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D:\Contenedor\Users\avela\Documents\2023\PEI -PAI\"/>
    </mc:Choice>
  </mc:AlternateContent>
  <xr:revisionPtr revIDLastSave="0" documentId="13_ncr:1_{0227C027-D059-46E3-BC38-12BB04E24AF7}" xr6:coauthVersionLast="36" xr6:coauthVersionMax="36" xr10:uidLastSave="{00000000-0000-0000-0000-000000000000}"/>
  <bookViews>
    <workbookView xWindow="0" yWindow="0" windowWidth="20490" windowHeight="6405" xr2:uid="{00000000-000D-0000-FFFF-FFFF00000000}"/>
  </bookViews>
  <sheets>
    <sheet name="Consolidado PE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4" i="1" l="1"/>
  <c r="F44" i="1"/>
  <c r="G44" i="1"/>
  <c r="D44" i="1"/>
  <c r="F11" i="1"/>
  <c r="F20" i="1"/>
  <c r="F28" i="1"/>
  <c r="D11" i="1"/>
  <c r="D20" i="1"/>
  <c r="D28" i="1"/>
  <c r="J11" i="1"/>
  <c r="J20" i="1"/>
  <c r="J24" i="1"/>
  <c r="J28" i="1"/>
  <c r="J35" i="1"/>
  <c r="J37" i="1"/>
  <c r="L37" i="1"/>
  <c r="L35" i="1"/>
  <c r="L28" i="1"/>
  <c r="L24" i="1"/>
  <c r="L20" i="1"/>
  <c r="L16" i="1"/>
  <c r="L11" i="1"/>
  <c r="L6" i="1"/>
  <c r="L2" i="1"/>
  <c r="J6" i="1"/>
  <c r="J2" i="1"/>
  <c r="F2" i="1"/>
  <c r="D2" i="1"/>
</calcChain>
</file>

<file path=xl/sharedStrings.xml><?xml version="1.0" encoding="utf-8"?>
<sst xmlns="http://schemas.openxmlformats.org/spreadsheetml/2006/main" count="288" uniqueCount="143">
  <si>
    <t>MES</t>
  </si>
  <si>
    <t>OBJETIVOS ESTRATÉGICOS</t>
  </si>
  <si>
    <t>PONDERACIÓN OBJETIVOS ESTRATÉGICOS</t>
  </si>
  <si>
    <t>PORCENTAJE FINAL PROGRAMADO OBJETIVOS ESTRATÉGICOS</t>
  </si>
  <si>
    <t>PORCENTAJE FINAL EJECUTADO OBJETIVOS ESTRATÉGICOS</t>
  </si>
  <si>
    <t>OBJETIVOS ESPECÍFICOS</t>
  </si>
  <si>
    <t>PONDERACIÓN OBJETIVOS ESPECÍFICOS</t>
  </si>
  <si>
    <t>PROG PONDERADO OBJETIVOS ESPECÍFICOS</t>
  </si>
  <si>
    <t>EJEC PONDERADO OBJETIVOS ESPECÍFICOS</t>
  </si>
  <si>
    <t>CODIGO INDICADOR</t>
  </si>
  <si>
    <t>INDICADOR</t>
  </si>
  <si>
    <t>MEDICIÓN</t>
  </si>
  <si>
    <t>PONDERACIÓN</t>
  </si>
  <si>
    <t>TIPO DE ANUALIZACIÓN</t>
  </si>
  <si>
    <t>PROGRAMADO</t>
  </si>
  <si>
    <t>EJECUTADO</t>
  </si>
  <si>
    <t>PROG PONDERADO INDICADOR</t>
  </si>
  <si>
    <t>EJEC PONDERADO INDICADOR</t>
  </si>
  <si>
    <t>DEPENDENCIA</t>
  </si>
  <si>
    <t>06. JUNIO</t>
  </si>
  <si>
    <t>OE1 - OBJETIVO ESTRATEGICO 1</t>
  </si>
  <si>
    <t>OE1.1 - OBJETIVO ESPECÍFICO</t>
  </si>
  <si>
    <t>1.1.A</t>
  </si>
  <si>
    <t>Porcentaje de satisfacción frente a la gestión de talento humano obtenido</t>
  </si>
  <si>
    <t>SEMESTRAL</t>
  </si>
  <si>
    <t>CONSTANTE</t>
  </si>
  <si>
    <t>192 SUBGERENCIA DE TALENTO HUMANO</t>
  </si>
  <si>
    <t>1.1.C</t>
  </si>
  <si>
    <t>Cumplimiento del Plan Estratégico de Talento Humano - PETH</t>
  </si>
  <si>
    <t>TRIMESTRAL</t>
  </si>
  <si>
    <t>CRECIENTE</t>
  </si>
  <si>
    <t>1.1.D</t>
  </si>
  <si>
    <t>Actividades para fortalecer la conducta ética, fomentar la cultura disciplinaria y el enfoque de prevención ejecutadas</t>
  </si>
  <si>
    <t>MENSUAL</t>
  </si>
  <si>
    <t>SUMA</t>
  </si>
  <si>
    <t>130 OFICINA CONTROL DISCIPLINARIO INTERNO</t>
  </si>
  <si>
    <t>1.1.B</t>
  </si>
  <si>
    <t>Metodología implementada, para evaluar el impacto de las acciones de bienestar, capacitación y SST</t>
  </si>
  <si>
    <t>OE1.2 - OBJETIVO ESPECÍFICO</t>
  </si>
  <si>
    <t>1.2.B</t>
  </si>
  <si>
    <t>Cumplimiento del plan de participación ciudadana y rendición de cuentas</t>
  </si>
  <si>
    <t>171 SUBGERENCIA DE PARTICIPACIÓN Y ATENCIÓN AL CIUDADANO</t>
  </si>
  <si>
    <t>1.2.C</t>
  </si>
  <si>
    <t>Plan Anticorrupción y de Atención al Ciudadano ejecutado</t>
  </si>
  <si>
    <t>110 OFICINA ASESORA DE PLANEACIÓN Y ASEGURAMIENTO DE PROCESOS</t>
  </si>
  <si>
    <t>1.2.D</t>
  </si>
  <si>
    <t>Satisfacción de los grupos de valor y grupos de interés</t>
  </si>
  <si>
    <t>1.2.E</t>
  </si>
  <si>
    <t>Porcentaje de percepción favorable de la Imagen Institucional</t>
  </si>
  <si>
    <t>100 DIRECCIÓN GENERAL</t>
  </si>
  <si>
    <t>1.2.A</t>
  </si>
  <si>
    <t>Usuarios atendidos por los diferentes canales según capacidad</t>
  </si>
  <si>
    <t>OE2 - OBJETIVO ESTRATÉGICO 2</t>
  </si>
  <si>
    <t>OE2.1 - OBJETIVO ESPECÍFICO</t>
  </si>
  <si>
    <t>2.1.A</t>
  </si>
  <si>
    <t>Predios Urbanos Actualizados</t>
  </si>
  <si>
    <t>160 GERENCIA DE INFORMACION CATASTRAL, 161 SUBGERENCIA DE INFORMACION FISICA Y JURIDICA, 162 SUBGERENCIA DE INFORMACIÓN ECONOMICA</t>
  </si>
  <si>
    <t>2.1.B</t>
  </si>
  <si>
    <t>Atención oportuna de trámites</t>
  </si>
  <si>
    <t>2.1.C</t>
  </si>
  <si>
    <t>Atención radicaciones en rezago</t>
  </si>
  <si>
    <t>2.1.D</t>
  </si>
  <si>
    <t>Visores actualizados para Bogotá</t>
  </si>
  <si>
    <t>120 OFICINA OBSERVATORIO TECNICO CATASTRAL</t>
  </si>
  <si>
    <t>2.1.E</t>
  </si>
  <si>
    <t>Estudios o investigaciones desarrollados</t>
  </si>
  <si>
    <t>OE2.2 - OBJETIVO ESPECÍFICO</t>
  </si>
  <si>
    <t>2.2.A</t>
  </si>
  <si>
    <t>Entidades territoriales contratadas en la vigencia</t>
  </si>
  <si>
    <t>2.2.B</t>
  </si>
  <si>
    <t>Ejecución de planes de trabajo de cada entidad territorial</t>
  </si>
  <si>
    <t>2.2.C</t>
  </si>
  <si>
    <t>Gestión oportuna de trámites  en las Entidades Territoriales</t>
  </si>
  <si>
    <t>2.2.D</t>
  </si>
  <si>
    <t>Gestión de trámites rezagados del IGAC en las Entidades Territoriales</t>
  </si>
  <si>
    <t>OE3 - OBJETIVO ESTRATÉGICO 3</t>
  </si>
  <si>
    <t>OE3.1 - OBJETIVO ESPECÍFICO</t>
  </si>
  <si>
    <t>3.1.A</t>
  </si>
  <si>
    <t>Capas de información geográfica actualizadas de la IDE de Bogotá</t>
  </si>
  <si>
    <t>150 GERENCIA DE INFRAESTRUCTURA DE DATOS ESPACIALES IDECA, 151 SUBGERENCIA DE OPERACIONES</t>
  </si>
  <si>
    <t>3.1.B</t>
  </si>
  <si>
    <t>Actividades del esquema de analítica de datos implementadas</t>
  </si>
  <si>
    <t>150 GERENCIA DE INFRAESTRUCTURA DE DATOS ESPACIALES IDECA, 152 SUBGERENCIA DE ANALÍTICA DE DATOS</t>
  </si>
  <si>
    <t>3.1.C</t>
  </si>
  <si>
    <t>Usuarios que ingresan anualmente a las plataformas tecnológicas de la IDE de Bogotá</t>
  </si>
  <si>
    <t>3.1.D</t>
  </si>
  <si>
    <t>Proyectos de Investigación, Desarrollo e Innovación  (I+D+I) gestionados por la IDE de Bogotá</t>
  </si>
  <si>
    <t>150 GERENCIA DE INFRAESTRUCTURA DE DATOS ESPACIALES IDECA, 151 SUBGERENCIA DE OPERACIONES, 152 SUBGERENCIA DE ANALÍTICA DE DATOS</t>
  </si>
  <si>
    <t>OE3.2 - OBJETIVO ESPECÍFICO</t>
  </si>
  <si>
    <t>3.2.A</t>
  </si>
  <si>
    <t>NIVEL DE DISPONIBILIDAD DE LA INFRAESTRUCTURA TECNOLÓGICA DE LA UNIDAD</t>
  </si>
  <si>
    <t>201 SUBGERENCIA DE INFRAESTRUCTURA TECNOLOGICA</t>
  </si>
  <si>
    <t>3.2.B</t>
  </si>
  <si>
    <t>PLAN ESTRATÉGICO DE TECNOLOGÍAS DE LA INFORMACIÓN - PETI IMPLEMENTADO</t>
  </si>
  <si>
    <t>200 GERENCIA DE TECNOLOGIA</t>
  </si>
  <si>
    <t>3.2.C</t>
  </si>
  <si>
    <t>ÓRDENES DE CAMBIO GESTIONADAS OPORTUNAMENTE</t>
  </si>
  <si>
    <t>202 SUBGERENCIA DE INGENIERIA DE SOFTWARE</t>
  </si>
  <si>
    <t>3.2.D</t>
  </si>
  <si>
    <t>PLAN DE CONTINUIDAD DEL NEGOCIO IMPLEMENTADO</t>
  </si>
  <si>
    <t>OE4 - OBEJTIVO ESTRATÉGICO 4</t>
  </si>
  <si>
    <t>OE4.1 - OBJETIVO ESPECÍFICO</t>
  </si>
  <si>
    <t>4.1.A</t>
  </si>
  <si>
    <t>Ejecución de estrategias de sostenibilidad del MIPG</t>
  </si>
  <si>
    <t>4.1.B</t>
  </si>
  <si>
    <t>Verificación de controles</t>
  </si>
  <si>
    <t>140 OFICINA CONTROL INTERNO</t>
  </si>
  <si>
    <t>4.1.C</t>
  </si>
  <si>
    <t>Índice de desarrollo Institucional mejorado</t>
  </si>
  <si>
    <t>ANUAL</t>
  </si>
  <si>
    <t>4.1.E</t>
  </si>
  <si>
    <t>PLAN DE SEGURIDAD Y PRIVACIDAD DE LA INFORMACIÓN CUMPLIDO</t>
  </si>
  <si>
    <t>4.1.F</t>
  </si>
  <si>
    <t>Ejecución de las actividades establecidas en los planes del PINAR en la vigencia</t>
  </si>
  <si>
    <t>191 SUBGERENCIA  ADMINISTRATIVA Y FINANCIERA</t>
  </si>
  <si>
    <t>4.1.G</t>
  </si>
  <si>
    <t>EJECUCIÓN DE ACTIVIDADES RELACIONADAS CON EL PLAN INSTITUCIONAL DE GESTIÓN AMBIENTAL.</t>
  </si>
  <si>
    <t>4.1.D</t>
  </si>
  <si>
    <t>Modelo de Gestión del Conocimiento e Innovación Implementado (FASE II)</t>
  </si>
  <si>
    <t>OE4.2 - OBJETIVO ESPECÍFICO</t>
  </si>
  <si>
    <t>4.2.A</t>
  </si>
  <si>
    <t>Contratos interadministrativos con entidades públicas o privadas  firmados.</t>
  </si>
  <si>
    <t>170 GERENCIA COMERCIAL Y DE ATENCIÓN AL CIUDADANO</t>
  </si>
  <si>
    <t>4.2.B</t>
  </si>
  <si>
    <t>Ingresos presupuestados por concepto de ventas y servicios</t>
  </si>
  <si>
    <t>OE4.3 - OBJETIVO ESPECÍFICO</t>
  </si>
  <si>
    <t>4.3.A</t>
  </si>
  <si>
    <t>EJECUCIÓN PRESUPUESTAL DE LA VIGENCIA COMPROMETIDO</t>
  </si>
  <si>
    <t>4.3.B</t>
  </si>
  <si>
    <t>EJECUCIÓN PRESUPUESTAL DE RESERVAS</t>
  </si>
  <si>
    <t>4.3.C</t>
  </si>
  <si>
    <t>Gestión en la liquidación de los contratos</t>
  </si>
  <si>
    <t>193 SUBGERENCIA DE CONTRATACIÓN</t>
  </si>
  <si>
    <t>4.3.D</t>
  </si>
  <si>
    <t>Gestión de los procesos de contratación</t>
  </si>
  <si>
    <t>4.3.E</t>
  </si>
  <si>
    <t>Oportunidad en la atención de conceptualización en materia normativa</t>
  </si>
  <si>
    <t>180 GERENCIA JURÍDICA</t>
  </si>
  <si>
    <t>4.3.F</t>
  </si>
  <si>
    <t>Eficacia en la Atención de Trámites de Gestión Judicial</t>
  </si>
  <si>
    <t>181 SUBGERENCIA DE GESTIÓN JURÍDICA</t>
  </si>
  <si>
    <t>4.3.G</t>
  </si>
  <si>
    <t>Atención de recursos de apelación planeados a resolver durante la vigencia de los radicados en años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</si>
</sst>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rgb="FFFFFFFF"/>
        </stop>
        <stop position="1">
          <color rgb="FFFFFFFF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4"/>
  <sheetViews>
    <sheetView tabSelected="1" zoomScale="60" zoomScaleNormal="60" workbookViewId="0">
      <selection activeCell="E15" sqref="E15"/>
    </sheetView>
  </sheetViews>
  <sheetFormatPr baseColWidth="10" defaultColWidth="9.140625" defaultRowHeight="15" x14ac:dyDescent="0.25"/>
  <cols>
    <col min="1" max="1" width="11" bestFit="1" customWidth="1"/>
    <col min="2" max="2" width="18.7109375" style="2" customWidth="1"/>
    <col min="3" max="4" width="17.5703125" style="1" customWidth="1"/>
    <col min="5" max="5" width="20.140625" customWidth="1"/>
    <col min="6" max="6" width="22.140625" style="2" customWidth="1"/>
    <col min="7" max="7" width="23" customWidth="1"/>
    <col min="8" max="8" width="20.140625" customWidth="1"/>
    <col min="9" max="10" width="18" customWidth="1"/>
    <col min="11" max="11" width="19.85546875" customWidth="1"/>
    <col min="12" max="12" width="19.42578125" customWidth="1"/>
    <col min="13" max="13" width="19" customWidth="1"/>
    <col min="14" max="14" width="19" style="3" bestFit="1" customWidth="1"/>
    <col min="15" max="15" width="140" bestFit="1" customWidth="1"/>
    <col min="16" max="16" width="12" bestFit="1" customWidth="1"/>
    <col min="17" max="17" width="18" bestFit="1" customWidth="1"/>
    <col min="18" max="18" width="24" bestFit="1" customWidth="1"/>
    <col min="19" max="19" width="12" bestFit="1" customWidth="1"/>
    <col min="20" max="20" width="18" bestFit="1" customWidth="1"/>
    <col min="21" max="22" width="29" bestFit="1" customWidth="1"/>
    <col min="23" max="23" width="153" bestFit="1" customWidth="1"/>
  </cols>
  <sheetData>
    <row r="1" spans="1:23" ht="49.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3</v>
      </c>
      <c r="F1" s="5" t="s">
        <v>4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7</v>
      </c>
      <c r="L1" s="5" t="s">
        <v>8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13</v>
      </c>
      <c r="S1" s="5" t="s">
        <v>14</v>
      </c>
      <c r="T1" s="5" t="s">
        <v>15</v>
      </c>
      <c r="U1" s="5" t="s">
        <v>16</v>
      </c>
      <c r="V1" s="5" t="s">
        <v>17</v>
      </c>
      <c r="W1" s="5" t="s">
        <v>18</v>
      </c>
    </row>
    <row r="2" spans="1:23" x14ac:dyDescent="0.25">
      <c r="A2" s="6" t="s">
        <v>19</v>
      </c>
      <c r="B2" s="7" t="s">
        <v>20</v>
      </c>
      <c r="C2" s="7">
        <v>15</v>
      </c>
      <c r="D2" s="8">
        <f>SUM(E2:E10)</f>
        <v>7.2264749999999998</v>
      </c>
      <c r="E2" s="9">
        <v>1.125</v>
      </c>
      <c r="F2" s="8">
        <f>SUM(G2:G10)</f>
        <v>6.9954573330279208</v>
      </c>
      <c r="G2" s="9">
        <v>1.0638299202128001</v>
      </c>
      <c r="H2" s="7" t="s">
        <v>21</v>
      </c>
      <c r="I2" s="7">
        <v>50</v>
      </c>
      <c r="J2" s="8">
        <f>SUM(K2:K5)</f>
        <v>23.817499999999999</v>
      </c>
      <c r="K2" s="10">
        <v>7.5</v>
      </c>
      <c r="L2" s="8">
        <f>SUM(M2:M5)</f>
        <v>23.831674468085101</v>
      </c>
      <c r="M2" s="10">
        <v>7.0921994680851004</v>
      </c>
      <c r="N2" s="11" t="s">
        <v>22</v>
      </c>
      <c r="O2" s="6" t="s">
        <v>23</v>
      </c>
      <c r="P2" s="6" t="s">
        <v>24</v>
      </c>
      <c r="Q2" s="6">
        <v>30</v>
      </c>
      <c r="R2" s="6" t="s">
        <v>25</v>
      </c>
      <c r="S2" s="6">
        <v>50</v>
      </c>
      <c r="T2" s="6">
        <v>47.281329787234</v>
      </c>
      <c r="U2" s="6">
        <v>15</v>
      </c>
      <c r="V2" s="6">
        <v>14.18439893617</v>
      </c>
      <c r="W2" s="6" t="s">
        <v>26</v>
      </c>
    </row>
    <row r="3" spans="1:23" x14ac:dyDescent="0.25">
      <c r="A3" s="6" t="s">
        <v>19</v>
      </c>
      <c r="B3" s="7"/>
      <c r="C3" s="7"/>
      <c r="D3" s="8"/>
      <c r="E3" s="9">
        <v>0.3</v>
      </c>
      <c r="F3" s="8"/>
      <c r="G3" s="9">
        <v>0.36319499999999999</v>
      </c>
      <c r="H3" s="7"/>
      <c r="I3" s="7"/>
      <c r="J3" s="8"/>
      <c r="K3" s="10">
        <v>2</v>
      </c>
      <c r="L3" s="8"/>
      <c r="M3" s="10">
        <v>2.4213</v>
      </c>
      <c r="N3" s="11" t="s">
        <v>27</v>
      </c>
      <c r="O3" s="6" t="s">
        <v>28</v>
      </c>
      <c r="P3" s="6" t="s">
        <v>29</v>
      </c>
      <c r="Q3" s="6">
        <v>10</v>
      </c>
      <c r="R3" s="6" t="s">
        <v>30</v>
      </c>
      <c r="S3" s="6">
        <v>40</v>
      </c>
      <c r="T3" s="6">
        <v>48.426000000000002</v>
      </c>
      <c r="U3" s="6">
        <v>4</v>
      </c>
      <c r="V3" s="6">
        <v>4.8426</v>
      </c>
      <c r="W3" s="6" t="s">
        <v>26</v>
      </c>
    </row>
    <row r="4" spans="1:23" x14ac:dyDescent="0.25">
      <c r="A4" s="6" t="s">
        <v>19</v>
      </c>
      <c r="B4" s="7"/>
      <c r="C4" s="7"/>
      <c r="D4" s="8"/>
      <c r="E4" s="9">
        <v>1.0226249999999999</v>
      </c>
      <c r="F4" s="8"/>
      <c r="G4" s="9">
        <v>1.0227262500000001</v>
      </c>
      <c r="H4" s="7"/>
      <c r="I4" s="7"/>
      <c r="J4" s="8"/>
      <c r="K4" s="10">
        <v>6.8174999999999999</v>
      </c>
      <c r="L4" s="8"/>
      <c r="M4" s="10">
        <v>6.8181750000000001</v>
      </c>
      <c r="N4" s="11" t="s">
        <v>31</v>
      </c>
      <c r="O4" s="6" t="s">
        <v>32</v>
      </c>
      <c r="P4" s="6" t="s">
        <v>33</v>
      </c>
      <c r="Q4" s="6">
        <v>30</v>
      </c>
      <c r="R4" s="6" t="s">
        <v>34</v>
      </c>
      <c r="S4" s="6">
        <v>45.45</v>
      </c>
      <c r="T4" s="6">
        <v>45.454500000000003</v>
      </c>
      <c r="U4" s="6">
        <v>13.635</v>
      </c>
      <c r="V4" s="6">
        <v>13.63635</v>
      </c>
      <c r="W4" s="6" t="s">
        <v>35</v>
      </c>
    </row>
    <row r="5" spans="1:23" x14ac:dyDescent="0.25">
      <c r="A5" s="6" t="s">
        <v>19</v>
      </c>
      <c r="B5" s="7"/>
      <c r="C5" s="7"/>
      <c r="D5" s="8"/>
      <c r="E5" s="9">
        <v>1.125</v>
      </c>
      <c r="F5" s="8"/>
      <c r="G5" s="9">
        <v>1.125</v>
      </c>
      <c r="H5" s="7"/>
      <c r="I5" s="7"/>
      <c r="J5" s="8"/>
      <c r="K5" s="10">
        <v>7.5</v>
      </c>
      <c r="L5" s="8"/>
      <c r="M5" s="10">
        <v>7.5</v>
      </c>
      <c r="N5" s="11" t="s">
        <v>36</v>
      </c>
      <c r="O5" s="6" t="s">
        <v>37</v>
      </c>
      <c r="P5" s="6" t="s">
        <v>29</v>
      </c>
      <c r="Q5" s="6">
        <v>30</v>
      </c>
      <c r="R5" s="6" t="s">
        <v>30</v>
      </c>
      <c r="S5" s="6">
        <v>50</v>
      </c>
      <c r="T5" s="6">
        <v>50</v>
      </c>
      <c r="U5" s="6">
        <v>15</v>
      </c>
      <c r="V5" s="6">
        <v>15</v>
      </c>
      <c r="W5" s="6" t="s">
        <v>26</v>
      </c>
    </row>
    <row r="6" spans="1:23" x14ac:dyDescent="0.25">
      <c r="A6" s="6" t="s">
        <v>19</v>
      </c>
      <c r="B6" s="7"/>
      <c r="C6" s="7"/>
      <c r="D6" s="8"/>
      <c r="E6" s="9">
        <v>0.76500000000000001</v>
      </c>
      <c r="F6" s="8"/>
      <c r="G6" s="9">
        <v>0.84750000000000003</v>
      </c>
      <c r="H6" s="7" t="s">
        <v>38</v>
      </c>
      <c r="I6" s="7">
        <v>50</v>
      </c>
      <c r="J6" s="8">
        <f>SUM(K6:K10)</f>
        <v>24.359000000000002</v>
      </c>
      <c r="K6" s="10">
        <v>5.0999999999999996</v>
      </c>
      <c r="L6" s="8">
        <f>SUM(M6:M10)</f>
        <v>22.8047077521008</v>
      </c>
      <c r="M6" s="10">
        <v>5.65</v>
      </c>
      <c r="N6" s="11" t="s">
        <v>39</v>
      </c>
      <c r="O6" s="6" t="s">
        <v>40</v>
      </c>
      <c r="P6" s="6" t="s">
        <v>33</v>
      </c>
      <c r="Q6" s="6">
        <v>20</v>
      </c>
      <c r="R6" s="6" t="s">
        <v>30</v>
      </c>
      <c r="S6" s="6">
        <v>51</v>
      </c>
      <c r="T6" s="6">
        <v>56.5</v>
      </c>
      <c r="U6" s="6">
        <v>10.199999999999999</v>
      </c>
      <c r="V6" s="6">
        <v>11.3</v>
      </c>
      <c r="W6" s="6" t="s">
        <v>41</v>
      </c>
    </row>
    <row r="7" spans="1:23" x14ac:dyDescent="0.25">
      <c r="A7" s="6" t="s">
        <v>19</v>
      </c>
      <c r="B7" s="7"/>
      <c r="C7" s="7"/>
      <c r="D7" s="8"/>
      <c r="E7" s="9">
        <v>0.63885000000000003</v>
      </c>
      <c r="F7" s="8"/>
      <c r="G7" s="9">
        <v>0.66664199999999996</v>
      </c>
      <c r="H7" s="7"/>
      <c r="I7" s="7"/>
      <c r="J7" s="8"/>
      <c r="K7" s="10">
        <v>4.2590000000000003</v>
      </c>
      <c r="L7" s="8"/>
      <c r="M7" s="10">
        <v>4.44428</v>
      </c>
      <c r="N7" s="11" t="s">
        <v>42</v>
      </c>
      <c r="O7" s="6" t="s">
        <v>43</v>
      </c>
      <c r="P7" s="6" t="s">
        <v>33</v>
      </c>
      <c r="Q7" s="6">
        <v>20</v>
      </c>
      <c r="R7" s="6" t="s">
        <v>30</v>
      </c>
      <c r="S7" s="6">
        <v>42.59</v>
      </c>
      <c r="T7" s="6">
        <v>44.442799999999998</v>
      </c>
      <c r="U7" s="6">
        <v>8.5180000000000007</v>
      </c>
      <c r="V7" s="6">
        <v>8.88856</v>
      </c>
      <c r="W7" s="6" t="s">
        <v>44</v>
      </c>
    </row>
    <row r="8" spans="1:23" x14ac:dyDescent="0.25">
      <c r="A8" s="6" t="s">
        <v>19</v>
      </c>
      <c r="B8" s="7"/>
      <c r="C8" s="7"/>
      <c r="D8" s="8"/>
      <c r="E8" s="9">
        <v>0.75</v>
      </c>
      <c r="F8" s="8"/>
      <c r="G8" s="9">
        <v>0.75399882352940995</v>
      </c>
      <c r="H8" s="7"/>
      <c r="I8" s="7"/>
      <c r="J8" s="8"/>
      <c r="K8" s="10">
        <v>5</v>
      </c>
      <c r="L8" s="8"/>
      <c r="M8" s="10">
        <v>5.0266588235293996</v>
      </c>
      <c r="N8" s="11" t="s">
        <v>45</v>
      </c>
      <c r="O8" s="6" t="s">
        <v>46</v>
      </c>
      <c r="P8" s="6" t="s">
        <v>24</v>
      </c>
      <c r="Q8" s="6">
        <v>20</v>
      </c>
      <c r="R8" s="6" t="s">
        <v>25</v>
      </c>
      <c r="S8" s="6">
        <v>50</v>
      </c>
      <c r="T8" s="6">
        <v>50.266588235294002</v>
      </c>
      <c r="U8" s="6">
        <v>10</v>
      </c>
      <c r="V8" s="6">
        <v>10.053317647059</v>
      </c>
      <c r="W8" s="6" t="s">
        <v>41</v>
      </c>
    </row>
    <row r="9" spans="1:23" x14ac:dyDescent="0.25">
      <c r="A9" s="6" t="s">
        <v>19</v>
      </c>
      <c r="B9" s="7"/>
      <c r="C9" s="7"/>
      <c r="D9" s="8"/>
      <c r="E9" s="9">
        <v>0.75</v>
      </c>
      <c r="F9" s="8"/>
      <c r="G9" s="9">
        <v>0.40237071428570997</v>
      </c>
      <c r="H9" s="7"/>
      <c r="I9" s="7"/>
      <c r="J9" s="8"/>
      <c r="K9" s="10">
        <v>5</v>
      </c>
      <c r="L9" s="8"/>
      <c r="M9" s="10">
        <v>2.6824714285714002</v>
      </c>
      <c r="N9" s="11" t="s">
        <v>47</v>
      </c>
      <c r="O9" s="6" t="s">
        <v>48</v>
      </c>
      <c r="P9" s="6" t="s">
        <v>24</v>
      </c>
      <c r="Q9" s="6">
        <v>20</v>
      </c>
      <c r="R9" s="6" t="s">
        <v>25</v>
      </c>
      <c r="S9" s="6">
        <v>50</v>
      </c>
      <c r="T9" s="6">
        <v>26.824714285713998</v>
      </c>
      <c r="U9" s="6">
        <v>10</v>
      </c>
      <c r="V9" s="6">
        <v>5.3649428571428999</v>
      </c>
      <c r="W9" s="6" t="s">
        <v>49</v>
      </c>
    </row>
    <row r="10" spans="1:23" x14ac:dyDescent="0.25">
      <c r="A10" s="6" t="s">
        <v>19</v>
      </c>
      <c r="B10" s="7"/>
      <c r="C10" s="7"/>
      <c r="D10" s="8"/>
      <c r="E10" s="9">
        <v>0.75</v>
      </c>
      <c r="F10" s="8"/>
      <c r="G10" s="9">
        <v>0.750194625</v>
      </c>
      <c r="H10" s="7"/>
      <c r="I10" s="7"/>
      <c r="J10" s="8"/>
      <c r="K10" s="10">
        <v>5</v>
      </c>
      <c r="L10" s="8"/>
      <c r="M10" s="10">
        <v>5.0012974999999997</v>
      </c>
      <c r="N10" s="11" t="s">
        <v>50</v>
      </c>
      <c r="O10" s="6" t="s">
        <v>51</v>
      </c>
      <c r="P10" s="6" t="s">
        <v>33</v>
      </c>
      <c r="Q10" s="6">
        <v>20</v>
      </c>
      <c r="R10" s="6" t="s">
        <v>25</v>
      </c>
      <c r="S10" s="6">
        <v>50</v>
      </c>
      <c r="T10" s="6">
        <v>50.012974999999997</v>
      </c>
      <c r="U10" s="6">
        <v>10</v>
      </c>
      <c r="V10" s="6">
        <v>10.002594999999999</v>
      </c>
      <c r="W10" s="6" t="s">
        <v>41</v>
      </c>
    </row>
    <row r="11" spans="1:23" ht="30" customHeight="1" x14ac:dyDescent="0.25">
      <c r="A11" s="6" t="s">
        <v>19</v>
      </c>
      <c r="B11" s="7" t="s">
        <v>52</v>
      </c>
      <c r="C11" s="7">
        <v>40</v>
      </c>
      <c r="D11" s="8">
        <f>SUM(E11:E19)</f>
        <v>22.037899999999997</v>
      </c>
      <c r="E11" s="9">
        <v>3.3</v>
      </c>
      <c r="F11" s="8">
        <f>SUM(G11:G19)</f>
        <v>16.8295323888889</v>
      </c>
      <c r="G11" s="9">
        <v>4.1722099999999998</v>
      </c>
      <c r="H11" s="7" t="s">
        <v>53</v>
      </c>
      <c r="I11" s="7">
        <v>50</v>
      </c>
      <c r="J11" s="8">
        <f>SUM(K11:K15)</f>
        <v>24.433500000000002</v>
      </c>
      <c r="K11" s="10">
        <v>8.25</v>
      </c>
      <c r="L11" s="8">
        <f>SUM(M11:M15)</f>
        <v>26.988660972222199</v>
      </c>
      <c r="M11" s="10">
        <v>10.430524999999999</v>
      </c>
      <c r="N11" s="11" t="s">
        <v>54</v>
      </c>
      <c r="O11" s="6" t="s">
        <v>55</v>
      </c>
      <c r="P11" s="6" t="s">
        <v>33</v>
      </c>
      <c r="Q11" s="6">
        <v>50</v>
      </c>
      <c r="R11" s="6" t="s">
        <v>30</v>
      </c>
      <c r="S11" s="6">
        <v>33</v>
      </c>
      <c r="T11" s="6">
        <v>41.722099999999998</v>
      </c>
      <c r="U11" s="6">
        <v>16.5</v>
      </c>
      <c r="V11" s="6">
        <v>20.861049999999999</v>
      </c>
      <c r="W11" s="6" t="s">
        <v>56</v>
      </c>
    </row>
    <row r="12" spans="1:23" ht="30" customHeight="1" x14ac:dyDescent="0.25">
      <c r="A12" s="6" t="s">
        <v>19</v>
      </c>
      <c r="B12" s="7"/>
      <c r="C12" s="7"/>
      <c r="D12" s="8"/>
      <c r="E12" s="9">
        <v>1.5</v>
      </c>
      <c r="F12" s="8"/>
      <c r="G12" s="9">
        <v>1.6004563888889001</v>
      </c>
      <c r="H12" s="7"/>
      <c r="I12" s="7"/>
      <c r="J12" s="8"/>
      <c r="K12" s="10">
        <v>3.75</v>
      </c>
      <c r="L12" s="8"/>
      <c r="M12" s="10">
        <v>4.0011409722222</v>
      </c>
      <c r="N12" s="11" t="s">
        <v>57</v>
      </c>
      <c r="O12" s="6" t="s">
        <v>58</v>
      </c>
      <c r="P12" s="6" t="s">
        <v>33</v>
      </c>
      <c r="Q12" s="6">
        <v>15</v>
      </c>
      <c r="R12" s="6" t="s">
        <v>25</v>
      </c>
      <c r="S12" s="6">
        <v>50</v>
      </c>
      <c r="T12" s="6">
        <v>53.348546296296</v>
      </c>
      <c r="U12" s="6">
        <v>7.5</v>
      </c>
      <c r="V12" s="6">
        <v>8.0022819444444</v>
      </c>
      <c r="W12" s="6" t="s">
        <v>56</v>
      </c>
    </row>
    <row r="13" spans="1:23" ht="30" customHeight="1" x14ac:dyDescent="0.25">
      <c r="A13" s="6" t="s">
        <v>19</v>
      </c>
      <c r="B13" s="7"/>
      <c r="C13" s="7"/>
      <c r="D13" s="8"/>
      <c r="E13" s="9">
        <v>2.64</v>
      </c>
      <c r="F13" s="8"/>
      <c r="G13" s="9">
        <v>2.6894640000000001</v>
      </c>
      <c r="H13" s="7"/>
      <c r="I13" s="7"/>
      <c r="J13" s="8"/>
      <c r="K13" s="10">
        <v>6.6</v>
      </c>
      <c r="L13" s="8"/>
      <c r="M13" s="10">
        <v>6.7236599999999997</v>
      </c>
      <c r="N13" s="11" t="s">
        <v>59</v>
      </c>
      <c r="O13" s="6" t="s">
        <v>60</v>
      </c>
      <c r="P13" s="6" t="s">
        <v>33</v>
      </c>
      <c r="Q13" s="6">
        <v>15</v>
      </c>
      <c r="R13" s="6" t="s">
        <v>30</v>
      </c>
      <c r="S13" s="6">
        <v>88</v>
      </c>
      <c r="T13" s="6">
        <v>89.648799999999994</v>
      </c>
      <c r="U13" s="6">
        <v>13.2</v>
      </c>
      <c r="V13" s="6">
        <v>13.447319999999999</v>
      </c>
      <c r="W13" s="6" t="s">
        <v>56</v>
      </c>
    </row>
    <row r="14" spans="1:23" ht="30" customHeight="1" x14ac:dyDescent="0.25">
      <c r="A14" s="6" t="s">
        <v>19</v>
      </c>
      <c r="B14" s="7"/>
      <c r="C14" s="7"/>
      <c r="D14" s="8"/>
      <c r="E14" s="9">
        <v>1.3333999999999999</v>
      </c>
      <c r="F14" s="8"/>
      <c r="G14" s="9">
        <v>1.333334</v>
      </c>
      <c r="H14" s="7"/>
      <c r="I14" s="7"/>
      <c r="J14" s="8"/>
      <c r="K14" s="10">
        <v>3.3334999999999999</v>
      </c>
      <c r="L14" s="8"/>
      <c r="M14" s="10">
        <v>3.3333349999999999</v>
      </c>
      <c r="N14" s="11" t="s">
        <v>61</v>
      </c>
      <c r="O14" s="6" t="s">
        <v>62</v>
      </c>
      <c r="P14" s="6" t="s">
        <v>29</v>
      </c>
      <c r="Q14" s="6">
        <v>10</v>
      </c>
      <c r="R14" s="6" t="s">
        <v>30</v>
      </c>
      <c r="S14" s="6">
        <v>66.67</v>
      </c>
      <c r="T14" s="6">
        <v>66.666700000000006</v>
      </c>
      <c r="U14" s="6">
        <v>6.6669999999999998</v>
      </c>
      <c r="V14" s="6">
        <v>6.6666699999999999</v>
      </c>
      <c r="W14" s="6" t="s">
        <v>63</v>
      </c>
    </row>
    <row r="15" spans="1:23" ht="30" customHeight="1" x14ac:dyDescent="0.25">
      <c r="A15" s="6" t="s">
        <v>19</v>
      </c>
      <c r="B15" s="7"/>
      <c r="C15" s="7"/>
      <c r="D15" s="8"/>
      <c r="E15" s="9">
        <v>1</v>
      </c>
      <c r="F15" s="8"/>
      <c r="G15" s="9">
        <v>1</v>
      </c>
      <c r="H15" s="7"/>
      <c r="I15" s="7"/>
      <c r="J15" s="8"/>
      <c r="K15" s="10">
        <v>2.5</v>
      </c>
      <c r="L15" s="8"/>
      <c r="M15" s="10">
        <v>2.5</v>
      </c>
      <c r="N15" s="11" t="s">
        <v>64</v>
      </c>
      <c r="O15" s="6" t="s">
        <v>65</v>
      </c>
      <c r="P15" s="6" t="s">
        <v>29</v>
      </c>
      <c r="Q15" s="6">
        <v>10</v>
      </c>
      <c r="R15" s="6" t="s">
        <v>30</v>
      </c>
      <c r="S15" s="6">
        <v>50</v>
      </c>
      <c r="T15" s="6">
        <v>50</v>
      </c>
      <c r="U15" s="6">
        <v>5</v>
      </c>
      <c r="V15" s="6">
        <v>5</v>
      </c>
      <c r="W15" s="6" t="s">
        <v>63</v>
      </c>
    </row>
    <row r="16" spans="1:23" ht="30" customHeight="1" x14ac:dyDescent="0.25">
      <c r="A16" s="6" t="s">
        <v>19</v>
      </c>
      <c r="B16" s="7"/>
      <c r="C16" s="7"/>
      <c r="D16" s="8"/>
      <c r="E16" s="9">
        <v>5</v>
      </c>
      <c r="F16" s="8"/>
      <c r="G16" s="9">
        <v>0</v>
      </c>
      <c r="H16" s="7" t="s">
        <v>66</v>
      </c>
      <c r="I16" s="7">
        <v>50</v>
      </c>
      <c r="J16" s="8">
        <v>50</v>
      </c>
      <c r="K16" s="10">
        <v>12.5</v>
      </c>
      <c r="L16" s="8">
        <f>SUM(M16:M19)</f>
        <v>15.085170000000002</v>
      </c>
      <c r="M16" s="10">
        <v>0</v>
      </c>
      <c r="N16" s="11" t="s">
        <v>67</v>
      </c>
      <c r="O16" s="6" t="s">
        <v>68</v>
      </c>
      <c r="P16" s="6" t="s">
        <v>33</v>
      </c>
      <c r="Q16" s="6">
        <v>25</v>
      </c>
      <c r="R16" s="6" t="s">
        <v>34</v>
      </c>
      <c r="S16" s="6">
        <v>100</v>
      </c>
      <c r="T16" s="6">
        <v>0</v>
      </c>
      <c r="U16" s="6">
        <v>25</v>
      </c>
      <c r="V16" s="6">
        <v>0</v>
      </c>
      <c r="W16" s="6" t="s">
        <v>49</v>
      </c>
    </row>
    <row r="17" spans="1:23" ht="30" customHeight="1" x14ac:dyDescent="0.25">
      <c r="A17" s="6" t="s">
        <v>19</v>
      </c>
      <c r="B17" s="7"/>
      <c r="C17" s="7"/>
      <c r="D17" s="8"/>
      <c r="E17" s="9">
        <v>3.0644999999999998</v>
      </c>
      <c r="F17" s="8"/>
      <c r="G17" s="9">
        <v>2.9032249999999999</v>
      </c>
      <c r="H17" s="7"/>
      <c r="I17" s="7"/>
      <c r="J17" s="8"/>
      <c r="K17" s="10">
        <v>7.6612499999999999</v>
      </c>
      <c r="L17" s="8"/>
      <c r="M17" s="10">
        <v>7.2580625000000003</v>
      </c>
      <c r="N17" s="11" t="s">
        <v>69</v>
      </c>
      <c r="O17" s="6" t="s">
        <v>70</v>
      </c>
      <c r="P17" s="6" t="s">
        <v>33</v>
      </c>
      <c r="Q17" s="6">
        <v>25</v>
      </c>
      <c r="R17" s="6" t="s">
        <v>30</v>
      </c>
      <c r="S17" s="6">
        <v>61.29</v>
      </c>
      <c r="T17" s="6">
        <v>58.064500000000002</v>
      </c>
      <c r="U17" s="6">
        <v>15.3225</v>
      </c>
      <c r="V17" s="6">
        <v>14.516125000000001</v>
      </c>
      <c r="W17" s="6" t="s">
        <v>49</v>
      </c>
    </row>
    <row r="18" spans="1:23" ht="30" customHeight="1" x14ac:dyDescent="0.25">
      <c r="A18" s="6" t="s">
        <v>19</v>
      </c>
      <c r="B18" s="7"/>
      <c r="C18" s="7"/>
      <c r="D18" s="8"/>
      <c r="E18" s="9">
        <v>2</v>
      </c>
      <c r="F18" s="8"/>
      <c r="G18" s="9">
        <v>1.2315830000000001</v>
      </c>
      <c r="H18" s="7"/>
      <c r="I18" s="7"/>
      <c r="J18" s="8"/>
      <c r="K18" s="10">
        <v>5</v>
      </c>
      <c r="L18" s="8"/>
      <c r="M18" s="10">
        <v>3.0789575</v>
      </c>
      <c r="N18" s="11" t="s">
        <v>71</v>
      </c>
      <c r="O18" s="6" t="s">
        <v>72</v>
      </c>
      <c r="P18" s="6" t="s">
        <v>33</v>
      </c>
      <c r="Q18" s="6">
        <v>25</v>
      </c>
      <c r="R18" s="6" t="s">
        <v>25</v>
      </c>
      <c r="S18" s="6">
        <v>40</v>
      </c>
      <c r="T18" s="6">
        <v>24.63166</v>
      </c>
      <c r="U18" s="6">
        <v>10</v>
      </c>
      <c r="V18" s="6">
        <v>6.157915</v>
      </c>
      <c r="W18" s="6" t="s">
        <v>49</v>
      </c>
    </row>
    <row r="19" spans="1:23" ht="30" customHeight="1" x14ac:dyDescent="0.25">
      <c r="A19" s="6" t="s">
        <v>19</v>
      </c>
      <c r="B19" s="7"/>
      <c r="C19" s="7"/>
      <c r="D19" s="8"/>
      <c r="E19" s="9">
        <v>2.2000000000000002</v>
      </c>
      <c r="F19" s="8"/>
      <c r="G19" s="9">
        <v>1.8992599999999999</v>
      </c>
      <c r="H19" s="7"/>
      <c r="I19" s="7"/>
      <c r="J19" s="8"/>
      <c r="K19" s="10">
        <v>5.5</v>
      </c>
      <c r="L19" s="8"/>
      <c r="M19" s="10">
        <v>4.7481499999999999</v>
      </c>
      <c r="N19" s="11" t="s">
        <v>73</v>
      </c>
      <c r="O19" s="6" t="s">
        <v>74</v>
      </c>
      <c r="P19" s="6" t="s">
        <v>33</v>
      </c>
      <c r="Q19" s="6">
        <v>25</v>
      </c>
      <c r="R19" s="6" t="s">
        <v>30</v>
      </c>
      <c r="S19" s="6">
        <v>44</v>
      </c>
      <c r="T19" s="6">
        <v>37.985199999999999</v>
      </c>
      <c r="U19" s="6">
        <v>11</v>
      </c>
      <c r="V19" s="6">
        <v>9.4962999999999997</v>
      </c>
      <c r="W19" s="6" t="s">
        <v>49</v>
      </c>
    </row>
    <row r="20" spans="1:23" ht="30" customHeight="1" x14ac:dyDescent="0.25">
      <c r="A20" s="6" t="s">
        <v>19</v>
      </c>
      <c r="B20" s="7" t="s">
        <v>75</v>
      </c>
      <c r="C20" s="7">
        <v>25</v>
      </c>
      <c r="D20" s="8">
        <f>SUM(E20:E27)</f>
        <v>11.425625</v>
      </c>
      <c r="E20" s="9">
        <v>0.83343750000000005</v>
      </c>
      <c r="F20" s="8">
        <f>SUM(G20:G27)</f>
        <v>10.852953631661</v>
      </c>
      <c r="G20" s="9">
        <v>0.83374999999999999</v>
      </c>
      <c r="H20" s="7" t="s">
        <v>76</v>
      </c>
      <c r="I20" s="7">
        <v>50</v>
      </c>
      <c r="J20" s="8">
        <f>SUM(K20:K23)</f>
        <v>21.771250000000002</v>
      </c>
      <c r="K20" s="10">
        <v>3.3337500000000002</v>
      </c>
      <c r="L20" s="8">
        <f>SUM(M20:M23)</f>
        <v>21.168112499999999</v>
      </c>
      <c r="M20" s="10">
        <v>3.335</v>
      </c>
      <c r="N20" s="11" t="s">
        <v>77</v>
      </c>
      <c r="O20" s="6" t="s">
        <v>78</v>
      </c>
      <c r="P20" s="6" t="s">
        <v>29</v>
      </c>
      <c r="Q20" s="6">
        <v>25</v>
      </c>
      <c r="R20" s="6" t="s">
        <v>30</v>
      </c>
      <c r="S20" s="6">
        <v>26.67</v>
      </c>
      <c r="T20" s="6">
        <v>26.68</v>
      </c>
      <c r="U20" s="6">
        <v>6.6675000000000004</v>
      </c>
      <c r="V20" s="6">
        <v>6.67</v>
      </c>
      <c r="W20" s="6" t="s">
        <v>79</v>
      </c>
    </row>
    <row r="21" spans="1:23" ht="30" customHeight="1" x14ac:dyDescent="0.25">
      <c r="A21" s="6" t="s">
        <v>19</v>
      </c>
      <c r="B21" s="7"/>
      <c r="C21" s="7"/>
      <c r="D21" s="8"/>
      <c r="E21" s="9">
        <v>1.5625</v>
      </c>
      <c r="F21" s="8"/>
      <c r="G21" s="9">
        <v>1.5625</v>
      </c>
      <c r="H21" s="7"/>
      <c r="I21" s="7"/>
      <c r="J21" s="8"/>
      <c r="K21" s="10">
        <v>6.25</v>
      </c>
      <c r="L21" s="8"/>
      <c r="M21" s="10">
        <v>6.25</v>
      </c>
      <c r="N21" s="11" t="s">
        <v>80</v>
      </c>
      <c r="O21" s="6" t="s">
        <v>81</v>
      </c>
      <c r="P21" s="6" t="s">
        <v>33</v>
      </c>
      <c r="Q21" s="6">
        <v>25</v>
      </c>
      <c r="R21" s="6" t="s">
        <v>30</v>
      </c>
      <c r="S21" s="6">
        <v>50</v>
      </c>
      <c r="T21" s="6">
        <v>50</v>
      </c>
      <c r="U21" s="6">
        <v>12.5</v>
      </c>
      <c r="V21" s="6">
        <v>12.5</v>
      </c>
      <c r="W21" s="6" t="s">
        <v>82</v>
      </c>
    </row>
    <row r="22" spans="1:23" ht="30" customHeight="1" x14ac:dyDescent="0.25">
      <c r="A22" s="6" t="s">
        <v>19</v>
      </c>
      <c r="B22" s="7"/>
      <c r="C22" s="7"/>
      <c r="D22" s="8"/>
      <c r="E22" s="9">
        <v>1.5625</v>
      </c>
      <c r="F22" s="8"/>
      <c r="G22" s="9">
        <v>1.4114031250000001</v>
      </c>
      <c r="H22" s="7"/>
      <c r="I22" s="7"/>
      <c r="J22" s="8"/>
      <c r="K22" s="10">
        <v>6.25</v>
      </c>
      <c r="L22" s="8"/>
      <c r="M22" s="10">
        <v>5.6456125000000004</v>
      </c>
      <c r="N22" s="11" t="s">
        <v>83</v>
      </c>
      <c r="O22" s="6" t="s">
        <v>84</v>
      </c>
      <c r="P22" s="6" t="s">
        <v>29</v>
      </c>
      <c r="Q22" s="6">
        <v>25</v>
      </c>
      <c r="R22" s="6" t="s">
        <v>30</v>
      </c>
      <c r="S22" s="6">
        <v>50</v>
      </c>
      <c r="T22" s="6">
        <v>45.164900000000003</v>
      </c>
      <c r="U22" s="6">
        <v>12.5</v>
      </c>
      <c r="V22" s="6">
        <v>11.291225000000001</v>
      </c>
      <c r="W22" s="6" t="s">
        <v>79</v>
      </c>
    </row>
    <row r="23" spans="1:23" ht="30" customHeight="1" x14ac:dyDescent="0.25">
      <c r="A23" s="6" t="s">
        <v>19</v>
      </c>
      <c r="B23" s="7"/>
      <c r="C23" s="7"/>
      <c r="D23" s="8"/>
      <c r="E23" s="9">
        <v>1.484375</v>
      </c>
      <c r="F23" s="8"/>
      <c r="G23" s="9">
        <v>1.484375</v>
      </c>
      <c r="H23" s="7"/>
      <c r="I23" s="7"/>
      <c r="J23" s="8"/>
      <c r="K23" s="10">
        <v>5.9375</v>
      </c>
      <c r="L23" s="8"/>
      <c r="M23" s="10">
        <v>5.9375</v>
      </c>
      <c r="N23" s="11" t="s">
        <v>85</v>
      </c>
      <c r="O23" s="6" t="s">
        <v>86</v>
      </c>
      <c r="P23" s="6" t="s">
        <v>29</v>
      </c>
      <c r="Q23" s="6">
        <v>25</v>
      </c>
      <c r="R23" s="6" t="s">
        <v>30</v>
      </c>
      <c r="S23" s="6">
        <v>47.5</v>
      </c>
      <c r="T23" s="6">
        <v>47.5</v>
      </c>
      <c r="U23" s="6">
        <v>11.875</v>
      </c>
      <c r="V23" s="6">
        <v>11.875</v>
      </c>
      <c r="W23" s="6" t="s">
        <v>87</v>
      </c>
    </row>
    <row r="24" spans="1:23" ht="30" customHeight="1" x14ac:dyDescent="0.25">
      <c r="A24" s="6" t="s">
        <v>19</v>
      </c>
      <c r="B24" s="7"/>
      <c r="C24" s="7"/>
      <c r="D24" s="8"/>
      <c r="E24" s="9">
        <v>1.5625</v>
      </c>
      <c r="F24" s="8"/>
      <c r="G24" s="9">
        <v>1.0595913052721</v>
      </c>
      <c r="H24" s="7" t="s">
        <v>88</v>
      </c>
      <c r="I24" s="7">
        <v>50</v>
      </c>
      <c r="J24" s="8">
        <f>SUM(K24:K27)</f>
        <v>23.931249999999999</v>
      </c>
      <c r="K24" s="10">
        <v>6.25</v>
      </c>
      <c r="L24" s="8">
        <f>SUM(M24:M27)</f>
        <v>22.243702026644002</v>
      </c>
      <c r="M24" s="10">
        <v>4.2383652210884</v>
      </c>
      <c r="N24" s="11" t="s">
        <v>89</v>
      </c>
      <c r="O24" s="6" t="s">
        <v>90</v>
      </c>
      <c r="P24" s="6" t="s">
        <v>33</v>
      </c>
      <c r="Q24" s="6">
        <v>25</v>
      </c>
      <c r="R24" s="6" t="s">
        <v>25</v>
      </c>
      <c r="S24" s="6">
        <v>50</v>
      </c>
      <c r="T24" s="6">
        <v>33.906921768707001</v>
      </c>
      <c r="U24" s="6">
        <v>12.5</v>
      </c>
      <c r="V24" s="6">
        <v>8.4767304421768994</v>
      </c>
      <c r="W24" s="6" t="s">
        <v>91</v>
      </c>
    </row>
    <row r="25" spans="1:23" ht="30" customHeight="1" x14ac:dyDescent="0.25">
      <c r="A25" s="6" t="s">
        <v>19</v>
      </c>
      <c r="B25" s="7"/>
      <c r="C25" s="7"/>
      <c r="D25" s="8"/>
      <c r="E25" s="9">
        <v>1.4375</v>
      </c>
      <c r="F25" s="8"/>
      <c r="G25" s="9">
        <v>1.6546062500000001</v>
      </c>
      <c r="H25" s="7"/>
      <c r="I25" s="7"/>
      <c r="J25" s="8"/>
      <c r="K25" s="10">
        <v>5.75</v>
      </c>
      <c r="L25" s="8"/>
      <c r="M25" s="10">
        <v>6.6184250000000002</v>
      </c>
      <c r="N25" s="11" t="s">
        <v>92</v>
      </c>
      <c r="O25" s="6" t="s">
        <v>93</v>
      </c>
      <c r="P25" s="6" t="s">
        <v>33</v>
      </c>
      <c r="Q25" s="6">
        <v>25</v>
      </c>
      <c r="R25" s="6" t="s">
        <v>30</v>
      </c>
      <c r="S25" s="6">
        <v>46</v>
      </c>
      <c r="T25" s="6">
        <v>52.947400000000002</v>
      </c>
      <c r="U25" s="6">
        <v>11.5</v>
      </c>
      <c r="V25" s="6">
        <v>13.23685</v>
      </c>
      <c r="W25" s="6" t="s">
        <v>94</v>
      </c>
    </row>
    <row r="26" spans="1:23" ht="30" customHeight="1" x14ac:dyDescent="0.25">
      <c r="A26" s="6" t="s">
        <v>19</v>
      </c>
      <c r="B26" s="7"/>
      <c r="C26" s="7"/>
      <c r="D26" s="8"/>
      <c r="E26" s="9">
        <v>1.5625</v>
      </c>
      <c r="F26" s="8"/>
      <c r="G26" s="9">
        <v>1.3516623263889</v>
      </c>
      <c r="H26" s="7"/>
      <c r="I26" s="7"/>
      <c r="J26" s="8"/>
      <c r="K26" s="10">
        <v>6.25</v>
      </c>
      <c r="L26" s="8"/>
      <c r="M26" s="10">
        <v>5.4066493055556002</v>
      </c>
      <c r="N26" s="11" t="s">
        <v>95</v>
      </c>
      <c r="O26" s="6" t="s">
        <v>96</v>
      </c>
      <c r="P26" s="6" t="s">
        <v>33</v>
      </c>
      <c r="Q26" s="6">
        <v>25</v>
      </c>
      <c r="R26" s="6" t="s">
        <v>25</v>
      </c>
      <c r="S26" s="6">
        <v>50</v>
      </c>
      <c r="T26" s="6">
        <v>43.253194444443999</v>
      </c>
      <c r="U26" s="6">
        <v>12.5</v>
      </c>
      <c r="V26" s="6">
        <v>10.813298611111</v>
      </c>
      <c r="W26" s="6" t="s">
        <v>97</v>
      </c>
    </row>
    <row r="27" spans="1:23" ht="30" customHeight="1" x14ac:dyDescent="0.25">
      <c r="A27" s="6" t="s">
        <v>19</v>
      </c>
      <c r="B27" s="7"/>
      <c r="C27" s="7"/>
      <c r="D27" s="8"/>
      <c r="E27" s="9">
        <v>1.4203125000000001</v>
      </c>
      <c r="F27" s="8"/>
      <c r="G27" s="9">
        <v>1.4950656250000001</v>
      </c>
      <c r="H27" s="7"/>
      <c r="I27" s="7"/>
      <c r="J27" s="8"/>
      <c r="K27" s="10">
        <v>5.6812500000000004</v>
      </c>
      <c r="L27" s="8"/>
      <c r="M27" s="10">
        <v>5.9802625000000003</v>
      </c>
      <c r="N27" s="11" t="s">
        <v>98</v>
      </c>
      <c r="O27" s="6" t="s">
        <v>99</v>
      </c>
      <c r="P27" s="6" t="s">
        <v>33</v>
      </c>
      <c r="Q27" s="6">
        <v>25</v>
      </c>
      <c r="R27" s="6" t="s">
        <v>30</v>
      </c>
      <c r="S27" s="6">
        <v>45.45</v>
      </c>
      <c r="T27" s="6">
        <v>47.842100000000002</v>
      </c>
      <c r="U27" s="6">
        <v>11.362500000000001</v>
      </c>
      <c r="V27" s="6">
        <v>11.960525000000001</v>
      </c>
      <c r="W27" s="6" t="s">
        <v>94</v>
      </c>
    </row>
    <row r="28" spans="1:23" ht="30" customHeight="1" x14ac:dyDescent="0.25">
      <c r="A28" s="6" t="s">
        <v>19</v>
      </c>
      <c r="B28" s="7" t="s">
        <v>100</v>
      </c>
      <c r="C28" s="7">
        <v>20</v>
      </c>
      <c r="D28" s="8">
        <f>SUM(E28:E43)</f>
        <v>8.4466096371149213</v>
      </c>
      <c r="E28" s="9">
        <v>0.32881455927204001</v>
      </c>
      <c r="F28" s="8">
        <f>SUM(G28:G43)</f>
        <v>8.9700720787752424</v>
      </c>
      <c r="G28" s="9">
        <v>0.35253923003850002</v>
      </c>
      <c r="H28" s="7" t="s">
        <v>101</v>
      </c>
      <c r="I28" s="7">
        <v>33.335000000000001</v>
      </c>
      <c r="J28" s="8">
        <f>SUM(K28:K34)</f>
        <v>13.201155</v>
      </c>
      <c r="K28" s="10">
        <v>1.644155</v>
      </c>
      <c r="L28" s="8">
        <f>SUM(M28:M34)</f>
        <v>13.893776727894698</v>
      </c>
      <c r="M28" s="10">
        <v>1.762784285</v>
      </c>
      <c r="N28" s="11" t="s">
        <v>102</v>
      </c>
      <c r="O28" s="6" t="s">
        <v>103</v>
      </c>
      <c r="P28" s="6" t="s">
        <v>33</v>
      </c>
      <c r="Q28" s="6">
        <v>10.004499775011</v>
      </c>
      <c r="R28" s="6" t="s">
        <v>30</v>
      </c>
      <c r="S28" s="6">
        <v>49.3</v>
      </c>
      <c r="T28" s="6">
        <v>52.857100000000003</v>
      </c>
      <c r="U28" s="6">
        <v>4.9322183890805</v>
      </c>
      <c r="V28" s="6">
        <v>5.2880884505774999</v>
      </c>
      <c r="W28" s="6" t="s">
        <v>44</v>
      </c>
    </row>
    <row r="29" spans="1:23" ht="30" customHeight="1" x14ac:dyDescent="0.25">
      <c r="A29" s="6" t="s">
        <v>19</v>
      </c>
      <c r="B29" s="7"/>
      <c r="C29" s="7"/>
      <c r="D29" s="8"/>
      <c r="E29" s="9">
        <v>0.66646667666616999</v>
      </c>
      <c r="F29" s="8"/>
      <c r="G29" s="9">
        <v>0.66646667666616999</v>
      </c>
      <c r="H29" s="7"/>
      <c r="I29" s="7"/>
      <c r="J29" s="8"/>
      <c r="K29" s="10">
        <v>3.3325</v>
      </c>
      <c r="L29" s="8"/>
      <c r="M29" s="10">
        <v>3.3325</v>
      </c>
      <c r="N29" s="11" t="s">
        <v>104</v>
      </c>
      <c r="O29" s="6" t="s">
        <v>105</v>
      </c>
      <c r="P29" s="6" t="s">
        <v>29</v>
      </c>
      <c r="Q29" s="6">
        <v>19.994000299985</v>
      </c>
      <c r="R29" s="6" t="s">
        <v>25</v>
      </c>
      <c r="S29" s="6">
        <v>50</v>
      </c>
      <c r="T29" s="6">
        <v>50</v>
      </c>
      <c r="U29" s="6">
        <v>9.9970001499925001</v>
      </c>
      <c r="V29" s="6">
        <v>9.9970001499925001</v>
      </c>
      <c r="W29" s="6" t="s">
        <v>106</v>
      </c>
    </row>
    <row r="30" spans="1:23" ht="30" customHeight="1" x14ac:dyDescent="0.25">
      <c r="A30" s="6" t="s">
        <v>19</v>
      </c>
      <c r="B30" s="7"/>
      <c r="C30" s="7"/>
      <c r="D30" s="8"/>
      <c r="E30" s="9">
        <v>0</v>
      </c>
      <c r="F30" s="8"/>
      <c r="G30" s="9">
        <v>0</v>
      </c>
      <c r="H30" s="7"/>
      <c r="I30" s="7"/>
      <c r="J30" s="8"/>
      <c r="K30" s="10">
        <v>0</v>
      </c>
      <c r="L30" s="8"/>
      <c r="M30" s="10">
        <v>0</v>
      </c>
      <c r="N30" s="11" t="s">
        <v>107</v>
      </c>
      <c r="O30" s="6" t="s">
        <v>108</v>
      </c>
      <c r="P30" s="6" t="s">
        <v>109</v>
      </c>
      <c r="Q30" s="6">
        <v>14.999250037497999</v>
      </c>
      <c r="R30" s="6" t="s">
        <v>34</v>
      </c>
      <c r="S30" s="6">
        <v>0</v>
      </c>
      <c r="T30" s="6">
        <v>0</v>
      </c>
      <c r="U30" s="6">
        <v>0</v>
      </c>
      <c r="V30" s="6">
        <v>0</v>
      </c>
      <c r="W30" s="6" t="s">
        <v>44</v>
      </c>
    </row>
    <row r="31" spans="1:23" ht="30" customHeight="1" x14ac:dyDescent="0.25">
      <c r="A31" s="6" t="s">
        <v>19</v>
      </c>
      <c r="B31" s="7"/>
      <c r="C31" s="7"/>
      <c r="D31" s="8"/>
      <c r="E31" s="9">
        <v>0.44477776111194001</v>
      </c>
      <c r="F31" s="8"/>
      <c r="G31" s="9">
        <v>0.45626618669066998</v>
      </c>
      <c r="H31" s="7"/>
      <c r="I31" s="7"/>
      <c r="J31" s="8"/>
      <c r="K31" s="10">
        <v>2.2240000000000002</v>
      </c>
      <c r="L31" s="8"/>
      <c r="M31" s="10">
        <v>2.2814450000000002</v>
      </c>
      <c r="N31" s="11" t="s">
        <v>110</v>
      </c>
      <c r="O31" s="6" t="s">
        <v>111</v>
      </c>
      <c r="P31" s="6" t="s">
        <v>33</v>
      </c>
      <c r="Q31" s="6">
        <v>14.999250037497999</v>
      </c>
      <c r="R31" s="6" t="s">
        <v>30</v>
      </c>
      <c r="S31" s="6">
        <v>44.48</v>
      </c>
      <c r="T31" s="6">
        <v>45.628900000000002</v>
      </c>
      <c r="U31" s="6">
        <v>6.6716664166791997</v>
      </c>
      <c r="V31" s="6">
        <v>6.8439928003599997</v>
      </c>
      <c r="W31" s="6" t="s">
        <v>94</v>
      </c>
    </row>
    <row r="32" spans="1:23" ht="30" customHeight="1" x14ac:dyDescent="0.25">
      <c r="A32" s="6" t="s">
        <v>19</v>
      </c>
      <c r="B32" s="7"/>
      <c r="C32" s="7"/>
      <c r="D32" s="8"/>
      <c r="E32" s="9">
        <v>0.20008999550022</v>
      </c>
      <c r="F32" s="8"/>
      <c r="G32" s="9">
        <v>0.28584256487176002</v>
      </c>
      <c r="H32" s="7"/>
      <c r="I32" s="7"/>
      <c r="J32" s="8"/>
      <c r="K32" s="10">
        <v>1.0004999999999999</v>
      </c>
      <c r="L32" s="8"/>
      <c r="M32" s="10">
        <v>1.429284285</v>
      </c>
      <c r="N32" s="11" t="s">
        <v>112</v>
      </c>
      <c r="O32" s="6" t="s">
        <v>113</v>
      </c>
      <c r="P32" s="6" t="s">
        <v>29</v>
      </c>
      <c r="Q32" s="6">
        <v>10.004499775011</v>
      </c>
      <c r="R32" s="6" t="s">
        <v>30</v>
      </c>
      <c r="S32" s="6">
        <v>30</v>
      </c>
      <c r="T32" s="6">
        <v>42.857100000000003</v>
      </c>
      <c r="U32" s="6">
        <v>3.0013499325034001</v>
      </c>
      <c r="V32" s="6">
        <v>4.2876384730763002</v>
      </c>
      <c r="W32" s="6" t="s">
        <v>114</v>
      </c>
    </row>
    <row r="33" spans="1:23" ht="30" customHeight="1" x14ac:dyDescent="0.25">
      <c r="A33" s="6" t="s">
        <v>19</v>
      </c>
      <c r="B33" s="7"/>
      <c r="C33" s="7"/>
      <c r="D33" s="8"/>
      <c r="E33" s="9">
        <v>0.33348332583370999</v>
      </c>
      <c r="F33" s="8"/>
      <c r="G33" s="9">
        <v>0.35103507982496002</v>
      </c>
      <c r="H33" s="7"/>
      <c r="I33" s="7"/>
      <c r="J33" s="8"/>
      <c r="K33" s="10">
        <v>1.6675</v>
      </c>
      <c r="L33" s="8"/>
      <c r="M33" s="10">
        <v>1.7552631578947</v>
      </c>
      <c r="N33" s="11" t="s">
        <v>115</v>
      </c>
      <c r="O33" s="6" t="s">
        <v>116</v>
      </c>
      <c r="P33" s="6" t="s">
        <v>29</v>
      </c>
      <c r="Q33" s="6">
        <v>10.004499775011</v>
      </c>
      <c r="R33" s="6" t="s">
        <v>25</v>
      </c>
      <c r="S33" s="6">
        <v>50</v>
      </c>
      <c r="T33" s="6">
        <v>52.631578947367998</v>
      </c>
      <c r="U33" s="6">
        <v>5.0022498875055996</v>
      </c>
      <c r="V33" s="6">
        <v>5.2655261973743004</v>
      </c>
      <c r="W33" s="6" t="s">
        <v>114</v>
      </c>
    </row>
    <row r="34" spans="1:23" ht="30" customHeight="1" x14ac:dyDescent="0.25">
      <c r="A34" s="6" t="s">
        <v>19</v>
      </c>
      <c r="B34" s="7"/>
      <c r="C34" s="7"/>
      <c r="D34" s="8"/>
      <c r="E34" s="9">
        <v>0.66646667666616999</v>
      </c>
      <c r="F34" s="8"/>
      <c r="G34" s="9">
        <v>0.66646667666616999</v>
      </c>
      <c r="H34" s="7"/>
      <c r="I34" s="7"/>
      <c r="J34" s="8"/>
      <c r="K34" s="10">
        <v>3.3325</v>
      </c>
      <c r="L34" s="8"/>
      <c r="M34" s="10">
        <v>3.3325</v>
      </c>
      <c r="N34" s="11" t="s">
        <v>117</v>
      </c>
      <c r="O34" s="6" t="s">
        <v>118</v>
      </c>
      <c r="P34" s="6" t="s">
        <v>29</v>
      </c>
      <c r="Q34" s="6">
        <v>19.994000299985</v>
      </c>
      <c r="R34" s="6" t="s">
        <v>30</v>
      </c>
      <c r="S34" s="6">
        <v>50</v>
      </c>
      <c r="T34" s="6">
        <v>50</v>
      </c>
      <c r="U34" s="6">
        <v>9.9970001499925001</v>
      </c>
      <c r="V34" s="6">
        <v>9.9970001499925001</v>
      </c>
      <c r="W34" s="6" t="s">
        <v>44</v>
      </c>
    </row>
    <row r="35" spans="1:23" ht="30" customHeight="1" x14ac:dyDescent="0.25">
      <c r="A35" s="6" t="s">
        <v>19</v>
      </c>
      <c r="B35" s="7"/>
      <c r="C35" s="7"/>
      <c r="D35" s="8"/>
      <c r="E35" s="9">
        <v>1.6669166541672999</v>
      </c>
      <c r="F35" s="8"/>
      <c r="G35" s="9">
        <v>1.6669166541672999</v>
      </c>
      <c r="H35" s="7" t="s">
        <v>119</v>
      </c>
      <c r="I35" s="7">
        <v>33.335000000000001</v>
      </c>
      <c r="J35" s="8">
        <f>SUM(K35:K36)</f>
        <v>14.6677</v>
      </c>
      <c r="K35" s="10">
        <v>8.3350000000000009</v>
      </c>
      <c r="L35" s="8">
        <f>SUM(M35:M36)</f>
        <v>14.761557280000002</v>
      </c>
      <c r="M35" s="10">
        <v>8.3350000000000009</v>
      </c>
      <c r="N35" s="11" t="s">
        <v>120</v>
      </c>
      <c r="O35" s="6" t="s">
        <v>121</v>
      </c>
      <c r="P35" s="6" t="s">
        <v>24</v>
      </c>
      <c r="Q35" s="6">
        <v>50.007499625019001</v>
      </c>
      <c r="R35" s="6" t="s">
        <v>30</v>
      </c>
      <c r="S35" s="6">
        <v>50</v>
      </c>
      <c r="T35" s="6">
        <v>50</v>
      </c>
      <c r="U35" s="6">
        <v>25.003749812509</v>
      </c>
      <c r="V35" s="6">
        <v>25.003749812509</v>
      </c>
      <c r="W35" s="6" t="s">
        <v>122</v>
      </c>
    </row>
    <row r="36" spans="1:23" ht="30" customHeight="1" x14ac:dyDescent="0.25">
      <c r="A36" s="6" t="s">
        <v>19</v>
      </c>
      <c r="B36" s="7"/>
      <c r="C36" s="7"/>
      <c r="D36" s="8"/>
      <c r="E36" s="9">
        <v>1.2664766761662001</v>
      </c>
      <c r="F36" s="8"/>
      <c r="G36" s="9">
        <v>1.2852471936403</v>
      </c>
      <c r="H36" s="7"/>
      <c r="I36" s="7"/>
      <c r="J36" s="8"/>
      <c r="K36" s="10">
        <v>6.3327</v>
      </c>
      <c r="L36" s="8"/>
      <c r="M36" s="10">
        <v>6.4265572799999999</v>
      </c>
      <c r="N36" s="11" t="s">
        <v>123</v>
      </c>
      <c r="O36" s="6" t="s">
        <v>124</v>
      </c>
      <c r="P36" s="6" t="s">
        <v>33</v>
      </c>
      <c r="Q36" s="6">
        <v>49.992500374980999</v>
      </c>
      <c r="R36" s="6" t="s">
        <v>30</v>
      </c>
      <c r="S36" s="6">
        <v>38</v>
      </c>
      <c r="T36" s="6">
        <v>38.563200000000002</v>
      </c>
      <c r="U36" s="6">
        <v>18.997150142492998</v>
      </c>
      <c r="V36" s="6">
        <v>19.278707904605</v>
      </c>
      <c r="W36" s="6" t="s">
        <v>122</v>
      </c>
    </row>
    <row r="37" spans="1:23" ht="30" customHeight="1" x14ac:dyDescent="0.25">
      <c r="A37" s="6" t="s">
        <v>19</v>
      </c>
      <c r="B37" s="7"/>
      <c r="C37" s="7"/>
      <c r="D37" s="8"/>
      <c r="E37" s="9">
        <v>0.53365336533652996</v>
      </c>
      <c r="F37" s="8"/>
      <c r="G37" s="9">
        <v>0.88089627362736</v>
      </c>
      <c r="H37" s="7" t="s">
        <v>125</v>
      </c>
      <c r="I37" s="7">
        <v>33.33</v>
      </c>
      <c r="J37" s="8">
        <f>SUM(K37:K43)</f>
        <v>14.36415</v>
      </c>
      <c r="K37" s="10">
        <v>2.6680000000000001</v>
      </c>
      <c r="L37" s="8">
        <f>SUM(M37:M43)</f>
        <v>16.194839435138903</v>
      </c>
      <c r="M37" s="10">
        <v>4.4040409199999999</v>
      </c>
      <c r="N37" s="11" t="s">
        <v>126</v>
      </c>
      <c r="O37" s="6" t="s">
        <v>127</v>
      </c>
      <c r="P37" s="6" t="s">
        <v>33</v>
      </c>
      <c r="Q37" s="6">
        <v>20.01200120012</v>
      </c>
      <c r="R37" s="6" t="s">
        <v>30</v>
      </c>
      <c r="S37" s="6">
        <v>40</v>
      </c>
      <c r="T37" s="6">
        <v>66.027600000000007</v>
      </c>
      <c r="U37" s="6">
        <v>8.0048004800480008</v>
      </c>
      <c r="V37" s="6">
        <v>13.21344410441</v>
      </c>
      <c r="W37" s="6" t="s">
        <v>114</v>
      </c>
    </row>
    <row r="38" spans="1:23" ht="30" customHeight="1" x14ac:dyDescent="0.25">
      <c r="A38" s="6" t="s">
        <v>19</v>
      </c>
      <c r="B38" s="7"/>
      <c r="C38" s="7"/>
      <c r="D38" s="8"/>
      <c r="E38" s="9">
        <v>0.54699469946995005</v>
      </c>
      <c r="F38" s="8"/>
      <c r="G38" s="9">
        <v>0.79404152015202001</v>
      </c>
      <c r="H38" s="7"/>
      <c r="I38" s="7"/>
      <c r="J38" s="8"/>
      <c r="K38" s="10">
        <v>2.7347000000000001</v>
      </c>
      <c r="L38" s="8"/>
      <c r="M38" s="10">
        <v>3.9698105799999999</v>
      </c>
      <c r="N38" s="11" t="s">
        <v>128</v>
      </c>
      <c r="O38" s="6" t="s">
        <v>129</v>
      </c>
      <c r="P38" s="6" t="s">
        <v>33</v>
      </c>
      <c r="Q38" s="6">
        <v>20.01200120012</v>
      </c>
      <c r="R38" s="6" t="s">
        <v>30</v>
      </c>
      <c r="S38" s="6">
        <v>41</v>
      </c>
      <c r="T38" s="6">
        <v>59.517400000000002</v>
      </c>
      <c r="U38" s="6">
        <v>8.2049204920491992</v>
      </c>
      <c r="V38" s="6">
        <v>11.910622802280001</v>
      </c>
      <c r="W38" s="6" t="s">
        <v>114</v>
      </c>
    </row>
    <row r="39" spans="1:23" ht="30" customHeight="1" x14ac:dyDescent="0.25">
      <c r="A39" s="6" t="s">
        <v>19</v>
      </c>
      <c r="B39" s="7"/>
      <c r="C39" s="7"/>
      <c r="D39" s="8"/>
      <c r="E39" s="9">
        <v>0.49954995499549998</v>
      </c>
      <c r="F39" s="8"/>
      <c r="G39" s="9">
        <v>0.29433358460845999</v>
      </c>
      <c r="H39" s="7"/>
      <c r="I39" s="7"/>
      <c r="J39" s="8"/>
      <c r="K39" s="10">
        <v>2.4975000000000001</v>
      </c>
      <c r="L39" s="8"/>
      <c r="M39" s="10">
        <v>1.4715207562499999</v>
      </c>
      <c r="N39" s="11" t="s">
        <v>130</v>
      </c>
      <c r="O39" s="6" t="s">
        <v>131</v>
      </c>
      <c r="P39" s="6" t="s">
        <v>29</v>
      </c>
      <c r="Q39" s="6">
        <v>14.986498649865</v>
      </c>
      <c r="R39" s="6" t="s">
        <v>25</v>
      </c>
      <c r="S39" s="6">
        <v>50</v>
      </c>
      <c r="T39" s="6">
        <v>29.459875</v>
      </c>
      <c r="U39" s="6">
        <v>7.4932493249325001</v>
      </c>
      <c r="V39" s="6">
        <v>4.4150037691269004</v>
      </c>
      <c r="W39" s="6" t="s">
        <v>132</v>
      </c>
    </row>
    <row r="40" spans="1:23" ht="30" customHeight="1" x14ac:dyDescent="0.25">
      <c r="A40" s="6" t="s">
        <v>19</v>
      </c>
      <c r="B40" s="7"/>
      <c r="C40" s="7"/>
      <c r="D40" s="8"/>
      <c r="E40" s="9">
        <v>0.49954995499549998</v>
      </c>
      <c r="F40" s="8"/>
      <c r="G40" s="9">
        <v>0.49954995499549998</v>
      </c>
      <c r="H40" s="7"/>
      <c r="I40" s="7"/>
      <c r="J40" s="8"/>
      <c r="K40" s="10">
        <v>2.4975000000000001</v>
      </c>
      <c r="L40" s="8"/>
      <c r="M40" s="10">
        <v>2.4975000000000001</v>
      </c>
      <c r="N40" s="11" t="s">
        <v>133</v>
      </c>
      <c r="O40" s="6" t="s">
        <v>134</v>
      </c>
      <c r="P40" s="6" t="s">
        <v>33</v>
      </c>
      <c r="Q40" s="6">
        <v>14.986498649865</v>
      </c>
      <c r="R40" s="6" t="s">
        <v>25</v>
      </c>
      <c r="S40" s="6">
        <v>50</v>
      </c>
      <c r="T40" s="6">
        <v>50</v>
      </c>
      <c r="U40" s="6">
        <v>7.4932493249325001</v>
      </c>
      <c r="V40" s="6">
        <v>7.4932493249325001</v>
      </c>
      <c r="W40" s="6" t="s">
        <v>132</v>
      </c>
    </row>
    <row r="41" spans="1:23" ht="30" customHeight="1" x14ac:dyDescent="0.25">
      <c r="A41" s="6" t="s">
        <v>19</v>
      </c>
      <c r="B41" s="7"/>
      <c r="C41" s="7"/>
      <c r="D41" s="8"/>
      <c r="E41" s="9">
        <v>0.16676667666767001</v>
      </c>
      <c r="F41" s="8"/>
      <c r="G41" s="9">
        <v>0.16676667666767001</v>
      </c>
      <c r="H41" s="7"/>
      <c r="I41" s="7"/>
      <c r="J41" s="8"/>
      <c r="K41" s="10">
        <v>0.83374999999999999</v>
      </c>
      <c r="L41" s="8"/>
      <c r="M41" s="10">
        <v>0.83374999999999999</v>
      </c>
      <c r="N41" s="11" t="s">
        <v>135</v>
      </c>
      <c r="O41" s="6" t="s">
        <v>136</v>
      </c>
      <c r="P41" s="6" t="s">
        <v>33</v>
      </c>
      <c r="Q41" s="6">
        <v>10.00600060006</v>
      </c>
      <c r="R41" s="6" t="s">
        <v>25</v>
      </c>
      <c r="S41" s="6">
        <v>25</v>
      </c>
      <c r="T41" s="6">
        <v>25</v>
      </c>
      <c r="U41" s="6">
        <v>2.501500150015</v>
      </c>
      <c r="V41" s="6">
        <v>2.501500150015</v>
      </c>
      <c r="W41" s="6" t="s">
        <v>137</v>
      </c>
    </row>
    <row r="42" spans="1:23" ht="30" customHeight="1" x14ac:dyDescent="0.25">
      <c r="A42" s="6" t="s">
        <v>19</v>
      </c>
      <c r="B42" s="7"/>
      <c r="C42" s="7"/>
      <c r="D42" s="8"/>
      <c r="E42" s="9">
        <v>0.33353335333533002</v>
      </c>
      <c r="F42" s="8"/>
      <c r="G42" s="9">
        <v>0.30909721749953001</v>
      </c>
      <c r="H42" s="7"/>
      <c r="I42" s="7"/>
      <c r="J42" s="8"/>
      <c r="K42" s="10">
        <v>1.6675</v>
      </c>
      <c r="L42" s="8"/>
      <c r="M42" s="10">
        <v>1.5453315388889</v>
      </c>
      <c r="N42" s="11" t="s">
        <v>138</v>
      </c>
      <c r="O42" s="6" t="s">
        <v>139</v>
      </c>
      <c r="P42" s="6" t="s">
        <v>33</v>
      </c>
      <c r="Q42" s="6">
        <v>10.00600060006</v>
      </c>
      <c r="R42" s="6" t="s">
        <v>25</v>
      </c>
      <c r="S42" s="6">
        <v>50</v>
      </c>
      <c r="T42" s="6">
        <v>46.336777777778003</v>
      </c>
      <c r="U42" s="6">
        <v>5.0030003000300001</v>
      </c>
      <c r="V42" s="6">
        <v>4.6364582624928996</v>
      </c>
      <c r="W42" s="6" t="s">
        <v>140</v>
      </c>
    </row>
    <row r="43" spans="1:23" ht="30" customHeight="1" x14ac:dyDescent="0.25">
      <c r="A43" s="6" t="s">
        <v>19</v>
      </c>
      <c r="B43" s="7"/>
      <c r="C43" s="7"/>
      <c r="D43" s="8"/>
      <c r="E43" s="9">
        <v>0.29306930693069</v>
      </c>
      <c r="F43" s="8"/>
      <c r="G43" s="9">
        <v>0.29460658865887002</v>
      </c>
      <c r="H43" s="7"/>
      <c r="I43" s="7"/>
      <c r="J43" s="8"/>
      <c r="K43" s="10">
        <v>1.4652000000000001</v>
      </c>
      <c r="L43" s="8"/>
      <c r="M43" s="10">
        <v>1.4728856400000001</v>
      </c>
      <c r="N43" s="11" t="s">
        <v>141</v>
      </c>
      <c r="O43" s="6" t="s">
        <v>142</v>
      </c>
      <c r="P43" s="6" t="s">
        <v>29</v>
      </c>
      <c r="Q43" s="6">
        <v>9.9909990999100007</v>
      </c>
      <c r="R43" s="6" t="s">
        <v>30</v>
      </c>
      <c r="S43" s="6">
        <v>44</v>
      </c>
      <c r="T43" s="6">
        <v>44.230800000000002</v>
      </c>
      <c r="U43" s="6">
        <v>4.3960396039603999</v>
      </c>
      <c r="V43" s="6">
        <v>4.4190988298829996</v>
      </c>
      <c r="W43" s="6" t="s">
        <v>137</v>
      </c>
    </row>
    <row r="44" spans="1:23" ht="23.25" x14ac:dyDescent="0.25">
      <c r="D44" s="4">
        <f>SUM(D2:D43)</f>
        <v>49.136609637114915</v>
      </c>
      <c r="E44" s="4">
        <f t="shared" ref="E44:G44" si="0">SUM(E2:E43)</f>
        <v>49.136609637114923</v>
      </c>
      <c r="F44" s="4">
        <f t="shared" si="0"/>
        <v>43.648015432353063</v>
      </c>
      <c r="G44" s="4">
        <f t="shared" si="0"/>
        <v>43.648015432353063</v>
      </c>
    </row>
  </sheetData>
  <sheetProtection formatCells="0" formatColumns="0" formatRows="0" insertColumns="0" insertRows="0" insertHyperlinks="0" deleteColumns="0" deleteRows="0" sort="0" autoFilter="0" pivotTables="0"/>
  <mergeCells count="52">
    <mergeCell ref="I2:I5"/>
    <mergeCell ref="H6:H10"/>
    <mergeCell ref="I6:I10"/>
    <mergeCell ref="H11:H15"/>
    <mergeCell ref="I11:I15"/>
    <mergeCell ref="B28:B43"/>
    <mergeCell ref="C28:C43"/>
    <mergeCell ref="D2:D10"/>
    <mergeCell ref="F2:F10"/>
    <mergeCell ref="H2:H5"/>
    <mergeCell ref="B2:B10"/>
    <mergeCell ref="C2:C10"/>
    <mergeCell ref="B11:B19"/>
    <mergeCell ref="C11:C19"/>
    <mergeCell ref="B20:B27"/>
    <mergeCell ref="C20:C27"/>
    <mergeCell ref="H35:H36"/>
    <mergeCell ref="I35:I36"/>
    <mergeCell ref="H37:H43"/>
    <mergeCell ref="I37:I43"/>
    <mergeCell ref="H16:H19"/>
    <mergeCell ref="I16:I19"/>
    <mergeCell ref="H20:H23"/>
    <mergeCell ref="I20:I23"/>
    <mergeCell ref="H24:H27"/>
    <mergeCell ref="I24:I27"/>
    <mergeCell ref="J2:J5"/>
    <mergeCell ref="J6:J10"/>
    <mergeCell ref="J11:J15"/>
    <mergeCell ref="J16:J19"/>
    <mergeCell ref="J20:J23"/>
    <mergeCell ref="L2:L5"/>
    <mergeCell ref="L6:L10"/>
    <mergeCell ref="L11:L15"/>
    <mergeCell ref="L16:L19"/>
    <mergeCell ref="L20:L23"/>
    <mergeCell ref="L37:L43"/>
    <mergeCell ref="D28:D43"/>
    <mergeCell ref="F28:F43"/>
    <mergeCell ref="D20:D27"/>
    <mergeCell ref="D11:D19"/>
    <mergeCell ref="F20:F27"/>
    <mergeCell ref="F11:F19"/>
    <mergeCell ref="L24:L27"/>
    <mergeCell ref="L28:L34"/>
    <mergeCell ref="L35:L36"/>
    <mergeCell ref="J28:J34"/>
    <mergeCell ref="J35:J36"/>
    <mergeCell ref="J37:J43"/>
    <mergeCell ref="J24:J27"/>
    <mergeCell ref="H28:H34"/>
    <mergeCell ref="I28:I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PEI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 PEI</dc:title>
  <dc:subject>Consolidado PEI</dc:subject>
  <dc:creator>Pandora</dc:creator>
  <cp:keywords/>
  <dc:description>Documento generado desde el sistema de información Pandora</dc:description>
  <cp:lastModifiedBy>Andrea Nayeth  Vela Molina</cp:lastModifiedBy>
  <dcterms:created xsi:type="dcterms:W3CDTF">2023-07-28T15:42:58Z</dcterms:created>
  <dcterms:modified xsi:type="dcterms:W3CDTF">2023-08-17T14:32:46Z</dcterms:modified>
  <cp:category/>
</cp:coreProperties>
</file>