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P:\61_PLANES\61.10_Planes_Oper_Gest_o_Accion\2022_Plan de Acción\"/>
    </mc:Choice>
  </mc:AlternateContent>
  <xr:revisionPtr revIDLastSave="0" documentId="13_ncr:1_{CF5EBF30-88DC-4F68-B089-BB3D313585F3}" xr6:coauthVersionLast="36" xr6:coauthVersionMax="36" xr10:uidLastSave="{00000000-0000-0000-0000-000000000000}"/>
  <bookViews>
    <workbookView xWindow="0" yWindow="0" windowWidth="20490" windowHeight="6105" xr2:uid="{00000000-000D-0000-FFFF-FFFF00000000}"/>
  </bookViews>
  <sheets>
    <sheet name="Consolidado PE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D45" i="1"/>
  <c r="L37" i="1"/>
  <c r="L35" i="1"/>
  <c r="L30" i="1"/>
  <c r="L25" i="1"/>
  <c r="L21" i="1"/>
  <c r="L16" i="1"/>
  <c r="L10" i="1"/>
  <c r="L5" i="1"/>
  <c r="L2" i="1"/>
  <c r="J37" i="1"/>
  <c r="J35" i="1"/>
  <c r="J30" i="1"/>
  <c r="J25" i="1"/>
  <c r="J21" i="1"/>
  <c r="J16" i="1"/>
  <c r="J10" i="1"/>
  <c r="J5" i="1"/>
  <c r="J2" i="1"/>
  <c r="F30" i="1"/>
  <c r="F21" i="1"/>
  <c r="F10" i="1"/>
  <c r="F2" i="1"/>
  <c r="D30" i="1"/>
  <c r="D21" i="1"/>
  <c r="D10" i="1"/>
  <c r="D2" i="1"/>
</calcChain>
</file>

<file path=xl/sharedStrings.xml><?xml version="1.0" encoding="utf-8"?>
<sst xmlns="http://schemas.openxmlformats.org/spreadsheetml/2006/main" count="295" uniqueCount="147">
  <si>
    <t>MES</t>
  </si>
  <si>
    <t>OBJETIVOS ESTRATÉGICOS</t>
  </si>
  <si>
    <t>PONDERACIÓN OBJETIVOS ESTRATÉGICOS</t>
  </si>
  <si>
    <t>PORCENTAJE FINAL PROGRAMADO OBJETIVOS ESTRATÉGICOS</t>
  </si>
  <si>
    <t>PORCENTAJE FINAL EJECUTADO OBJETIVOS ESTRATÉGICOS</t>
  </si>
  <si>
    <t>OBJETIVOS ESPECÍFICOS</t>
  </si>
  <si>
    <t>PONDERACIÓN OBJETIVOS ESPECÍFICOS</t>
  </si>
  <si>
    <t>PROG PONDERADO OBJETIVOS ESPECÍFICOS</t>
  </si>
  <si>
    <t>EJEC PONDERADO OBJETIVOS ESPECÍFICOS</t>
  </si>
  <si>
    <t>CODIGO INDICADOR</t>
  </si>
  <si>
    <t>INDICADOR</t>
  </si>
  <si>
    <t>MEDICIÓN</t>
  </si>
  <si>
    <t>PONDERACIÓN</t>
  </si>
  <si>
    <t>TIPO DE ANUALIZACIÓN</t>
  </si>
  <si>
    <t>PROGRAMADO</t>
  </si>
  <si>
    <t>EJECUTADO</t>
  </si>
  <si>
    <t>PROG PONDERADO INDICADOR</t>
  </si>
  <si>
    <t>EJEC PONDERADO INDICADOR</t>
  </si>
  <si>
    <t>DEPENDENCIA</t>
  </si>
  <si>
    <t>03. MARZO</t>
  </si>
  <si>
    <t>OE1 - OBJETIVO ESTRATEGICO 1</t>
  </si>
  <si>
    <t>OE1.1 - OBJETIVO ESPECÍFICO</t>
  </si>
  <si>
    <t>1.1.A</t>
  </si>
  <si>
    <t>Porcentaje de satisfacción frente a la gestión de talento humano obtenido</t>
  </si>
  <si>
    <t>SEMESTRAL</t>
  </si>
  <si>
    <t>CONSTANTE</t>
  </si>
  <si>
    <t>192 SUBGERENCIA DE TALENTO HUMANO</t>
  </si>
  <si>
    <t>1.1.B</t>
  </si>
  <si>
    <t>Metodología implementada, para evaluar el impacto de las acciones de bienestar, capacitación y SST</t>
  </si>
  <si>
    <t>MENSUAL</t>
  </si>
  <si>
    <t>SUMA</t>
  </si>
  <si>
    <t>1.1.C</t>
  </si>
  <si>
    <t>Actividades para fortalecer la conducta ética, fomentar la cultura disciplinaria y el enfoque de prevención ejecutadas</t>
  </si>
  <si>
    <t>130 OFICINA CONTROL DISCIPLINARIO INTERNO</t>
  </si>
  <si>
    <t>OE1.2 - OBJETIVO ESPECÍFICO</t>
  </si>
  <si>
    <t>1.2.A</t>
  </si>
  <si>
    <t>Usuarios atendidos - medido por solicitudes</t>
  </si>
  <si>
    <t>171 SUBGERENCIA DE PARTICIPACIÓN Y ATENCIÓN AL CIUDADANO</t>
  </si>
  <si>
    <t>1.2.B</t>
  </si>
  <si>
    <t>Cumplimiento de la programación de actividades de socialización</t>
  </si>
  <si>
    <t>1.2.C</t>
  </si>
  <si>
    <t>Plan Anticorrupción y de Atención al Ciudadano ejecutado</t>
  </si>
  <si>
    <t>110 OFICINA ASESORA DE PLANEACIÓN Y ASEGURAMIENTO DE PROCESOS</t>
  </si>
  <si>
    <t>1.2.D</t>
  </si>
  <si>
    <t>Satisfacción de los grupos de valor y grupos de interés</t>
  </si>
  <si>
    <t>1.2.E</t>
  </si>
  <si>
    <t>Porcentaje de percepción favorable de la marca Go Catastral de la UAECD</t>
  </si>
  <si>
    <t>100 DIRECCIÓN GENERAL</t>
  </si>
  <si>
    <t>OE2 - OBJETIVO ESTRATÉGICO 2</t>
  </si>
  <si>
    <t>OE2.1 - OBJETIVO ESPECÍFICO</t>
  </si>
  <si>
    <t>2.1.A</t>
  </si>
  <si>
    <t>Predios Urbanos Actualizados</t>
  </si>
  <si>
    <t>160 GERENCIA DE INFORMACION CATASTRAL, 161 SUBGERENCIA DE INFORMACION FISICA Y JURIDICA, 162 SUBGERENCIA DE INFORMACIÓN ECONOMICA</t>
  </si>
  <si>
    <t>2.1.B</t>
  </si>
  <si>
    <t>Predios rurales actualizados</t>
  </si>
  <si>
    <t>2.1.C</t>
  </si>
  <si>
    <t>Atención oportuna de trámites</t>
  </si>
  <si>
    <t>160 GERENCIA DE INFORMACION CATASTRAL</t>
  </si>
  <si>
    <t>2.1.D</t>
  </si>
  <si>
    <t>Atención radicaciones en rezago</t>
  </si>
  <si>
    <t>2.1.E</t>
  </si>
  <si>
    <t>Visores actualizados para Bogotá</t>
  </si>
  <si>
    <t>120 OFICINA OBSERVATORIO TECNICO CATASTRAL</t>
  </si>
  <si>
    <t>2.1.F</t>
  </si>
  <si>
    <t>Estudios o investigaciones desarrollados</t>
  </si>
  <si>
    <t>TRIMESTRAL</t>
  </si>
  <si>
    <t>OE2.2 - OBJETIVO ESPECÍFICO</t>
  </si>
  <si>
    <t>2.2.A</t>
  </si>
  <si>
    <t>Entidades territoriales contratadas en la vigencia</t>
  </si>
  <si>
    <t>ANUAL</t>
  </si>
  <si>
    <t>CRECIENTE</t>
  </si>
  <si>
    <t>2.2.B</t>
  </si>
  <si>
    <t>Ejecución de planes de trabajo de cada entidad territorial</t>
  </si>
  <si>
    <t>2.2.C</t>
  </si>
  <si>
    <t>Gestión de trámites atendidos  Oportunamente de parte vigentes en ET</t>
  </si>
  <si>
    <t>2.2.D</t>
  </si>
  <si>
    <t>Gestión de trámites de parte rezagados en ET</t>
  </si>
  <si>
    <t>2.2.E</t>
  </si>
  <si>
    <t>Cumplimiento en la entrega de productos elaborados por el Observatorio Técnico Catastral para las ET</t>
  </si>
  <si>
    <t>OE3 - OBJETIVO ESTRATÉGICO 3</t>
  </si>
  <si>
    <t>OE3.1 - OBJETIVO ESPECÍFICO</t>
  </si>
  <si>
    <t>3.1.C</t>
  </si>
  <si>
    <t>Usuarios que ingresan anualmente a las plataformas tecnológicas de la IDE de Bogotá  incrementados</t>
  </si>
  <si>
    <t>150 GERENCIA DE INFRAESTRUCTURA DE DATOS ESPACIALES IDECA</t>
  </si>
  <si>
    <t>3.1.A</t>
  </si>
  <si>
    <t>Capas de información geográfica actualizadas</t>
  </si>
  <si>
    <t>151 SUBGERENCIA DE OPERACIONES</t>
  </si>
  <si>
    <t>3.1.B</t>
  </si>
  <si>
    <t>Esquema de analítica de datos implementado</t>
  </si>
  <si>
    <t>3.1.D</t>
  </si>
  <si>
    <t>Gestión y seguimiento de los proyecto I+D+i</t>
  </si>
  <si>
    <t>OE3.2 - OBJETIVO ESPECÍFICO</t>
  </si>
  <si>
    <t>3.2.A</t>
  </si>
  <si>
    <t>NIVEL DE DISPONIBILIDAD DE LA INFRAESTRUCTURA TECNOLÓGICA DE LA UNIDAD</t>
  </si>
  <si>
    <t>201 SUBGERENCIA DE INFRAESTRUCTURA TECNOLOGICA</t>
  </si>
  <si>
    <t>3.2.B</t>
  </si>
  <si>
    <t>ACTIVIDADES EJECUTADAS PARA IMPLEMENTAR EL PETI</t>
  </si>
  <si>
    <t>200 GERENCIA DE TECNOLOGIA</t>
  </si>
  <si>
    <t>3.2.C</t>
  </si>
  <si>
    <t>REQUERIMIENTOS DE SISTEMAS DE INFORMACIÓN VIABILIZADOS Y GESTIONADOS OPORTUNAMENTE</t>
  </si>
  <si>
    <t>202 SUBGERENCIA DE INGENIERIA DE SOFTWARE</t>
  </si>
  <si>
    <t>3.2.D</t>
  </si>
  <si>
    <t>PUESTA EN OPERACIÓN TECNOLÓGICA DE TERRITORIOS PARA CATASTRO MULTIPROPÓSITO</t>
  </si>
  <si>
    <t>3.2.E</t>
  </si>
  <si>
    <t>NIVEL DE ACTIVIDADES EJECUTADAS EN EL PERÍODO DEL PLAN DE CONTINUIDAD</t>
  </si>
  <si>
    <t>OE4 - OBEJTIVO ESTRATÉGICO 4</t>
  </si>
  <si>
    <t>OE4.1 - OBJETIVO ESPECÍFICO</t>
  </si>
  <si>
    <t>4.1.A</t>
  </si>
  <si>
    <t>Ejecución de estrategias de sostenibilidad del MIPG</t>
  </si>
  <si>
    <t>4.1.B</t>
  </si>
  <si>
    <t>Verificación de controles</t>
  </si>
  <si>
    <t>140 OFICINA CONTROL INTERNO</t>
  </si>
  <si>
    <t>4.1.C</t>
  </si>
  <si>
    <t>Índice de desarrollo Institucional mejorado</t>
  </si>
  <si>
    <t>4.1.D</t>
  </si>
  <si>
    <t>Modelo de Gestión del Conocimiento e Innovación Implementado (FASE I)</t>
  </si>
  <si>
    <t>4.1.E</t>
  </si>
  <si>
    <t>NIVEL DE CUMPLIMIENTO EN LA EJECUCIÓN DEL PLAN DE SEGURIDAD Y PRIVACIDAD DE LA INFORMACIÓN</t>
  </si>
  <si>
    <t>OE4.2 - OBJETIVO ESPECÍFICO</t>
  </si>
  <si>
    <t>4.2.A</t>
  </si>
  <si>
    <t>Convenios y/o contratos interadministrativos con entidades públicas o privadas  firmados.</t>
  </si>
  <si>
    <t>170 GERENCIA COMERCIAL Y DE ATENCIÓN AL CIUDADANO</t>
  </si>
  <si>
    <t>4.2.B</t>
  </si>
  <si>
    <t>Ingresos presupuestados por concepto de ventas y servicios</t>
  </si>
  <si>
    <t>OE4.3 - OBJETIVO ESPECÍFICO</t>
  </si>
  <si>
    <t>4.3.A</t>
  </si>
  <si>
    <t>EJECUCIÓN PRESUPUESTAL DE LA VIGENCIA COMPROMETIDO</t>
  </si>
  <si>
    <t>191 SUBGERENCIA  ADMINISTRATIVA Y FINANCIERA</t>
  </si>
  <si>
    <t>4.3.B</t>
  </si>
  <si>
    <t>EJECUCIÓN PRESUPUESTAL DE RESERVAS</t>
  </si>
  <si>
    <t>4.3.C</t>
  </si>
  <si>
    <t>OPORTUNIDAD EN LA LIQUIDACION DE CONTRATOS</t>
  </si>
  <si>
    <t>193 SUBGERENCIA DE CONTRATACIÓN</t>
  </si>
  <si>
    <t>4.3.D</t>
  </si>
  <si>
    <t>OPORTUNIDAD DE LOS PROCESOS DE CONTRATACION</t>
  </si>
  <si>
    <t>4.3.E</t>
  </si>
  <si>
    <t>Oportunidad en la atención de solicitudes y conceptualización en materia normativa</t>
  </si>
  <si>
    <t>180 GERENCIA JURÍDICA</t>
  </si>
  <si>
    <t>4.3.F</t>
  </si>
  <si>
    <t>Eficacia en la Atención de Trámites de Gestión Judicial</t>
  </si>
  <si>
    <t>181 SUBGERENCIA DE GESTIÓN JURÍDICA</t>
  </si>
  <si>
    <t>4.3.G</t>
  </si>
  <si>
    <t>Atención de recursos de apelación planeados a resolver durante la vigencia de los radicados en años anteriores</t>
  </si>
  <si>
    <t>4.3.H</t>
  </si>
  <si>
    <t>Atención de recursos de apelación radicados en la vigencia 2022  para ser resueltos por la Dirección</t>
  </si>
  <si>
    <t>PORCENTAJE FINAL PROGRAMADO OBJETIVOS ESPECÍFICOS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</si>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</sst>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7" xfId="0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tabSelected="1" topLeftCell="A37" workbookViewId="0">
      <selection activeCell="A45" sqref="A45:W45"/>
    </sheetView>
  </sheetViews>
  <sheetFormatPr baseColWidth="10" defaultColWidth="9.140625" defaultRowHeight="15" x14ac:dyDescent="0.25"/>
  <cols>
    <col min="1" max="1" width="11" bestFit="1" customWidth="1"/>
    <col min="2" max="2" width="15.140625" style="4" customWidth="1"/>
    <col min="3" max="3" width="17" style="4" customWidth="1"/>
    <col min="4" max="4" width="14.85546875" style="4" customWidth="1"/>
    <col min="5" max="5" width="15" customWidth="1"/>
    <col min="6" max="6" width="16.7109375" customWidth="1"/>
    <col min="7" max="7" width="16.5703125" style="9" customWidth="1"/>
    <col min="8" max="8" width="16.28515625" style="9" customWidth="1"/>
    <col min="9" max="9" width="16.28515625" style="4" customWidth="1"/>
    <col min="10" max="10" width="17.42578125" customWidth="1"/>
    <col min="11" max="11" width="15" style="8" customWidth="1"/>
    <col min="12" max="12" width="14.5703125" customWidth="1"/>
    <col min="13" max="13" width="13.42578125" style="9" customWidth="1"/>
    <col min="14" max="14" width="12.28515625" style="8" customWidth="1"/>
    <col min="15" max="15" width="47.42578125" customWidth="1"/>
    <col min="16" max="16" width="12" bestFit="1" customWidth="1"/>
    <col min="17" max="17" width="14.28515625" style="8" customWidth="1"/>
    <col min="18" max="18" width="14.7109375" customWidth="1"/>
    <col min="19" max="20" width="18" style="9" bestFit="1" customWidth="1"/>
    <col min="21" max="21" width="14.7109375" style="8" customWidth="1"/>
    <col min="22" max="22" width="15.85546875" style="8" customWidth="1"/>
    <col min="23" max="23" width="65.140625" customWidth="1"/>
  </cols>
  <sheetData>
    <row r="1" spans="1:23" ht="78" customHeight="1" x14ac:dyDescent="0.25">
      <c r="A1" s="16" t="s">
        <v>0</v>
      </c>
      <c r="B1" s="1" t="s">
        <v>1</v>
      </c>
      <c r="C1" s="1" t="s">
        <v>2</v>
      </c>
      <c r="D1" s="5" t="s">
        <v>3</v>
      </c>
      <c r="E1" s="1" t="s">
        <v>3</v>
      </c>
      <c r="F1" s="5" t="s">
        <v>4</v>
      </c>
      <c r="G1" s="1" t="s">
        <v>4</v>
      </c>
      <c r="H1" s="1" t="s">
        <v>5</v>
      </c>
      <c r="I1" s="1" t="s">
        <v>6</v>
      </c>
      <c r="J1" s="5" t="s">
        <v>145</v>
      </c>
      <c r="K1" s="1" t="s">
        <v>7</v>
      </c>
      <c r="L1" s="5" t="s">
        <v>4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7" t="s">
        <v>18</v>
      </c>
    </row>
    <row r="2" spans="1:23" ht="30" x14ac:dyDescent="0.25">
      <c r="A2" s="18" t="s">
        <v>19</v>
      </c>
      <c r="B2" s="2" t="s">
        <v>20</v>
      </c>
      <c r="C2" s="2">
        <v>15</v>
      </c>
      <c r="D2" s="2">
        <f>SUM(E2:E9)</f>
        <v>1.9578272727272701</v>
      </c>
      <c r="E2" s="13">
        <v>0</v>
      </c>
      <c r="F2" s="2">
        <f>SUM(G2:G9)</f>
        <v>2.0134168838383801</v>
      </c>
      <c r="G2" s="14">
        <v>0</v>
      </c>
      <c r="H2" s="2" t="s">
        <v>21</v>
      </c>
      <c r="I2" s="2">
        <v>50</v>
      </c>
      <c r="J2" s="2">
        <f>SUM(K2:K4)</f>
        <v>6.2270000000000003</v>
      </c>
      <c r="K2" s="15">
        <v>0</v>
      </c>
      <c r="L2" s="2">
        <f>SUM(M2:M4)</f>
        <v>6.2272699999999999</v>
      </c>
      <c r="M2" s="14">
        <v>0</v>
      </c>
      <c r="N2" s="15" t="s">
        <v>22</v>
      </c>
      <c r="O2" s="13" t="s">
        <v>23</v>
      </c>
      <c r="P2" s="13" t="s">
        <v>24</v>
      </c>
      <c r="Q2" s="15">
        <v>35</v>
      </c>
      <c r="R2" s="13" t="s">
        <v>25</v>
      </c>
      <c r="S2" s="14">
        <v>0</v>
      </c>
      <c r="T2" s="14">
        <v>0</v>
      </c>
      <c r="U2" s="15">
        <v>0</v>
      </c>
      <c r="V2" s="15">
        <v>0</v>
      </c>
      <c r="W2" s="19" t="s">
        <v>26</v>
      </c>
    </row>
    <row r="3" spans="1:23" ht="45" x14ac:dyDescent="0.25">
      <c r="A3" s="18" t="s">
        <v>19</v>
      </c>
      <c r="B3" s="2"/>
      <c r="C3" s="2"/>
      <c r="D3" s="2"/>
      <c r="E3" s="13">
        <v>0.52500000000000002</v>
      </c>
      <c r="F3" s="2"/>
      <c r="G3" s="14">
        <v>0.52500000000000002</v>
      </c>
      <c r="H3" s="2"/>
      <c r="I3" s="2"/>
      <c r="J3" s="2"/>
      <c r="K3" s="15">
        <v>3.5</v>
      </c>
      <c r="L3" s="2"/>
      <c r="M3" s="14">
        <v>3.5</v>
      </c>
      <c r="N3" s="15" t="s">
        <v>27</v>
      </c>
      <c r="O3" s="13" t="s">
        <v>28</v>
      </c>
      <c r="P3" s="13" t="s">
        <v>29</v>
      </c>
      <c r="Q3" s="15">
        <v>35</v>
      </c>
      <c r="R3" s="13" t="s">
        <v>30</v>
      </c>
      <c r="S3" s="14">
        <v>20</v>
      </c>
      <c r="T3" s="14">
        <v>20</v>
      </c>
      <c r="U3" s="15">
        <v>7</v>
      </c>
      <c r="V3" s="15">
        <v>7</v>
      </c>
      <c r="W3" s="19" t="s">
        <v>26</v>
      </c>
    </row>
    <row r="4" spans="1:23" ht="45" x14ac:dyDescent="0.25">
      <c r="A4" s="18" t="s">
        <v>19</v>
      </c>
      <c r="B4" s="2"/>
      <c r="C4" s="2"/>
      <c r="D4" s="2"/>
      <c r="E4" s="13">
        <v>0.40905000000000002</v>
      </c>
      <c r="F4" s="2"/>
      <c r="G4" s="14">
        <v>0.40909050000000002</v>
      </c>
      <c r="H4" s="2"/>
      <c r="I4" s="2"/>
      <c r="J4" s="2"/>
      <c r="K4" s="15">
        <v>2.7269999999999999</v>
      </c>
      <c r="L4" s="2"/>
      <c r="M4" s="14">
        <v>2.7272699999999999</v>
      </c>
      <c r="N4" s="15" t="s">
        <v>31</v>
      </c>
      <c r="O4" s="13" t="s">
        <v>32</v>
      </c>
      <c r="P4" s="13" t="s">
        <v>29</v>
      </c>
      <c r="Q4" s="15">
        <v>30</v>
      </c>
      <c r="R4" s="13" t="s">
        <v>30</v>
      </c>
      <c r="S4" s="14">
        <v>18.18</v>
      </c>
      <c r="T4" s="14">
        <v>18.181799999999999</v>
      </c>
      <c r="U4" s="15">
        <v>5.4539999999999997</v>
      </c>
      <c r="V4" s="15">
        <v>5.4545399999999997</v>
      </c>
      <c r="W4" s="19" t="s">
        <v>33</v>
      </c>
    </row>
    <row r="5" spans="1:23" x14ac:dyDescent="0.25">
      <c r="A5" s="18" t="s">
        <v>19</v>
      </c>
      <c r="B5" s="2"/>
      <c r="C5" s="2"/>
      <c r="D5" s="2"/>
      <c r="E5" s="13">
        <v>0.27272727272726999</v>
      </c>
      <c r="F5" s="2"/>
      <c r="G5" s="14">
        <v>0.27272727272726999</v>
      </c>
      <c r="H5" s="2" t="s">
        <v>34</v>
      </c>
      <c r="I5" s="2">
        <v>50</v>
      </c>
      <c r="J5" s="2">
        <f>SUM(K5:K9)</f>
        <v>6.8251818181818003</v>
      </c>
      <c r="K5" s="15">
        <v>1.8181818181817999</v>
      </c>
      <c r="L5" s="2">
        <f>SUM(M5:M9)</f>
        <v>7.1955092255892001</v>
      </c>
      <c r="M5" s="14">
        <v>1.8181818181817999</v>
      </c>
      <c r="N5" s="15" t="s">
        <v>35</v>
      </c>
      <c r="O5" s="13" t="s">
        <v>36</v>
      </c>
      <c r="P5" s="13" t="s">
        <v>29</v>
      </c>
      <c r="Q5" s="15">
        <v>20</v>
      </c>
      <c r="R5" s="13" t="s">
        <v>25</v>
      </c>
      <c r="S5" s="14">
        <v>18.181818181817999</v>
      </c>
      <c r="T5" s="14">
        <v>18.181818181817999</v>
      </c>
      <c r="U5" s="15">
        <v>3.6363636363635998</v>
      </c>
      <c r="V5" s="15">
        <v>3.6363636363635998</v>
      </c>
      <c r="W5" s="19" t="s">
        <v>37</v>
      </c>
    </row>
    <row r="6" spans="1:23" ht="30" x14ac:dyDescent="0.25">
      <c r="A6" s="18" t="s">
        <v>19</v>
      </c>
      <c r="B6" s="2"/>
      <c r="C6" s="2"/>
      <c r="D6" s="2"/>
      <c r="E6" s="13">
        <v>0.375</v>
      </c>
      <c r="F6" s="2"/>
      <c r="G6" s="14">
        <v>0.41404611111111</v>
      </c>
      <c r="H6" s="2"/>
      <c r="I6" s="2"/>
      <c r="J6" s="2"/>
      <c r="K6" s="15">
        <v>2.5</v>
      </c>
      <c r="L6" s="2"/>
      <c r="M6" s="14">
        <v>2.7603074074073999</v>
      </c>
      <c r="N6" s="15" t="s">
        <v>38</v>
      </c>
      <c r="O6" s="13" t="s">
        <v>39</v>
      </c>
      <c r="P6" s="13" t="s">
        <v>29</v>
      </c>
      <c r="Q6" s="15">
        <v>20</v>
      </c>
      <c r="R6" s="13" t="s">
        <v>25</v>
      </c>
      <c r="S6" s="14">
        <v>25</v>
      </c>
      <c r="T6" s="14">
        <v>27.603074074074001</v>
      </c>
      <c r="U6" s="15">
        <v>5</v>
      </c>
      <c r="V6" s="15">
        <v>5.5206148148147998</v>
      </c>
      <c r="W6" s="19" t="s">
        <v>37</v>
      </c>
    </row>
    <row r="7" spans="1:23" ht="30" x14ac:dyDescent="0.25">
      <c r="A7" s="18" t="s">
        <v>19</v>
      </c>
      <c r="B7" s="2"/>
      <c r="C7" s="2"/>
      <c r="D7" s="2"/>
      <c r="E7" s="13">
        <v>0.37605</v>
      </c>
      <c r="F7" s="2"/>
      <c r="G7" s="14">
        <v>0.39255299999999999</v>
      </c>
      <c r="H7" s="2"/>
      <c r="I7" s="2"/>
      <c r="J7" s="2"/>
      <c r="K7" s="15">
        <v>2.5070000000000001</v>
      </c>
      <c r="L7" s="2"/>
      <c r="M7" s="14">
        <v>2.6170200000000001</v>
      </c>
      <c r="N7" s="15" t="s">
        <v>40</v>
      </c>
      <c r="O7" s="13" t="s">
        <v>41</v>
      </c>
      <c r="P7" s="13" t="s">
        <v>29</v>
      </c>
      <c r="Q7" s="15">
        <v>20</v>
      </c>
      <c r="R7" s="13" t="s">
        <v>30</v>
      </c>
      <c r="S7" s="14">
        <v>25.07</v>
      </c>
      <c r="T7" s="14">
        <v>26.170200000000001</v>
      </c>
      <c r="U7" s="15">
        <v>5.0140000000000002</v>
      </c>
      <c r="V7" s="15">
        <v>5.2340400000000002</v>
      </c>
      <c r="W7" s="19" t="s">
        <v>42</v>
      </c>
    </row>
    <row r="8" spans="1:23" ht="30" x14ac:dyDescent="0.25">
      <c r="A8" s="18" t="s">
        <v>19</v>
      </c>
      <c r="B8" s="2"/>
      <c r="C8" s="2"/>
      <c r="D8" s="2"/>
      <c r="E8" s="13">
        <v>0</v>
      </c>
      <c r="F8" s="2"/>
      <c r="G8" s="14">
        <v>0</v>
      </c>
      <c r="H8" s="2"/>
      <c r="I8" s="2"/>
      <c r="J8" s="2"/>
      <c r="K8" s="15">
        <v>0</v>
      </c>
      <c r="L8" s="2"/>
      <c r="M8" s="14">
        <v>0</v>
      </c>
      <c r="N8" s="15" t="s">
        <v>43</v>
      </c>
      <c r="O8" s="13" t="s">
        <v>44</v>
      </c>
      <c r="P8" s="13" t="s">
        <v>24</v>
      </c>
      <c r="Q8" s="15">
        <v>20</v>
      </c>
      <c r="R8" s="13" t="s">
        <v>25</v>
      </c>
      <c r="S8" s="14">
        <v>0</v>
      </c>
      <c r="T8" s="14">
        <v>0</v>
      </c>
      <c r="U8" s="15">
        <v>0</v>
      </c>
      <c r="V8" s="15">
        <v>0</v>
      </c>
      <c r="W8" s="19" t="s">
        <v>37</v>
      </c>
    </row>
    <row r="9" spans="1:23" ht="30" x14ac:dyDescent="0.25">
      <c r="A9" s="18" t="s">
        <v>19</v>
      </c>
      <c r="B9" s="2"/>
      <c r="C9" s="2"/>
      <c r="D9" s="2"/>
      <c r="E9" s="13">
        <v>0</v>
      </c>
      <c r="F9" s="2"/>
      <c r="G9" s="14">
        <v>0</v>
      </c>
      <c r="H9" s="2"/>
      <c r="I9" s="2"/>
      <c r="J9" s="2"/>
      <c r="K9" s="15">
        <v>0</v>
      </c>
      <c r="L9" s="2"/>
      <c r="M9" s="14">
        <v>0</v>
      </c>
      <c r="N9" s="15" t="s">
        <v>45</v>
      </c>
      <c r="O9" s="13" t="s">
        <v>46</v>
      </c>
      <c r="P9" s="13" t="s">
        <v>24</v>
      </c>
      <c r="Q9" s="15">
        <v>20</v>
      </c>
      <c r="R9" s="13" t="s">
        <v>25</v>
      </c>
      <c r="S9" s="14">
        <v>0</v>
      </c>
      <c r="T9" s="14">
        <v>0</v>
      </c>
      <c r="U9" s="15">
        <v>0</v>
      </c>
      <c r="V9" s="15">
        <v>0</v>
      </c>
      <c r="W9" s="19" t="s">
        <v>47</v>
      </c>
    </row>
    <row r="10" spans="1:23" ht="45" x14ac:dyDescent="0.25">
      <c r="A10" s="18" t="s">
        <v>19</v>
      </c>
      <c r="B10" s="2" t="s">
        <v>48</v>
      </c>
      <c r="C10" s="2">
        <v>40</v>
      </c>
      <c r="D10" s="2">
        <f>SUM(E10:E20)</f>
        <v>5.5091999999999999</v>
      </c>
      <c r="E10" s="13">
        <v>0.8226</v>
      </c>
      <c r="F10" s="2">
        <f>SUM(G10:G20)</f>
        <v>6.9799708333333701</v>
      </c>
      <c r="G10" s="14">
        <v>1.0749899999999999</v>
      </c>
      <c r="H10" s="2" t="s">
        <v>49</v>
      </c>
      <c r="I10" s="2">
        <v>50</v>
      </c>
      <c r="J10" s="2">
        <f>SUM(K10:K15)</f>
        <v>8.673</v>
      </c>
      <c r="K10" s="15">
        <v>2.0565000000000002</v>
      </c>
      <c r="L10" s="2">
        <f>SUM(M10:M15)</f>
        <v>14.782722916666701</v>
      </c>
      <c r="M10" s="14">
        <v>2.6874750000000001</v>
      </c>
      <c r="N10" s="15" t="s">
        <v>50</v>
      </c>
      <c r="O10" s="13" t="s">
        <v>51</v>
      </c>
      <c r="P10" s="13" t="s">
        <v>29</v>
      </c>
      <c r="Q10" s="15">
        <v>30</v>
      </c>
      <c r="R10" s="13" t="s">
        <v>30</v>
      </c>
      <c r="S10" s="14">
        <v>13.71</v>
      </c>
      <c r="T10" s="14">
        <v>17.916499999999999</v>
      </c>
      <c r="U10" s="15">
        <v>4.1130000000000004</v>
      </c>
      <c r="V10" s="15">
        <v>5.3749500000000001</v>
      </c>
      <c r="W10" s="19" t="s">
        <v>52</v>
      </c>
    </row>
    <row r="11" spans="1:23" ht="45" x14ac:dyDescent="0.25">
      <c r="A11" s="18" t="s">
        <v>19</v>
      </c>
      <c r="B11" s="2"/>
      <c r="C11" s="2"/>
      <c r="D11" s="2"/>
      <c r="E11" s="13">
        <v>0.28000000000000003</v>
      </c>
      <c r="F11" s="2"/>
      <c r="G11" s="14">
        <v>0.71267999999999998</v>
      </c>
      <c r="H11" s="2"/>
      <c r="I11" s="2"/>
      <c r="J11" s="2"/>
      <c r="K11" s="15">
        <v>0.7</v>
      </c>
      <c r="L11" s="2"/>
      <c r="M11" s="14">
        <v>1.7817000000000001</v>
      </c>
      <c r="N11" s="15" t="s">
        <v>53</v>
      </c>
      <c r="O11" s="13" t="s">
        <v>54</v>
      </c>
      <c r="P11" s="13" t="s">
        <v>29</v>
      </c>
      <c r="Q11" s="15">
        <v>20</v>
      </c>
      <c r="R11" s="13" t="s">
        <v>30</v>
      </c>
      <c r="S11" s="14">
        <v>7</v>
      </c>
      <c r="T11" s="14">
        <v>17.817</v>
      </c>
      <c r="U11" s="15">
        <v>1.4</v>
      </c>
      <c r="V11" s="15">
        <v>3.5634000000000001</v>
      </c>
      <c r="W11" s="19" t="s">
        <v>52</v>
      </c>
    </row>
    <row r="12" spans="1:23" x14ac:dyDescent="0.25">
      <c r="A12" s="18" t="s">
        <v>19</v>
      </c>
      <c r="B12" s="2"/>
      <c r="C12" s="2"/>
      <c r="D12" s="2"/>
      <c r="E12" s="13">
        <v>0.75</v>
      </c>
      <c r="F12" s="2"/>
      <c r="G12" s="14">
        <v>1.1216791666667001</v>
      </c>
      <c r="H12" s="2"/>
      <c r="I12" s="2"/>
      <c r="J12" s="2"/>
      <c r="K12" s="15">
        <v>1.875</v>
      </c>
      <c r="L12" s="2"/>
      <c r="M12" s="14">
        <v>2.8041979166667002</v>
      </c>
      <c r="N12" s="15" t="s">
        <v>55</v>
      </c>
      <c r="O12" s="13" t="s">
        <v>56</v>
      </c>
      <c r="P12" s="13" t="s">
        <v>29</v>
      </c>
      <c r="Q12" s="15">
        <v>15</v>
      </c>
      <c r="R12" s="13" t="s">
        <v>25</v>
      </c>
      <c r="S12" s="14">
        <v>25</v>
      </c>
      <c r="T12" s="14">
        <v>37.389305555556</v>
      </c>
      <c r="U12" s="15">
        <v>3.75</v>
      </c>
      <c r="V12" s="15">
        <v>5.6083958333332999</v>
      </c>
      <c r="W12" s="19" t="s">
        <v>57</v>
      </c>
    </row>
    <row r="13" spans="1:23" x14ac:dyDescent="0.25">
      <c r="A13" s="18" t="s">
        <v>19</v>
      </c>
      <c r="B13" s="2"/>
      <c r="C13" s="2"/>
      <c r="D13" s="2"/>
      <c r="E13" s="13">
        <v>0.45</v>
      </c>
      <c r="F13" s="2"/>
      <c r="G13" s="14">
        <v>1.8370740000000001</v>
      </c>
      <c r="H13" s="2"/>
      <c r="I13" s="2"/>
      <c r="J13" s="2"/>
      <c r="K13" s="15">
        <v>1.125</v>
      </c>
      <c r="L13" s="2"/>
      <c r="M13" s="14">
        <v>4.5926850000000004</v>
      </c>
      <c r="N13" s="15" t="s">
        <v>58</v>
      </c>
      <c r="O13" s="13" t="s">
        <v>59</v>
      </c>
      <c r="P13" s="13" t="s">
        <v>29</v>
      </c>
      <c r="Q13" s="15">
        <v>15</v>
      </c>
      <c r="R13" s="13" t="s">
        <v>30</v>
      </c>
      <c r="S13" s="14">
        <v>15</v>
      </c>
      <c r="T13" s="14">
        <v>61.235799999999998</v>
      </c>
      <c r="U13" s="15">
        <v>2.25</v>
      </c>
      <c r="V13" s="15">
        <v>9.1853700000000007</v>
      </c>
      <c r="W13" s="19" t="s">
        <v>57</v>
      </c>
    </row>
    <row r="14" spans="1:23" x14ac:dyDescent="0.25">
      <c r="A14" s="18" t="s">
        <v>19</v>
      </c>
      <c r="B14" s="2"/>
      <c r="C14" s="2"/>
      <c r="D14" s="2"/>
      <c r="E14" s="13">
        <v>0.66659999999999997</v>
      </c>
      <c r="F14" s="2"/>
      <c r="G14" s="14">
        <v>0.66666599999999998</v>
      </c>
      <c r="H14" s="2"/>
      <c r="I14" s="2"/>
      <c r="J14" s="2"/>
      <c r="K14" s="15">
        <v>1.6665000000000001</v>
      </c>
      <c r="L14" s="2"/>
      <c r="M14" s="14">
        <v>1.6666650000000001</v>
      </c>
      <c r="N14" s="15" t="s">
        <v>60</v>
      </c>
      <c r="O14" s="13" t="s">
        <v>61</v>
      </c>
      <c r="P14" s="13" t="s">
        <v>29</v>
      </c>
      <c r="Q14" s="15">
        <v>10</v>
      </c>
      <c r="R14" s="13" t="s">
        <v>30</v>
      </c>
      <c r="S14" s="14">
        <v>33.33</v>
      </c>
      <c r="T14" s="14">
        <v>33.333300000000001</v>
      </c>
      <c r="U14" s="15">
        <v>3.3330000000000002</v>
      </c>
      <c r="V14" s="15">
        <v>3.3333300000000001</v>
      </c>
      <c r="W14" s="19" t="s">
        <v>62</v>
      </c>
    </row>
    <row r="15" spans="1:23" x14ac:dyDescent="0.25">
      <c r="A15" s="18" t="s">
        <v>19</v>
      </c>
      <c r="B15" s="2"/>
      <c r="C15" s="2"/>
      <c r="D15" s="2"/>
      <c r="E15" s="13">
        <v>0.5</v>
      </c>
      <c r="F15" s="2"/>
      <c r="G15" s="14">
        <v>0.5</v>
      </c>
      <c r="H15" s="2"/>
      <c r="I15" s="2"/>
      <c r="J15" s="2"/>
      <c r="K15" s="15">
        <v>1.25</v>
      </c>
      <c r="L15" s="2"/>
      <c r="M15" s="14">
        <v>1.25</v>
      </c>
      <c r="N15" s="15" t="s">
        <v>63</v>
      </c>
      <c r="O15" s="13" t="s">
        <v>64</v>
      </c>
      <c r="P15" s="13" t="s">
        <v>65</v>
      </c>
      <c r="Q15" s="15">
        <v>10</v>
      </c>
      <c r="R15" s="13" t="s">
        <v>30</v>
      </c>
      <c r="S15" s="14">
        <v>25</v>
      </c>
      <c r="T15" s="14">
        <v>25</v>
      </c>
      <c r="U15" s="15">
        <v>2.5</v>
      </c>
      <c r="V15" s="15">
        <v>2.5</v>
      </c>
      <c r="W15" s="19" t="s">
        <v>62</v>
      </c>
    </row>
    <row r="16" spans="1:23" x14ac:dyDescent="0.25">
      <c r="A16" s="18" t="s">
        <v>19</v>
      </c>
      <c r="B16" s="2"/>
      <c r="C16" s="2"/>
      <c r="D16" s="2"/>
      <c r="E16" s="13">
        <v>0</v>
      </c>
      <c r="F16" s="2"/>
      <c r="G16" s="14">
        <v>0</v>
      </c>
      <c r="H16" s="2" t="s">
        <v>66</v>
      </c>
      <c r="I16" s="2">
        <v>50</v>
      </c>
      <c r="J16" s="2">
        <f>SUM(K16:K20)</f>
        <v>5.0999999999999996</v>
      </c>
      <c r="K16" s="15">
        <v>0</v>
      </c>
      <c r="L16" s="2">
        <f>SUM(M16:M20)</f>
        <v>2.6672041666666999</v>
      </c>
      <c r="M16" s="14">
        <v>0</v>
      </c>
      <c r="N16" s="15" t="s">
        <v>67</v>
      </c>
      <c r="O16" s="13" t="s">
        <v>68</v>
      </c>
      <c r="P16" s="13" t="s">
        <v>69</v>
      </c>
      <c r="Q16" s="15">
        <v>20</v>
      </c>
      <c r="R16" s="13" t="s">
        <v>70</v>
      </c>
      <c r="S16" s="14">
        <v>0</v>
      </c>
      <c r="T16" s="14">
        <v>0</v>
      </c>
      <c r="U16" s="15">
        <v>0</v>
      </c>
      <c r="V16" s="15">
        <v>0</v>
      </c>
      <c r="W16" s="19" t="s">
        <v>47</v>
      </c>
    </row>
    <row r="17" spans="1:23" ht="30" x14ac:dyDescent="0.25">
      <c r="A17" s="18" t="s">
        <v>19</v>
      </c>
      <c r="B17" s="2"/>
      <c r="C17" s="2"/>
      <c r="D17" s="2"/>
      <c r="E17" s="13">
        <v>1.04</v>
      </c>
      <c r="F17" s="2"/>
      <c r="G17" s="14">
        <v>0.62857200000000002</v>
      </c>
      <c r="H17" s="2"/>
      <c r="I17" s="2"/>
      <c r="J17" s="2"/>
      <c r="K17" s="15">
        <v>2.6</v>
      </c>
      <c r="L17" s="2"/>
      <c r="M17" s="14">
        <v>1.5714300000000001</v>
      </c>
      <c r="N17" s="15" t="s">
        <v>71</v>
      </c>
      <c r="O17" s="13" t="s">
        <v>72</v>
      </c>
      <c r="P17" s="13" t="s">
        <v>29</v>
      </c>
      <c r="Q17" s="15">
        <v>20</v>
      </c>
      <c r="R17" s="13" t="s">
        <v>70</v>
      </c>
      <c r="S17" s="14">
        <v>26</v>
      </c>
      <c r="T17" s="14">
        <v>15.7143</v>
      </c>
      <c r="U17" s="15">
        <v>5.2</v>
      </c>
      <c r="V17" s="15">
        <v>3.1428600000000002</v>
      </c>
      <c r="W17" s="19" t="s">
        <v>47</v>
      </c>
    </row>
    <row r="18" spans="1:23" ht="30" x14ac:dyDescent="0.25">
      <c r="A18" s="18" t="s">
        <v>19</v>
      </c>
      <c r="B18" s="2"/>
      <c r="C18" s="2"/>
      <c r="D18" s="2"/>
      <c r="E18" s="13">
        <v>0</v>
      </c>
      <c r="F18" s="2"/>
      <c r="G18" s="14">
        <v>0</v>
      </c>
      <c r="H18" s="2"/>
      <c r="I18" s="2"/>
      <c r="J18" s="2"/>
      <c r="K18" s="15">
        <v>0</v>
      </c>
      <c r="L18" s="2"/>
      <c r="M18" s="14">
        <v>0</v>
      </c>
      <c r="N18" s="15" t="s">
        <v>73</v>
      </c>
      <c r="O18" s="13" t="s">
        <v>74</v>
      </c>
      <c r="P18" s="13" t="s">
        <v>29</v>
      </c>
      <c r="Q18" s="15">
        <v>20</v>
      </c>
      <c r="R18" s="13" t="s">
        <v>25</v>
      </c>
      <c r="S18" s="14">
        <v>0</v>
      </c>
      <c r="T18" s="14">
        <v>0</v>
      </c>
      <c r="U18" s="15">
        <v>0</v>
      </c>
      <c r="V18" s="15">
        <v>0</v>
      </c>
      <c r="W18" s="19" t="s">
        <v>47</v>
      </c>
    </row>
    <row r="19" spans="1:23" x14ac:dyDescent="0.25">
      <c r="A19" s="18" t="s">
        <v>19</v>
      </c>
      <c r="B19" s="2"/>
      <c r="C19" s="2"/>
      <c r="D19" s="2"/>
      <c r="E19" s="13">
        <v>1</v>
      </c>
      <c r="F19" s="2"/>
      <c r="G19" s="14">
        <v>0.43830966666666998</v>
      </c>
      <c r="H19" s="2"/>
      <c r="I19" s="2"/>
      <c r="J19" s="2"/>
      <c r="K19" s="15">
        <v>2.5</v>
      </c>
      <c r="L19" s="2"/>
      <c r="M19" s="14">
        <v>1.0957741666667</v>
      </c>
      <c r="N19" s="15" t="s">
        <v>75</v>
      </c>
      <c r="O19" s="13" t="s">
        <v>76</v>
      </c>
      <c r="P19" s="13" t="s">
        <v>29</v>
      </c>
      <c r="Q19" s="15">
        <v>20</v>
      </c>
      <c r="R19" s="13" t="s">
        <v>25</v>
      </c>
      <c r="S19" s="14">
        <v>25</v>
      </c>
      <c r="T19" s="14">
        <v>10.957741666666999</v>
      </c>
      <c r="U19" s="15">
        <v>5</v>
      </c>
      <c r="V19" s="15">
        <v>2.1915483333333001</v>
      </c>
      <c r="W19" s="19" t="s">
        <v>47</v>
      </c>
    </row>
    <row r="20" spans="1:23" ht="45" x14ac:dyDescent="0.25">
      <c r="A20" s="18" t="s">
        <v>19</v>
      </c>
      <c r="B20" s="2"/>
      <c r="C20" s="2"/>
      <c r="D20" s="2"/>
      <c r="E20" s="13">
        <v>0</v>
      </c>
      <c r="F20" s="2"/>
      <c r="G20" s="14">
        <v>0</v>
      </c>
      <c r="H20" s="2"/>
      <c r="I20" s="2"/>
      <c r="J20" s="2"/>
      <c r="K20" s="15">
        <v>0</v>
      </c>
      <c r="L20" s="2"/>
      <c r="M20" s="14">
        <v>0</v>
      </c>
      <c r="N20" s="15" t="s">
        <v>77</v>
      </c>
      <c r="O20" s="13" t="s">
        <v>78</v>
      </c>
      <c r="P20" s="13" t="s">
        <v>24</v>
      </c>
      <c r="Q20" s="15">
        <v>20</v>
      </c>
      <c r="R20" s="13" t="s">
        <v>30</v>
      </c>
      <c r="S20" s="14">
        <v>0</v>
      </c>
      <c r="T20" s="14">
        <v>0</v>
      </c>
      <c r="U20" s="15">
        <v>0</v>
      </c>
      <c r="V20" s="15">
        <v>0</v>
      </c>
      <c r="W20" s="19" t="s">
        <v>62</v>
      </c>
    </row>
    <row r="21" spans="1:23" ht="45" x14ac:dyDescent="0.25">
      <c r="A21" s="18" t="s">
        <v>19</v>
      </c>
      <c r="B21" s="2" t="s">
        <v>79</v>
      </c>
      <c r="C21" s="2">
        <v>25</v>
      </c>
      <c r="D21" s="2">
        <f>SUM(E21:E29)</f>
        <v>3.59375</v>
      </c>
      <c r="E21" s="13">
        <v>0.3125</v>
      </c>
      <c r="F21" s="2">
        <f>SUM(G21:G29)</f>
        <v>5.3380893953634185</v>
      </c>
      <c r="G21" s="14">
        <v>0.84769375000000002</v>
      </c>
      <c r="H21" s="2" t="s">
        <v>80</v>
      </c>
      <c r="I21" s="2">
        <v>50</v>
      </c>
      <c r="J21" s="2">
        <f>SUM(K21:K24)</f>
        <v>1.875</v>
      </c>
      <c r="K21" s="15">
        <v>1.25</v>
      </c>
      <c r="L21" s="2">
        <f>SUM(M21:M24)</f>
        <v>8.4629249999999985</v>
      </c>
      <c r="M21" s="14">
        <v>3.3907750000000001</v>
      </c>
      <c r="N21" s="15" t="s">
        <v>81</v>
      </c>
      <c r="O21" s="13" t="s">
        <v>82</v>
      </c>
      <c r="P21" s="13" t="s">
        <v>65</v>
      </c>
      <c r="Q21" s="15">
        <v>25</v>
      </c>
      <c r="R21" s="13" t="s">
        <v>30</v>
      </c>
      <c r="S21" s="14">
        <v>10</v>
      </c>
      <c r="T21" s="14">
        <v>27.126200000000001</v>
      </c>
      <c r="U21" s="15">
        <v>2.5</v>
      </c>
      <c r="V21" s="15">
        <v>6.7815500000000002</v>
      </c>
      <c r="W21" s="19" t="s">
        <v>83</v>
      </c>
    </row>
    <row r="22" spans="1:23" x14ac:dyDescent="0.25">
      <c r="A22" s="18" t="s">
        <v>19</v>
      </c>
      <c r="B22" s="2"/>
      <c r="C22" s="2"/>
      <c r="D22" s="2"/>
      <c r="E22" s="13">
        <v>0.15625</v>
      </c>
      <c r="F22" s="2"/>
      <c r="G22" s="14">
        <v>0.16666562500000001</v>
      </c>
      <c r="H22" s="2"/>
      <c r="I22" s="2"/>
      <c r="J22" s="2"/>
      <c r="K22" s="15">
        <v>0.625</v>
      </c>
      <c r="L22" s="2"/>
      <c r="M22" s="14">
        <v>0.66666250000000005</v>
      </c>
      <c r="N22" s="15" t="s">
        <v>84</v>
      </c>
      <c r="O22" s="13" t="s">
        <v>85</v>
      </c>
      <c r="P22" s="13" t="s">
        <v>65</v>
      </c>
      <c r="Q22" s="15">
        <v>25</v>
      </c>
      <c r="R22" s="13" t="s">
        <v>30</v>
      </c>
      <c r="S22" s="14">
        <v>5</v>
      </c>
      <c r="T22" s="14">
        <v>5.3333000000000004</v>
      </c>
      <c r="U22" s="15">
        <v>1.25</v>
      </c>
      <c r="V22" s="15">
        <v>1.3333250000000001</v>
      </c>
      <c r="W22" s="19" t="s">
        <v>86</v>
      </c>
    </row>
    <row r="23" spans="1:23" x14ac:dyDescent="0.25">
      <c r="A23" s="18" t="s">
        <v>19</v>
      </c>
      <c r="B23" s="2"/>
      <c r="C23" s="2"/>
      <c r="D23" s="2"/>
      <c r="E23" s="13">
        <v>0</v>
      </c>
      <c r="F23" s="2"/>
      <c r="G23" s="14">
        <v>1.1013718749999999</v>
      </c>
      <c r="H23" s="2"/>
      <c r="I23" s="2"/>
      <c r="J23" s="2"/>
      <c r="K23" s="15">
        <v>0</v>
      </c>
      <c r="L23" s="2"/>
      <c r="M23" s="14">
        <v>4.4054874999999996</v>
      </c>
      <c r="N23" s="15" t="s">
        <v>87</v>
      </c>
      <c r="O23" s="13" t="s">
        <v>88</v>
      </c>
      <c r="P23" s="13" t="s">
        <v>29</v>
      </c>
      <c r="Q23" s="15">
        <v>25</v>
      </c>
      <c r="R23" s="13" t="s">
        <v>70</v>
      </c>
      <c r="S23" s="14">
        <v>0</v>
      </c>
      <c r="T23" s="14">
        <v>35.243899999999996</v>
      </c>
      <c r="U23" s="15">
        <v>0</v>
      </c>
      <c r="V23" s="15">
        <v>8.8109749999999991</v>
      </c>
      <c r="W23" s="19" t="s">
        <v>83</v>
      </c>
    </row>
    <row r="24" spans="1:23" x14ac:dyDescent="0.25">
      <c r="A24" s="18" t="s">
        <v>19</v>
      </c>
      <c r="B24" s="2"/>
      <c r="C24" s="2"/>
      <c r="D24" s="2"/>
      <c r="E24" s="13">
        <v>0</v>
      </c>
      <c r="F24" s="2"/>
      <c r="G24" s="14">
        <v>0</v>
      </c>
      <c r="H24" s="2"/>
      <c r="I24" s="2"/>
      <c r="J24" s="2"/>
      <c r="K24" s="15">
        <v>0</v>
      </c>
      <c r="L24" s="2"/>
      <c r="M24" s="14">
        <v>0</v>
      </c>
      <c r="N24" s="15" t="s">
        <v>89</v>
      </c>
      <c r="O24" s="13" t="s">
        <v>90</v>
      </c>
      <c r="P24" s="13" t="s">
        <v>65</v>
      </c>
      <c r="Q24" s="15">
        <v>25</v>
      </c>
      <c r="R24" s="13" t="s">
        <v>25</v>
      </c>
      <c r="S24" s="14">
        <v>0</v>
      </c>
      <c r="T24" s="14">
        <v>0</v>
      </c>
      <c r="U24" s="15">
        <v>0</v>
      </c>
      <c r="V24" s="15">
        <v>0</v>
      </c>
      <c r="W24" s="19" t="s">
        <v>83</v>
      </c>
    </row>
    <row r="25" spans="1:23" ht="30" x14ac:dyDescent="0.25">
      <c r="A25" s="18" t="s">
        <v>19</v>
      </c>
      <c r="B25" s="2"/>
      <c r="C25" s="2"/>
      <c r="D25" s="2"/>
      <c r="E25" s="13">
        <v>0.625</v>
      </c>
      <c r="F25" s="2"/>
      <c r="G25" s="14">
        <v>0.63150595238094998</v>
      </c>
      <c r="H25" s="2" t="s">
        <v>91</v>
      </c>
      <c r="I25" s="2">
        <v>50</v>
      </c>
      <c r="J25" s="2">
        <f>SUM(K25:K29)</f>
        <v>12.5</v>
      </c>
      <c r="K25" s="15">
        <v>2.5</v>
      </c>
      <c r="L25" s="2">
        <f>SUM(M25:M29)</f>
        <v>12.889432581453599</v>
      </c>
      <c r="M25" s="14">
        <v>2.5260238095237999</v>
      </c>
      <c r="N25" s="15" t="s">
        <v>92</v>
      </c>
      <c r="O25" s="13" t="s">
        <v>93</v>
      </c>
      <c r="P25" s="13" t="s">
        <v>29</v>
      </c>
      <c r="Q25" s="15">
        <v>20</v>
      </c>
      <c r="R25" s="13" t="s">
        <v>25</v>
      </c>
      <c r="S25" s="14">
        <v>25</v>
      </c>
      <c r="T25" s="14">
        <v>25.260238095238002</v>
      </c>
      <c r="U25" s="15">
        <v>5</v>
      </c>
      <c r="V25" s="15">
        <v>5.0520476190475998</v>
      </c>
      <c r="W25" s="19" t="s">
        <v>94</v>
      </c>
    </row>
    <row r="26" spans="1:23" ht="30" x14ac:dyDescent="0.25">
      <c r="A26" s="18" t="s">
        <v>19</v>
      </c>
      <c r="B26" s="2"/>
      <c r="C26" s="2"/>
      <c r="D26" s="2"/>
      <c r="E26" s="13">
        <v>0.625</v>
      </c>
      <c r="F26" s="2"/>
      <c r="G26" s="14">
        <v>0.65789473684210997</v>
      </c>
      <c r="H26" s="2"/>
      <c r="I26" s="2"/>
      <c r="J26" s="2"/>
      <c r="K26" s="15">
        <v>2.5</v>
      </c>
      <c r="L26" s="2"/>
      <c r="M26" s="14">
        <v>2.6315789473683999</v>
      </c>
      <c r="N26" s="15" t="s">
        <v>95</v>
      </c>
      <c r="O26" s="13" t="s">
        <v>96</v>
      </c>
      <c r="P26" s="13" t="s">
        <v>29</v>
      </c>
      <c r="Q26" s="15">
        <v>20</v>
      </c>
      <c r="R26" s="13" t="s">
        <v>25</v>
      </c>
      <c r="S26" s="14">
        <v>25</v>
      </c>
      <c r="T26" s="14">
        <v>26.315789473683999</v>
      </c>
      <c r="U26" s="15">
        <v>5</v>
      </c>
      <c r="V26" s="15">
        <v>5.2631578947367998</v>
      </c>
      <c r="W26" s="19" t="s">
        <v>97</v>
      </c>
    </row>
    <row r="27" spans="1:23" ht="30" x14ac:dyDescent="0.25">
      <c r="A27" s="18" t="s">
        <v>19</v>
      </c>
      <c r="B27" s="2"/>
      <c r="C27" s="2"/>
      <c r="D27" s="2"/>
      <c r="E27" s="13">
        <v>0.625</v>
      </c>
      <c r="F27" s="2"/>
      <c r="G27" s="14">
        <v>0.65006271929824999</v>
      </c>
      <c r="H27" s="2"/>
      <c r="I27" s="2"/>
      <c r="J27" s="2"/>
      <c r="K27" s="15">
        <v>2.5</v>
      </c>
      <c r="L27" s="2"/>
      <c r="M27" s="14">
        <v>2.600250877193</v>
      </c>
      <c r="N27" s="15" t="s">
        <v>98</v>
      </c>
      <c r="O27" s="13" t="s">
        <v>99</v>
      </c>
      <c r="P27" s="13" t="s">
        <v>29</v>
      </c>
      <c r="Q27" s="15">
        <v>20</v>
      </c>
      <c r="R27" s="13" t="s">
        <v>25</v>
      </c>
      <c r="S27" s="14">
        <v>25</v>
      </c>
      <c r="T27" s="14">
        <v>26.00250877193</v>
      </c>
      <c r="U27" s="15">
        <v>5</v>
      </c>
      <c r="V27" s="15">
        <v>5.2005017543859999</v>
      </c>
      <c r="W27" s="19" t="s">
        <v>100</v>
      </c>
    </row>
    <row r="28" spans="1:23" ht="30" x14ac:dyDescent="0.25">
      <c r="A28" s="18" t="s">
        <v>19</v>
      </c>
      <c r="B28" s="2"/>
      <c r="C28" s="2"/>
      <c r="D28" s="2"/>
      <c r="E28" s="13">
        <v>0.625</v>
      </c>
      <c r="F28" s="2"/>
      <c r="G28" s="14">
        <v>0.65789473684210997</v>
      </c>
      <c r="H28" s="2"/>
      <c r="I28" s="2"/>
      <c r="J28" s="2"/>
      <c r="K28" s="15">
        <v>2.5</v>
      </c>
      <c r="L28" s="2"/>
      <c r="M28" s="14">
        <v>2.6315789473683999</v>
      </c>
      <c r="N28" s="15" t="s">
        <v>101</v>
      </c>
      <c r="O28" s="13" t="s">
        <v>102</v>
      </c>
      <c r="P28" s="13" t="s">
        <v>29</v>
      </c>
      <c r="Q28" s="15">
        <v>20</v>
      </c>
      <c r="R28" s="13" t="s">
        <v>25</v>
      </c>
      <c r="S28" s="14">
        <v>25</v>
      </c>
      <c r="T28" s="14">
        <v>26.315789473683999</v>
      </c>
      <c r="U28" s="15">
        <v>5</v>
      </c>
      <c r="V28" s="15">
        <v>5.2631578947367998</v>
      </c>
      <c r="W28" s="19" t="s">
        <v>97</v>
      </c>
    </row>
    <row r="29" spans="1:23" ht="30" x14ac:dyDescent="0.25">
      <c r="A29" s="18" t="s">
        <v>19</v>
      </c>
      <c r="B29" s="2"/>
      <c r="C29" s="2"/>
      <c r="D29" s="2"/>
      <c r="E29" s="13">
        <v>0.625</v>
      </c>
      <c r="F29" s="2"/>
      <c r="G29" s="14">
        <v>0.625</v>
      </c>
      <c r="H29" s="2"/>
      <c r="I29" s="2"/>
      <c r="J29" s="2"/>
      <c r="K29" s="15">
        <v>2.5</v>
      </c>
      <c r="L29" s="2"/>
      <c r="M29" s="14">
        <v>2.5</v>
      </c>
      <c r="N29" s="15" t="s">
        <v>103</v>
      </c>
      <c r="O29" s="13" t="s">
        <v>104</v>
      </c>
      <c r="P29" s="13" t="s">
        <v>29</v>
      </c>
      <c r="Q29" s="15">
        <v>20</v>
      </c>
      <c r="R29" s="13" t="s">
        <v>25</v>
      </c>
      <c r="S29" s="14">
        <v>25</v>
      </c>
      <c r="T29" s="14">
        <v>25</v>
      </c>
      <c r="U29" s="15">
        <v>5</v>
      </c>
      <c r="V29" s="15">
        <v>5</v>
      </c>
      <c r="W29" s="19" t="s">
        <v>97</v>
      </c>
    </row>
    <row r="30" spans="1:23" ht="30" x14ac:dyDescent="0.25">
      <c r="A30" s="18" t="s">
        <v>19</v>
      </c>
      <c r="B30" s="2" t="s">
        <v>105</v>
      </c>
      <c r="C30" s="2">
        <v>20</v>
      </c>
      <c r="D30" s="2">
        <f>SUM(E30:E44)</f>
        <v>2.160206420687087</v>
      </c>
      <c r="E30" s="13">
        <v>0.18807689615518999</v>
      </c>
      <c r="F30" s="2">
        <f>SUM(G30:G44)</f>
        <v>2.9912938340186792</v>
      </c>
      <c r="G30" s="14">
        <v>0.172778820059</v>
      </c>
      <c r="H30" s="2" t="s">
        <v>106</v>
      </c>
      <c r="I30" s="2">
        <v>33.335000000000001</v>
      </c>
      <c r="J30" s="2">
        <f>SUM(K30:K34)</f>
        <v>3.5567565000000001</v>
      </c>
      <c r="K30" s="15">
        <v>0.94043149999999998</v>
      </c>
      <c r="L30" s="2">
        <f>SUM(M30:M34)</f>
        <v>3.5189220888144002</v>
      </c>
      <c r="M30" s="14">
        <v>0.86393729500000005</v>
      </c>
      <c r="N30" s="15" t="s">
        <v>107</v>
      </c>
      <c r="O30" s="13" t="s">
        <v>108</v>
      </c>
      <c r="P30" s="13" t="s">
        <v>29</v>
      </c>
      <c r="Q30" s="15">
        <v>19.994000299985</v>
      </c>
      <c r="R30" s="13" t="s">
        <v>30</v>
      </c>
      <c r="S30" s="14">
        <v>14.11</v>
      </c>
      <c r="T30" s="14">
        <v>12.962300000000001</v>
      </c>
      <c r="U30" s="15">
        <v>2.8211534423278999</v>
      </c>
      <c r="V30" s="15">
        <v>2.5916823008850001</v>
      </c>
      <c r="W30" s="19" t="s">
        <v>42</v>
      </c>
    </row>
    <row r="31" spans="1:23" x14ac:dyDescent="0.25">
      <c r="A31" s="18" t="s">
        <v>19</v>
      </c>
      <c r="B31" s="2"/>
      <c r="C31" s="2"/>
      <c r="D31" s="2"/>
      <c r="E31" s="13">
        <v>0</v>
      </c>
      <c r="F31" s="2"/>
      <c r="G31" s="14">
        <v>0</v>
      </c>
      <c r="H31" s="2"/>
      <c r="I31" s="2"/>
      <c r="J31" s="2"/>
      <c r="K31" s="15">
        <v>0</v>
      </c>
      <c r="L31" s="2"/>
      <c r="M31" s="14">
        <v>0</v>
      </c>
      <c r="N31" s="15" t="s">
        <v>109</v>
      </c>
      <c r="O31" s="13" t="s">
        <v>110</v>
      </c>
      <c r="P31" s="13" t="s">
        <v>65</v>
      </c>
      <c r="Q31" s="15">
        <v>19.994000299985</v>
      </c>
      <c r="R31" s="13" t="s">
        <v>25</v>
      </c>
      <c r="S31" s="14">
        <v>0</v>
      </c>
      <c r="T31" s="14">
        <v>0</v>
      </c>
      <c r="U31" s="15">
        <v>0</v>
      </c>
      <c r="V31" s="15">
        <v>0</v>
      </c>
      <c r="W31" s="19" t="s">
        <v>111</v>
      </c>
    </row>
    <row r="32" spans="1:23" ht="30" x14ac:dyDescent="0.25">
      <c r="A32" s="18" t="s">
        <v>19</v>
      </c>
      <c r="B32" s="2"/>
      <c r="C32" s="2"/>
      <c r="D32" s="2"/>
      <c r="E32" s="13">
        <v>0</v>
      </c>
      <c r="F32" s="2"/>
      <c r="G32" s="14">
        <v>0</v>
      </c>
      <c r="H32" s="2"/>
      <c r="I32" s="2"/>
      <c r="J32" s="2"/>
      <c r="K32" s="15">
        <v>0</v>
      </c>
      <c r="L32" s="2"/>
      <c r="M32" s="14">
        <v>0</v>
      </c>
      <c r="N32" s="15" t="s">
        <v>112</v>
      </c>
      <c r="O32" s="13" t="s">
        <v>113</v>
      </c>
      <c r="P32" s="13" t="s">
        <v>69</v>
      </c>
      <c r="Q32" s="15">
        <v>25.018749062546998</v>
      </c>
      <c r="R32" s="13" t="s">
        <v>30</v>
      </c>
      <c r="S32" s="14">
        <v>0</v>
      </c>
      <c r="T32" s="14">
        <v>0</v>
      </c>
      <c r="U32" s="15">
        <v>0</v>
      </c>
      <c r="V32" s="15">
        <v>0</v>
      </c>
      <c r="W32" s="19" t="s">
        <v>42</v>
      </c>
    </row>
    <row r="33" spans="1:23" ht="30" x14ac:dyDescent="0.25">
      <c r="A33" s="18" t="s">
        <v>19</v>
      </c>
      <c r="B33" s="2"/>
      <c r="C33" s="2"/>
      <c r="D33" s="2"/>
      <c r="E33" s="13">
        <v>0.27325133743313001</v>
      </c>
      <c r="F33" s="2"/>
      <c r="G33" s="14">
        <v>0.27325133743313001</v>
      </c>
      <c r="H33" s="2"/>
      <c r="I33" s="2"/>
      <c r="J33" s="2"/>
      <c r="K33" s="15">
        <v>1.366325</v>
      </c>
      <c r="L33" s="2"/>
      <c r="M33" s="14">
        <v>1.366325</v>
      </c>
      <c r="N33" s="15" t="s">
        <v>114</v>
      </c>
      <c r="O33" s="13" t="s">
        <v>115</v>
      </c>
      <c r="P33" s="13" t="s">
        <v>29</v>
      </c>
      <c r="Q33" s="15">
        <v>19.994000299985</v>
      </c>
      <c r="R33" s="13" t="s">
        <v>30</v>
      </c>
      <c r="S33" s="14">
        <v>20.5</v>
      </c>
      <c r="T33" s="14">
        <v>20.5</v>
      </c>
      <c r="U33" s="15">
        <v>4.0987700614969</v>
      </c>
      <c r="V33" s="15">
        <v>4.0987700614969</v>
      </c>
      <c r="W33" s="19" t="s">
        <v>42</v>
      </c>
    </row>
    <row r="34" spans="1:23" ht="45" x14ac:dyDescent="0.25">
      <c r="A34" s="18" t="s">
        <v>19</v>
      </c>
      <c r="B34" s="2"/>
      <c r="C34" s="2"/>
      <c r="D34" s="2"/>
      <c r="E34" s="13">
        <v>0.24998750062496999</v>
      </c>
      <c r="F34" s="2"/>
      <c r="G34" s="14">
        <v>0.25771907280924999</v>
      </c>
      <c r="H34" s="2"/>
      <c r="I34" s="2"/>
      <c r="J34" s="2"/>
      <c r="K34" s="15">
        <v>1.25</v>
      </c>
      <c r="L34" s="2"/>
      <c r="M34" s="14">
        <v>1.2886597938144</v>
      </c>
      <c r="N34" s="15" t="s">
        <v>116</v>
      </c>
      <c r="O34" s="13" t="s">
        <v>117</v>
      </c>
      <c r="P34" s="13" t="s">
        <v>29</v>
      </c>
      <c r="Q34" s="15">
        <v>14.999250037497999</v>
      </c>
      <c r="R34" s="13" t="s">
        <v>25</v>
      </c>
      <c r="S34" s="14">
        <v>25</v>
      </c>
      <c r="T34" s="14">
        <v>25.773195876289002</v>
      </c>
      <c r="U34" s="15">
        <v>3.7498125093744998</v>
      </c>
      <c r="V34" s="15">
        <v>3.8657860921387002</v>
      </c>
      <c r="W34" s="19" t="s">
        <v>97</v>
      </c>
    </row>
    <row r="35" spans="1:23" ht="30" x14ac:dyDescent="0.25">
      <c r="A35" s="18" t="s">
        <v>19</v>
      </c>
      <c r="B35" s="2"/>
      <c r="C35" s="2"/>
      <c r="D35" s="2"/>
      <c r="E35" s="13">
        <v>0</v>
      </c>
      <c r="F35" s="2"/>
      <c r="G35" s="14">
        <v>0</v>
      </c>
      <c r="H35" s="2" t="s">
        <v>118</v>
      </c>
      <c r="I35" s="2">
        <v>33.335000000000001</v>
      </c>
      <c r="J35" s="2">
        <f>SUM(K35:K36)</f>
        <v>0.57678200000000002</v>
      </c>
      <c r="K35" s="15">
        <v>0</v>
      </c>
      <c r="L35" s="2">
        <f>SUM(M35:M36)</f>
        <v>1.60257045</v>
      </c>
      <c r="M35" s="14">
        <v>0</v>
      </c>
      <c r="N35" s="15" t="s">
        <v>119</v>
      </c>
      <c r="O35" s="13" t="s">
        <v>120</v>
      </c>
      <c r="P35" s="13" t="s">
        <v>65</v>
      </c>
      <c r="Q35" s="15">
        <v>49.992500374980999</v>
      </c>
      <c r="R35" s="13" t="s">
        <v>30</v>
      </c>
      <c r="S35" s="14">
        <v>0</v>
      </c>
      <c r="T35" s="14">
        <v>0</v>
      </c>
      <c r="U35" s="15">
        <v>0</v>
      </c>
      <c r="V35" s="15">
        <v>0</v>
      </c>
      <c r="W35" s="19" t="s">
        <v>121</v>
      </c>
    </row>
    <row r="36" spans="1:23" ht="30" x14ac:dyDescent="0.25">
      <c r="A36" s="18" t="s">
        <v>19</v>
      </c>
      <c r="B36" s="2"/>
      <c r="C36" s="2"/>
      <c r="D36" s="2"/>
      <c r="E36" s="13">
        <v>0.11535063246838</v>
      </c>
      <c r="F36" s="2"/>
      <c r="G36" s="14">
        <v>0.32049806509675</v>
      </c>
      <c r="H36" s="2"/>
      <c r="I36" s="2"/>
      <c r="J36" s="2"/>
      <c r="K36" s="15">
        <v>0.57678200000000002</v>
      </c>
      <c r="L36" s="2"/>
      <c r="M36" s="14">
        <v>1.60257045</v>
      </c>
      <c r="N36" s="15" t="s">
        <v>122</v>
      </c>
      <c r="O36" s="13" t="s">
        <v>123</v>
      </c>
      <c r="P36" s="13" t="s">
        <v>29</v>
      </c>
      <c r="Q36" s="15">
        <v>50.007499625019001</v>
      </c>
      <c r="R36" s="13" t="s">
        <v>30</v>
      </c>
      <c r="S36" s="14">
        <v>3.46</v>
      </c>
      <c r="T36" s="14">
        <v>9.6135000000000002</v>
      </c>
      <c r="U36" s="15">
        <v>1.7302594870256001</v>
      </c>
      <c r="V36" s="15">
        <v>4.8074709764512003</v>
      </c>
      <c r="W36" s="19" t="s">
        <v>121</v>
      </c>
    </row>
    <row r="37" spans="1:23" ht="30" x14ac:dyDescent="0.25">
      <c r="A37" s="18" t="s">
        <v>19</v>
      </c>
      <c r="B37" s="2"/>
      <c r="C37" s="2"/>
      <c r="D37" s="2"/>
      <c r="E37" s="13">
        <v>0.26662666266627</v>
      </c>
      <c r="F37" s="2"/>
      <c r="G37" s="14">
        <v>0.51171655665566995</v>
      </c>
      <c r="H37" s="2" t="s">
        <v>124</v>
      </c>
      <c r="I37" s="2">
        <v>33.33</v>
      </c>
      <c r="J37" s="2">
        <f>SUM(K37:K44)</f>
        <v>6.6670335000000005</v>
      </c>
      <c r="K37" s="15">
        <v>1.333</v>
      </c>
      <c r="L37" s="2">
        <f>SUM(M37:M44)</f>
        <v>9.8342491698333312</v>
      </c>
      <c r="M37" s="14">
        <v>2.5583269249999998</v>
      </c>
      <c r="N37" s="15" t="s">
        <v>125</v>
      </c>
      <c r="O37" s="13" t="s">
        <v>126</v>
      </c>
      <c r="P37" s="13" t="s">
        <v>29</v>
      </c>
      <c r="Q37" s="15">
        <v>19.996999699970001</v>
      </c>
      <c r="R37" s="13" t="s">
        <v>70</v>
      </c>
      <c r="S37" s="14">
        <v>20</v>
      </c>
      <c r="T37" s="14">
        <v>38.384500000000003</v>
      </c>
      <c r="U37" s="15">
        <v>3.9993999399939999</v>
      </c>
      <c r="V37" s="15">
        <v>7.6757483498349997</v>
      </c>
      <c r="W37" s="19" t="s">
        <v>127</v>
      </c>
    </row>
    <row r="38" spans="1:23" x14ac:dyDescent="0.25">
      <c r="A38" s="18" t="s">
        <v>19</v>
      </c>
      <c r="B38" s="2"/>
      <c r="C38" s="2"/>
      <c r="D38" s="2"/>
      <c r="E38" s="13">
        <v>0.23978397839783999</v>
      </c>
      <c r="F38" s="2"/>
      <c r="G38" s="14">
        <v>0.35459387938794001</v>
      </c>
      <c r="H38" s="2"/>
      <c r="I38" s="2"/>
      <c r="J38" s="2"/>
      <c r="K38" s="15">
        <v>1.1988000000000001</v>
      </c>
      <c r="L38" s="2"/>
      <c r="M38" s="14">
        <v>1.7727921</v>
      </c>
      <c r="N38" s="15" t="s">
        <v>128</v>
      </c>
      <c r="O38" s="13" t="s">
        <v>129</v>
      </c>
      <c r="P38" s="13" t="s">
        <v>29</v>
      </c>
      <c r="Q38" s="15">
        <v>19.981998199820001</v>
      </c>
      <c r="R38" s="13" t="s">
        <v>70</v>
      </c>
      <c r="S38" s="14">
        <v>18</v>
      </c>
      <c r="T38" s="14">
        <v>26.618500000000001</v>
      </c>
      <c r="U38" s="15">
        <v>3.5967596759676002</v>
      </c>
      <c r="V38" s="15">
        <v>5.3189081908190996</v>
      </c>
      <c r="W38" s="19" t="s">
        <v>127</v>
      </c>
    </row>
    <row r="39" spans="1:23" x14ac:dyDescent="0.25">
      <c r="A39" s="18" t="s">
        <v>19</v>
      </c>
      <c r="B39" s="2"/>
      <c r="C39" s="2"/>
      <c r="D39" s="2"/>
      <c r="E39" s="13">
        <v>0.16676667666767001</v>
      </c>
      <c r="F39" s="2"/>
      <c r="G39" s="14">
        <v>0.16676667666767001</v>
      </c>
      <c r="H39" s="2"/>
      <c r="I39" s="2"/>
      <c r="J39" s="2"/>
      <c r="K39" s="15">
        <v>0.83374999999999999</v>
      </c>
      <c r="L39" s="2"/>
      <c r="M39" s="14">
        <v>0.83374999999999999</v>
      </c>
      <c r="N39" s="15" t="s">
        <v>130</v>
      </c>
      <c r="O39" s="13" t="s">
        <v>131</v>
      </c>
      <c r="P39" s="13" t="s">
        <v>65</v>
      </c>
      <c r="Q39" s="15">
        <v>10.00600060006</v>
      </c>
      <c r="R39" s="13" t="s">
        <v>25</v>
      </c>
      <c r="S39" s="14">
        <v>25</v>
      </c>
      <c r="T39" s="14">
        <v>25</v>
      </c>
      <c r="U39" s="15">
        <v>2.501500150015</v>
      </c>
      <c r="V39" s="15">
        <v>2.501500150015</v>
      </c>
      <c r="W39" s="19" t="s">
        <v>132</v>
      </c>
    </row>
    <row r="40" spans="1:23" ht="30" x14ac:dyDescent="0.25">
      <c r="A40" s="18" t="s">
        <v>19</v>
      </c>
      <c r="B40" s="2"/>
      <c r="C40" s="2"/>
      <c r="D40" s="2"/>
      <c r="E40" s="13">
        <v>0.16676667666767001</v>
      </c>
      <c r="F40" s="2"/>
      <c r="G40" s="14">
        <v>0.16628850101677001</v>
      </c>
      <c r="H40" s="2"/>
      <c r="I40" s="2"/>
      <c r="J40" s="2"/>
      <c r="K40" s="15">
        <v>0.83374999999999999</v>
      </c>
      <c r="L40" s="2"/>
      <c r="M40" s="14">
        <v>0.83135936083332995</v>
      </c>
      <c r="N40" s="15" t="s">
        <v>133</v>
      </c>
      <c r="O40" s="13" t="s">
        <v>134</v>
      </c>
      <c r="P40" s="13" t="s">
        <v>29</v>
      </c>
      <c r="Q40" s="15">
        <v>10.00600060006</v>
      </c>
      <c r="R40" s="13" t="s">
        <v>25</v>
      </c>
      <c r="S40" s="14">
        <v>25</v>
      </c>
      <c r="T40" s="14">
        <v>24.928316666667001</v>
      </c>
      <c r="U40" s="15">
        <v>2.501500150015</v>
      </c>
      <c r="V40" s="15">
        <v>2.4943275152514999</v>
      </c>
      <c r="W40" s="19" t="s">
        <v>132</v>
      </c>
    </row>
    <row r="41" spans="1:23" ht="30" x14ac:dyDescent="0.25">
      <c r="A41" s="18" t="s">
        <v>19</v>
      </c>
      <c r="B41" s="2"/>
      <c r="C41" s="2"/>
      <c r="D41" s="2"/>
      <c r="E41" s="13">
        <v>0.16676667666767001</v>
      </c>
      <c r="F41" s="2"/>
      <c r="G41" s="14">
        <v>0.16676667666767001</v>
      </c>
      <c r="H41" s="2"/>
      <c r="I41" s="2"/>
      <c r="J41" s="2"/>
      <c r="K41" s="15">
        <v>0.83374999999999999</v>
      </c>
      <c r="L41" s="2"/>
      <c r="M41" s="14">
        <v>0.83374999999999999</v>
      </c>
      <c r="N41" s="15" t="s">
        <v>135</v>
      </c>
      <c r="O41" s="13" t="s">
        <v>136</v>
      </c>
      <c r="P41" s="13" t="s">
        <v>29</v>
      </c>
      <c r="Q41" s="15">
        <v>10.00600060006</v>
      </c>
      <c r="R41" s="13" t="s">
        <v>25</v>
      </c>
      <c r="S41" s="14">
        <v>25</v>
      </c>
      <c r="T41" s="14">
        <v>25</v>
      </c>
      <c r="U41" s="15">
        <v>2.501500150015</v>
      </c>
      <c r="V41" s="15">
        <v>2.501500150015</v>
      </c>
      <c r="W41" s="19" t="s">
        <v>137</v>
      </c>
    </row>
    <row r="42" spans="1:23" ht="30" x14ac:dyDescent="0.25">
      <c r="A42" s="18" t="s">
        <v>19</v>
      </c>
      <c r="B42" s="2"/>
      <c r="C42" s="2"/>
      <c r="D42" s="2"/>
      <c r="E42" s="13">
        <v>0.16676667666767001</v>
      </c>
      <c r="F42" s="2"/>
      <c r="G42" s="14">
        <v>0.16676667666767001</v>
      </c>
      <c r="H42" s="2"/>
      <c r="I42" s="2"/>
      <c r="J42" s="2"/>
      <c r="K42" s="15">
        <v>0.83374999999999999</v>
      </c>
      <c r="L42" s="2"/>
      <c r="M42" s="14">
        <v>0.83374999999999999</v>
      </c>
      <c r="N42" s="15" t="s">
        <v>138</v>
      </c>
      <c r="O42" s="13" t="s">
        <v>139</v>
      </c>
      <c r="P42" s="13" t="s">
        <v>29</v>
      </c>
      <c r="Q42" s="15">
        <v>10.00600060006</v>
      </c>
      <c r="R42" s="13" t="s">
        <v>25</v>
      </c>
      <c r="S42" s="14">
        <v>25</v>
      </c>
      <c r="T42" s="14">
        <v>25</v>
      </c>
      <c r="U42" s="15">
        <v>2.501500150015</v>
      </c>
      <c r="V42" s="15">
        <v>2.501500150015</v>
      </c>
      <c r="W42" s="19" t="s">
        <v>140</v>
      </c>
    </row>
    <row r="43" spans="1:23" ht="45" x14ac:dyDescent="0.25">
      <c r="A43" s="18" t="s">
        <v>19</v>
      </c>
      <c r="B43" s="2"/>
      <c r="C43" s="2"/>
      <c r="D43" s="2"/>
      <c r="E43" s="13">
        <v>9.3456045604560001E-2</v>
      </c>
      <c r="F43" s="2"/>
      <c r="G43" s="14">
        <v>0.41638570657065999</v>
      </c>
      <c r="H43" s="2"/>
      <c r="I43" s="2"/>
      <c r="J43" s="2"/>
      <c r="K43" s="15">
        <v>0.46723350000000002</v>
      </c>
      <c r="L43" s="2"/>
      <c r="M43" s="14">
        <v>2.0817203399999999</v>
      </c>
      <c r="N43" s="15" t="s">
        <v>141</v>
      </c>
      <c r="O43" s="13" t="s">
        <v>142</v>
      </c>
      <c r="P43" s="13" t="s">
        <v>29</v>
      </c>
      <c r="Q43" s="15">
        <v>10.00600060006</v>
      </c>
      <c r="R43" s="13" t="s">
        <v>70</v>
      </c>
      <c r="S43" s="14">
        <v>14.01</v>
      </c>
      <c r="T43" s="14">
        <v>62.420400000000001</v>
      </c>
      <c r="U43" s="15">
        <v>1.4018406840683999</v>
      </c>
      <c r="V43" s="15">
        <v>6.2457855985599</v>
      </c>
      <c r="W43" s="19" t="s">
        <v>137</v>
      </c>
    </row>
    <row r="44" spans="1:23" ht="30.75" thickBot="1" x14ac:dyDescent="0.3">
      <c r="A44" s="20" t="s">
        <v>19</v>
      </c>
      <c r="B44" s="3"/>
      <c r="C44" s="3"/>
      <c r="D44" s="3"/>
      <c r="E44" s="21">
        <v>6.6606660666067005E-2</v>
      </c>
      <c r="F44" s="3"/>
      <c r="G44" s="22">
        <v>1.7761864986498999E-2</v>
      </c>
      <c r="H44" s="3"/>
      <c r="I44" s="3"/>
      <c r="J44" s="3"/>
      <c r="K44" s="23">
        <v>0.33300000000000002</v>
      </c>
      <c r="L44" s="3"/>
      <c r="M44" s="22">
        <v>8.8800444000000006E-2</v>
      </c>
      <c r="N44" s="23" t="s">
        <v>143</v>
      </c>
      <c r="O44" s="21" t="s">
        <v>144</v>
      </c>
      <c r="P44" s="21" t="s">
        <v>29</v>
      </c>
      <c r="Q44" s="23">
        <v>9.9909990999100007</v>
      </c>
      <c r="R44" s="21" t="s">
        <v>25</v>
      </c>
      <c r="S44" s="22">
        <v>10</v>
      </c>
      <c r="T44" s="22">
        <v>2.6666799999999999</v>
      </c>
      <c r="U44" s="23">
        <v>0.99909990999099996</v>
      </c>
      <c r="V44" s="23">
        <v>0.26642797479747998</v>
      </c>
      <c r="W44" s="24" t="s">
        <v>137</v>
      </c>
    </row>
    <row r="45" spans="1:23" ht="21.75" thickBot="1" x14ac:dyDescent="0.4">
      <c r="A45" s="25" t="s">
        <v>146</v>
      </c>
      <c r="B45" s="25"/>
      <c r="C45" s="26"/>
      <c r="D45" s="6">
        <f t="shared" ref="D45" si="0">SUM(D2:D44)</f>
        <v>13.220983693414357</v>
      </c>
      <c r="E45" s="27"/>
      <c r="F45" s="7">
        <f t="shared" ref="F45" si="1">SUM(F2:F44)</f>
        <v>17.322770946553849</v>
      </c>
      <c r="G45" s="28"/>
      <c r="H45" s="10"/>
      <c r="I45" s="11"/>
      <c r="J45" s="12"/>
      <c r="K45" s="29"/>
      <c r="L45" s="12"/>
      <c r="M45" s="29"/>
      <c r="N45" s="30"/>
      <c r="O45" s="12"/>
      <c r="P45" s="12"/>
      <c r="Q45" s="29"/>
      <c r="R45" s="29"/>
      <c r="S45" s="30"/>
      <c r="T45" s="30"/>
      <c r="U45" s="30"/>
      <c r="V45" s="30"/>
      <c r="W45" s="31"/>
    </row>
  </sheetData>
  <sheetProtection formatCells="0" formatColumns="0" formatRows="0" insertColumns="0" insertRows="0" insertHyperlinks="0" deleteColumns="0" deleteRows="0" sort="0" autoFilter="0" pivotTables="0"/>
  <mergeCells count="53">
    <mergeCell ref="L35:L36"/>
    <mergeCell ref="L37:L44"/>
    <mergeCell ref="A45:C45"/>
    <mergeCell ref="J30:J34"/>
    <mergeCell ref="J35:J36"/>
    <mergeCell ref="J37:J44"/>
    <mergeCell ref="L2:L4"/>
    <mergeCell ref="L5:L9"/>
    <mergeCell ref="L10:L15"/>
    <mergeCell ref="L16:L20"/>
    <mergeCell ref="L21:L24"/>
    <mergeCell ref="L25:L29"/>
    <mergeCell ref="L30:L34"/>
    <mergeCell ref="J2:J4"/>
    <mergeCell ref="J5:J9"/>
    <mergeCell ref="J10:J15"/>
    <mergeCell ref="J16:J20"/>
    <mergeCell ref="J21:J24"/>
    <mergeCell ref="J25:J29"/>
    <mergeCell ref="H30:H34"/>
    <mergeCell ref="I30:I34"/>
    <mergeCell ref="H35:H36"/>
    <mergeCell ref="I35:I36"/>
    <mergeCell ref="H37:H44"/>
    <mergeCell ref="I37:I44"/>
    <mergeCell ref="H16:H20"/>
    <mergeCell ref="I16:I20"/>
    <mergeCell ref="H21:H24"/>
    <mergeCell ref="I21:I24"/>
    <mergeCell ref="H25:H29"/>
    <mergeCell ref="I25:I29"/>
    <mergeCell ref="F2:F9"/>
    <mergeCell ref="F10:F20"/>
    <mergeCell ref="F21:F29"/>
    <mergeCell ref="F30:F44"/>
    <mergeCell ref="H2:H4"/>
    <mergeCell ref="I2:I4"/>
    <mergeCell ref="H5:H9"/>
    <mergeCell ref="I5:I9"/>
    <mergeCell ref="H10:H15"/>
    <mergeCell ref="I10:I15"/>
    <mergeCell ref="B30:B44"/>
    <mergeCell ref="C30:C44"/>
    <mergeCell ref="D2:D9"/>
    <mergeCell ref="D10:D20"/>
    <mergeCell ref="D21:D29"/>
    <mergeCell ref="D30:D44"/>
    <mergeCell ref="B2:B9"/>
    <mergeCell ref="C2:C9"/>
    <mergeCell ref="B10:B20"/>
    <mergeCell ref="C10:C20"/>
    <mergeCell ref="B21:B29"/>
    <mergeCell ref="C21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PEI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PEI</dc:title>
  <dc:subject>Consolidado PEI</dc:subject>
  <dc:creator>Pandora</dc:creator>
  <cp:keywords/>
  <dc:description>Documento generado desde el sistema de información Pandora</dc:description>
  <cp:lastModifiedBy>Andrea Nayeth  Vela Molina</cp:lastModifiedBy>
  <dcterms:created xsi:type="dcterms:W3CDTF">2022-09-23T18:27:19Z</dcterms:created>
  <dcterms:modified xsi:type="dcterms:W3CDTF">2022-09-23T18:31:58Z</dcterms:modified>
  <cp:category/>
</cp:coreProperties>
</file>