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Contenedor\Users\sgarcia\Documents\Solicitudes publicación Web\"/>
    </mc:Choice>
  </mc:AlternateContent>
  <xr:revisionPtr revIDLastSave="0" documentId="8_{14B1AB26-0CD4-43D0-A3F4-F7D514445315}" xr6:coauthVersionLast="36" xr6:coauthVersionMax="36" xr10:uidLastSave="{00000000-0000-0000-0000-000000000000}"/>
  <bookViews>
    <workbookView xWindow="0" yWindow="0" windowWidth="28800" windowHeight="12225" xr2:uid="{FBE85A66-AAC7-4E3C-BDA2-A5F361F9C006}"/>
  </bookViews>
  <sheets>
    <sheet name="PAAC" sheetId="2" r:id="rId1"/>
  </sheets>
  <definedNames>
    <definedName name="_xlnm._FilterDatabase" localSheetId="0" hidden="1">PAAC!$A$10:$H$68</definedName>
    <definedName name="_xlnm.Print_Titles" localSheetId="0">PAAC!$10:$11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8" i="2" l="1"/>
  <c r="AF68" i="2" l="1"/>
  <c r="AI68" i="2"/>
  <c r="AJ68" i="2"/>
  <c r="J68" i="2"/>
  <c r="K68" i="2"/>
  <c r="L68" i="2"/>
  <c r="M68" i="2"/>
  <c r="N68" i="2"/>
  <c r="O68" i="2"/>
  <c r="P68" i="2"/>
  <c r="Q68" i="2"/>
  <c r="R68" i="2"/>
  <c r="S68" i="2"/>
  <c r="T68" i="2"/>
  <c r="U68" i="2"/>
  <c r="V68" i="2"/>
  <c r="W68" i="2"/>
  <c r="X68" i="2"/>
  <c r="Y68" i="2"/>
  <c r="Z68" i="2"/>
  <c r="AA68" i="2"/>
  <c r="AB68" i="2"/>
  <c r="AC68" i="2"/>
  <c r="AD68" i="2"/>
  <c r="AE68" i="2"/>
  <c r="AG57" i="2"/>
  <c r="AH57" i="2"/>
  <c r="AG55" i="2" l="1"/>
  <c r="AG37" i="2"/>
  <c r="AG36" i="2"/>
  <c r="AG35" i="2"/>
  <c r="AG33" i="2"/>
  <c r="AG32" i="2"/>
  <c r="AG31" i="2"/>
  <c r="AG30" i="2"/>
  <c r="AG29" i="2"/>
  <c r="AG28" i="2"/>
  <c r="AG27" i="2"/>
  <c r="AG26" i="2"/>
  <c r="AG25" i="2"/>
  <c r="AG24" i="2"/>
  <c r="AG23" i="2"/>
  <c r="AG22" i="2"/>
  <c r="AG21" i="2"/>
  <c r="AG20" i="2"/>
  <c r="AG34" i="2"/>
  <c r="AG19" i="2"/>
  <c r="AG18" i="2"/>
  <c r="AG17" i="2"/>
  <c r="AG16" i="2"/>
  <c r="AG15" i="2"/>
  <c r="AG14" i="2"/>
  <c r="AG13" i="2"/>
  <c r="AG12" i="2"/>
  <c r="AH33" i="2"/>
  <c r="AH32" i="2"/>
  <c r="AH31" i="2"/>
  <c r="AH30" i="2"/>
  <c r="AH29" i="2"/>
  <c r="AH28" i="2"/>
  <c r="AH27" i="2"/>
  <c r="AH26" i="2"/>
  <c r="AH25" i="2"/>
  <c r="AH24" i="2"/>
  <c r="AH23" i="2"/>
  <c r="AH22" i="2"/>
  <c r="AH21" i="2"/>
  <c r="AH20" i="2"/>
  <c r="AH34" i="2"/>
  <c r="AH19" i="2"/>
  <c r="AH17" i="2"/>
  <c r="AH16" i="2"/>
  <c r="AH15" i="2"/>
  <c r="AH14" i="2"/>
  <c r="AH13" i="2"/>
  <c r="AH18" i="2"/>
  <c r="AH35" i="2"/>
  <c r="AH36" i="2"/>
  <c r="AH37" i="2"/>
  <c r="AG38" i="2"/>
  <c r="AH38" i="2"/>
  <c r="AG39" i="2"/>
  <c r="AH39" i="2"/>
  <c r="AG46" i="2"/>
  <c r="AH46" i="2"/>
  <c r="AG40" i="2"/>
  <c r="AH40" i="2"/>
  <c r="AG41" i="2"/>
  <c r="AH41" i="2"/>
  <c r="AG42" i="2"/>
  <c r="AH42" i="2"/>
  <c r="AG43" i="2"/>
  <c r="AH43" i="2"/>
  <c r="AG44" i="2"/>
  <c r="AH44" i="2"/>
  <c r="AG45" i="2"/>
  <c r="AH45" i="2"/>
  <c r="AG47" i="2"/>
  <c r="AH47" i="2"/>
  <c r="AG48" i="2"/>
  <c r="AH48" i="2"/>
  <c r="AG49" i="2"/>
  <c r="AH49" i="2"/>
  <c r="AG50" i="2"/>
  <c r="AH50" i="2"/>
  <c r="AG51" i="2"/>
  <c r="AH51" i="2"/>
  <c r="AG52" i="2"/>
  <c r="AH52" i="2"/>
  <c r="AG53" i="2"/>
  <c r="AH53" i="2"/>
  <c r="AG54" i="2"/>
  <c r="AH54" i="2"/>
  <c r="AH55" i="2"/>
  <c r="AG56" i="2"/>
  <c r="AH56" i="2"/>
  <c r="AG59" i="2"/>
  <c r="AH59" i="2"/>
  <c r="AG60" i="2"/>
  <c r="AH60" i="2"/>
  <c r="AG61" i="2"/>
  <c r="AH61" i="2"/>
  <c r="AG62" i="2"/>
  <c r="AH62" i="2"/>
  <c r="AG64" i="2"/>
  <c r="AH64" i="2"/>
  <c r="AG65" i="2"/>
  <c r="AH65" i="2"/>
  <c r="AG66" i="2"/>
  <c r="AH66" i="2"/>
  <c r="AG67" i="2"/>
  <c r="AH67" i="2"/>
  <c r="AH12" i="2"/>
  <c r="AG68" i="2" l="1"/>
  <c r="AH6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Natalia Irina Vanegas Pinzón</author>
  </authors>
  <commentList>
    <comment ref="Q55" authorId="0" shapeId="0" xr:uid="{4D903349-DABC-46E4-8836-4646EDE9B5F7}">
      <text>
        <r>
          <rPr>
            <b/>
            <sz val="9"/>
            <color indexed="81"/>
            <rFont val="Tahoma"/>
            <family val="2"/>
          </rPr>
          <t>Bogotá</t>
        </r>
      </text>
    </comment>
    <comment ref="W55" authorId="0" shapeId="0" xr:uid="{FC10165D-528B-4CB2-BFA5-ECD910ADD8DB}">
      <text>
        <r>
          <rPr>
            <b/>
            <sz val="9"/>
            <color indexed="81"/>
            <rFont val="Tahoma"/>
            <family val="2"/>
          </rPr>
          <t>Terr</t>
        </r>
      </text>
    </comment>
    <comment ref="M56" authorId="0" shapeId="0" xr:uid="{229957FD-0C52-4066-8FC7-907E92E60DB1}">
      <text>
        <r>
          <rPr>
            <b/>
            <sz val="9"/>
            <color indexed="81"/>
            <rFont val="Tahoma"/>
            <family val="2"/>
          </rPr>
          <t>Disc</t>
        </r>
      </text>
    </comment>
    <comment ref="S56" authorId="0" shapeId="0" xr:uid="{30032E35-336F-440A-8E10-F8D425C79F91}">
      <text>
        <r>
          <rPr>
            <b/>
            <sz val="9"/>
            <color indexed="81"/>
            <rFont val="Tahoma"/>
            <family val="2"/>
          </rPr>
          <t>PQRS
- Directiva 01/2021
- Lineamientos en territorio.</t>
        </r>
      </text>
    </comment>
  </commentList>
</comments>
</file>

<file path=xl/sharedStrings.xml><?xml version="1.0" encoding="utf-8"?>
<sst xmlns="http://schemas.openxmlformats.org/spreadsheetml/2006/main" count="306" uniqueCount="195">
  <si>
    <t>FECHA FIN</t>
  </si>
  <si>
    <t>ENE</t>
  </si>
  <si>
    <t>FEB</t>
  </si>
  <si>
    <t>MAR</t>
  </si>
  <si>
    <t>ABR</t>
  </si>
  <si>
    <t>MAY</t>
  </si>
  <si>
    <t>JUN</t>
  </si>
  <si>
    <t>JUL</t>
  </si>
  <si>
    <t>AGO</t>
  </si>
  <si>
    <t>SEP</t>
  </si>
  <si>
    <t>OCT</t>
  </si>
  <si>
    <t>NOV</t>
  </si>
  <si>
    <t>DIC</t>
  </si>
  <si>
    <t>TOTAL</t>
  </si>
  <si>
    <t>P</t>
  </si>
  <si>
    <t>E</t>
  </si>
  <si>
    <t>Subgerencia de Talento Humano</t>
  </si>
  <si>
    <t>Oficina de Control Interno</t>
  </si>
  <si>
    <t>Oficina Asesora de Planeación y Aseguramiento de Procesos</t>
  </si>
  <si>
    <t>PLAN ANTICORRUPCION Y DE ATENCION AL CIUDADANO
UNIDAD ADMINISTRATIVA ESPECIAL DE CATASTRO DISTRITAL - UAECD</t>
  </si>
  <si>
    <t>VIGENCIA</t>
  </si>
  <si>
    <t>VERSIÓN</t>
  </si>
  <si>
    <t>Control de cambios</t>
  </si>
  <si>
    <t>Elaborado con la coordinación de la Oficina Asesora de Planeación y Aseguramiento de Procesos de la UAECD</t>
  </si>
  <si>
    <t>COMPONENTE</t>
  </si>
  <si>
    <t>SUBCOMPONENTE</t>
  </si>
  <si>
    <t>Lit.</t>
  </si>
  <si>
    <t>ACTIVIDAD</t>
  </si>
  <si>
    <t>RESPONSABLE</t>
  </si>
  <si>
    <t>FECHA INICIO</t>
  </si>
  <si>
    <t>EVIDENCIA - SEGUIMIENTO DE LA PRIMERA LÍNEA DE DEFENSA
- Dependencias -</t>
  </si>
  <si>
    <t>EVIDENCIA - SEGUIMIENTO DE LA SEGUNDA LÍNEA DE DEFENSA
- Oficina Asesora de Planeación y Aseguramiento de Procesos-</t>
  </si>
  <si>
    <t>1. Gestión del Riesgo de Corrupción – Mapa de Riesgos de Corrupción</t>
  </si>
  <si>
    <t>1.1. Política de administración del riesgo</t>
  </si>
  <si>
    <t>A</t>
  </si>
  <si>
    <t>1.2. Construcción del mapa de riesgos de corrupción</t>
  </si>
  <si>
    <t>B</t>
  </si>
  <si>
    <t>1.3. Consulta, socialización  y divulgación</t>
  </si>
  <si>
    <t>1.4. Monitoreo y revisión</t>
  </si>
  <si>
    <t>1.5. Seguimiento</t>
  </si>
  <si>
    <t>2. Racionalización de Trámites</t>
  </si>
  <si>
    <t>3. Rendición de cuentas</t>
  </si>
  <si>
    <t>C</t>
  </si>
  <si>
    <t>Gestionar publicación de información de interés para el ciudadano</t>
  </si>
  <si>
    <t>Gerencia Comercial y de Atención al Ciudadano - Subgerencia de Participación y Atención al Ciudadano</t>
  </si>
  <si>
    <t>D</t>
  </si>
  <si>
    <t>Comunicaciones</t>
  </si>
  <si>
    <t>Gerencia Comercial y de Atención al Ciudadano - Subgerencia de Participación y Atención al Ciudadano - Oficina Asesora de Planeación y Aseguramiento de Procesos</t>
  </si>
  <si>
    <t>Adelantar audiencia de rendición de cuentas de forma articulada con el Sector</t>
  </si>
  <si>
    <t>Comunicaciones - Oficina Asesora de Planeación y Aseguramiento de Procesos</t>
  </si>
  <si>
    <t>Desarrollar diálogos ciudadanos en temáticas de interés.</t>
  </si>
  <si>
    <t>3.3. Incentivos para motivar la cultura de la rendición y petición de cuentas</t>
  </si>
  <si>
    <t>4. Mecanismos para mejorar la atención a la ciudadanía</t>
  </si>
  <si>
    <t>Formación y/o entrenamiento en lenguaje de señas gestionada</t>
  </si>
  <si>
    <t>Gerencia Comercial y de Atención al Ciudadano - Subgerencia de Talento Humano</t>
  </si>
  <si>
    <t>Realizar una jornada de sensibilización sobre servicio al ciudadano.</t>
  </si>
  <si>
    <t>Subgerencia del Talento Humano -  Gerencia Comercial y de Atención al Ciudadano - Subgerencia de Participación Ciudadana y Atención al Ciudadano</t>
  </si>
  <si>
    <t>Promover un reconocimiento a los servidores destacados por su desempeño en relación con el servicio prestado al ciudadano.</t>
  </si>
  <si>
    <t>4.4. Normativo y procedimental
-3.  Gestión con valores para resultados -</t>
  </si>
  <si>
    <t>Revisar y actualizar de ser necesario, la información de trámites inscritos en el SUIT.</t>
  </si>
  <si>
    <t>Realizar seguimiento a la gestión de los trámites de la Gerencia de Información Catastral y sus Subgerencias.</t>
  </si>
  <si>
    <t>Gerencia de Información Catastral - subgerencia de Información Económica- Subgerencia de Información Física y Física</t>
  </si>
  <si>
    <t>5. Mecanismos para la transparencia y acceso a la información</t>
  </si>
  <si>
    <t>5.1. Lineamientos de transparencia activa</t>
  </si>
  <si>
    <t>Realizar seguimiento a la actualización de la sección transparencia del portal web de la Entidad y generar alertas o recomendaciones a que haya lugar</t>
  </si>
  <si>
    <t>Gerencia de IDECA</t>
  </si>
  <si>
    <t>5.2. Lineamientos de transparencia pasiva</t>
  </si>
  <si>
    <t>5.3. Elaboración de instrumentos de Gestión de la Información</t>
  </si>
  <si>
    <t>Gerencia de Tecnología - Todas las dependencias</t>
  </si>
  <si>
    <t>6. Iniciativas adicionales</t>
  </si>
  <si>
    <t>6.1. Prevención de la corrupción</t>
  </si>
  <si>
    <t>Oficina de Control Disciplinario Interno</t>
  </si>
  <si>
    <t>Diseñar y aplicar encuesta con el fin de evaluar la Gestión de Integridad y medir la apropiación de los valores del servicio público en la entidad.</t>
  </si>
  <si>
    <t>Realizar seguimiento y monitoreo al registro de conflictos de intereses que han surtido trámite</t>
  </si>
  <si>
    <t>F</t>
  </si>
  <si>
    <t>G</t>
  </si>
  <si>
    <t>Comunicar la metodología de gestión de conflictos de interés en la UAECD</t>
  </si>
  <si>
    <t>H</t>
  </si>
  <si>
    <t>Verificar que los servidores realicen la declaración de conflicto de intereses del SIDEAP junto con la Declaración de bienes y rentas del SIDEAP dentro de los tiempos legales establecidos y Verificar que los servidores públicos de la entidad obligados por la Ley 2013 de 2019 publiquen la declaración de bienes, rentas y conflicto de intereses, en el Aplicativo por la Integridad Pública del DAFP</t>
  </si>
  <si>
    <t>RESULTADOS</t>
  </si>
  <si>
    <t>5.5. Monitoreo del acceso a la información pública</t>
  </si>
  <si>
    <t>5.4. Criterio diferencial de accesibilidad</t>
  </si>
  <si>
    <t>Fecha de publicación</t>
  </si>
  <si>
    <t>3.1. Información de Calidad y en lenguaje comprensible
- Informar avances y resultados de la gestión con calidad y en lenguaje comprensible</t>
  </si>
  <si>
    <t>3.2. Diálogo de doble vía con la ciudadanía
- Desarrollar escenarios de diálogo de doble vía con la ciudadanía y sus organizaciones</t>
  </si>
  <si>
    <t>3.4. Evaluacion y retroalimentación a la Gestión institucional
- Responsabilidad -
- Responder a compromisos propuestos, evaluación y retroalimentación en los ejercicios de rendición de cuentas con acciones correctivas para su mejora</t>
  </si>
  <si>
    <t>4.1. Estructura administrativa y direccionamiento estratégico
-1. Direccionamiento y planeación -
- Planeación estratégica del servicio al ciudadano</t>
  </si>
  <si>
    <t>4.3. Talento Humano
-2. Talento humano -
-Fortalecimiento del talento humano al servicio al ciudadano</t>
  </si>
  <si>
    <t>4.2. Fortalecimiento de los canales de atención
-4.  Información y comunicación -
- Gestión del relacionamiento con los ciudadanos</t>
  </si>
  <si>
    <t>4.5. Relacionamiento con el Ciudadano
- 5. Gestión del conocimiento y la innovación -
- Conocimiento al servicio al ciudadano
- 6. Evaluación de gestión y resultados -
- Evaluación de la gestión y medición de la percepción ciudadana</t>
  </si>
  <si>
    <t>META - PRODUCTO</t>
  </si>
  <si>
    <t>1 Actividad realizada</t>
  </si>
  <si>
    <t>Realizar actividad para promover el conocimiento y apropiación de la Política de Administración del Riesgo</t>
  </si>
  <si>
    <t>1 Mapa de riesgos de corrupción publicado</t>
  </si>
  <si>
    <t>100% Mesas de trabajo realizadas</t>
  </si>
  <si>
    <t>Realizar mesas de trabajo con los procesos para la construcción del mapa de riesgos de corrupción 2024</t>
  </si>
  <si>
    <t>1 Ejercicio realizado</t>
  </si>
  <si>
    <t>Realizar ejercicio participativo para la construcción del mapa de riesgos de corrupción 2024</t>
  </si>
  <si>
    <t>4 Seguimientos a la matriz de riesgos de corrupción</t>
  </si>
  <si>
    <t>Publicar/Divulgar la versión definitiva del Mapa de riesgos de corrupción 2023</t>
  </si>
  <si>
    <t>Elaborar y publicar informe de gestión</t>
  </si>
  <si>
    <t>1 Informe de gestión elaborado y publicado</t>
  </si>
  <si>
    <t>1 Documento de caracterización actualizado</t>
  </si>
  <si>
    <t>1 Documento actualizado</t>
  </si>
  <si>
    <t>Diseñar y publicar mensualmente piezas de divulgación de información institucional</t>
  </si>
  <si>
    <t>4 Diálogos realizados</t>
  </si>
  <si>
    <t>1 Audiencia realizada</t>
  </si>
  <si>
    <t>Realizar actividad con las dependencias para promover la rendición de cuentas</t>
  </si>
  <si>
    <t>1 jornada realizada</t>
  </si>
  <si>
    <t>Identificar las necesidades de recursos para incluir en el anteproyecto de presupuesto para fortalecer el servicio al ciudadano en la UAECD durante el año 2024</t>
  </si>
  <si>
    <t>1 reconocimiento otorgado</t>
  </si>
  <si>
    <t>12 Seguimientos realizados</t>
  </si>
  <si>
    <t>100% Trámites vigentes en SUIT</t>
  </si>
  <si>
    <t>12 Seguimientos a los trámites</t>
  </si>
  <si>
    <t>Gerencia de IDECA - Defensor del ciudadano</t>
  </si>
  <si>
    <t>4 Seguimientos realizados</t>
  </si>
  <si>
    <t>2 Campañas y/o actividades realizadas</t>
  </si>
  <si>
    <t>11 Actividades desarrolladas</t>
  </si>
  <si>
    <t>Documentar los mecanismos de protección al denunciante</t>
  </si>
  <si>
    <t>Objetivo específico</t>
  </si>
  <si>
    <t>Establecer la estrategia para la lucha contra la corrupción 2023 de la Unidad Administrativa Especial de Catastro Distrital.</t>
  </si>
  <si>
    <t>Oficina de Control Disciplinario Interno -
Gerencia Comercial y de Atención al Ciudadano - Subgerencia de Participación y Atención al Ciudadano</t>
  </si>
  <si>
    <t>Subgerencia de Talento Humano, Gestores de Integridad</t>
  </si>
  <si>
    <r>
      <t xml:space="preserve">GESTIÓN DE INTEGRIDAD  </t>
    </r>
    <r>
      <rPr>
        <sz val="8"/>
        <color indexed="8"/>
        <rFont val="Arial Narrow"/>
        <family val="2"/>
      </rPr>
      <t>Nota: Se destacan estas actividades que hacen parte del Plan de Gestión de Integridad 2023, el cual es un instrumento complementario al PAAC y el cual cuenta con actividades adicionales.</t>
    </r>
  </si>
  <si>
    <t>Objetivo general</t>
  </si>
  <si>
    <t>2 Procedimientos actualizados</t>
  </si>
  <si>
    <t>Realizar divulgación a ciudadanía, servidores y colaboradores para dar a conocer los canales de
denuncia de actos de corrupción disponibles</t>
  </si>
  <si>
    <t>2 Divulgaciones realizadas</t>
  </si>
  <si>
    <r>
      <t xml:space="preserve">CONFLICTOS DE INTERÉS </t>
    </r>
    <r>
      <rPr>
        <sz val="8"/>
        <color indexed="8"/>
        <rFont val="Arial Narrow"/>
        <family val="2"/>
      </rPr>
      <t>Nota: Estas actividades hacen parte del Plan de Gestión preventiva de conflictos de interés 2023, el cual es un instrumento complementario al PAAC y el cual cuenta con actividades adicionales.</t>
    </r>
  </si>
  <si>
    <t xml:space="preserve">Subgerencia de Talento Humano - Oficina de Control Interno Disciplinario </t>
  </si>
  <si>
    <t>Realizar actividades que generen apropiación del Código de integridad</t>
  </si>
  <si>
    <t>2 Actividades realizadas</t>
  </si>
  <si>
    <t>Promocionar el Curso virtual de Integridad, Transparencia y Lucha contra la Corrupción disponible del Departamento Administrativo de la Función Pública, con el fin de que servidores, contratistas y directivos participen en el curso</t>
  </si>
  <si>
    <t>2 Actividades de promoción realizadas</t>
  </si>
  <si>
    <t>1 Encuesta diseñada y aplicada</t>
  </si>
  <si>
    <t>3 Seguimientos realizados</t>
  </si>
  <si>
    <t>4 informes realizados</t>
  </si>
  <si>
    <t>Adelantar campañas y/o actividades de prevención del delito del cohecho</t>
  </si>
  <si>
    <t xml:space="preserve">Oficina  Asesora de Planeación y Aseguramiento de Procesos - Oficina de Control Interno Disciplinario - Gerencia Comercial y de Atención al Ciudadano - Subgerencia de Participación y Atención al Ciudadano </t>
  </si>
  <si>
    <t>Realizar y gestionar la publicación de los informes mensuales de solicitudes de información atendidas</t>
  </si>
  <si>
    <t>12 Informes realizados y gestionados para publicación</t>
  </si>
  <si>
    <t xml:space="preserve">Gerencia de Tecnología - Comunicaciones </t>
  </si>
  <si>
    <t>2 seguimientos realizados</t>
  </si>
  <si>
    <t>Realizar ejercicio de analítica de datos de servicio al ciudadano</t>
  </si>
  <si>
    <t>12 Seguimientos mensuales realizados</t>
  </si>
  <si>
    <t>Elaborar y gestionar publicación de los informes de PQRS, en la página web institucional.</t>
  </si>
  <si>
    <t>12 Informes elaborados y gestionados para publicación</t>
  </si>
  <si>
    <t>2.1. Estrategia de racionalización de trámites
"Ver archivo en excel Estrategia"</t>
  </si>
  <si>
    <t>Gerencia de Información Catastral - Subgerencia de Información Económica- Subgerencia de Información Física y Física</t>
  </si>
  <si>
    <t>Gestionar publicación de piezas comunicacionales de los valores institucionales</t>
  </si>
  <si>
    <t>2 Piezas gestionadas para publicación</t>
  </si>
  <si>
    <t>1 Metodología comunicada</t>
  </si>
  <si>
    <t>2 Verificaciones realizadas</t>
  </si>
  <si>
    <t xml:space="preserve">Adelantar presentaciones al Comité Institucional de Gestión y Desempeño sobre la gestión del servicio al ciudadano </t>
  </si>
  <si>
    <t>4 Presentaciones realizadas</t>
  </si>
  <si>
    <t>12 Retroalimentaciones realizadas</t>
  </si>
  <si>
    <t>Incluir como parte de las inducciones de nuevos funcionarios, el Curso Virtual de Lenguaje Claro del DNP
Nota: Dependiendo de la disponibilidad del mismo por parte del DNP (Según programación y demanda)</t>
  </si>
  <si>
    <t>Adelantar seguimiento al agendamiento teniendo en cuenta la atención de personas con necesidades de atención preferencial.</t>
  </si>
  <si>
    <t>Realizar mediciones de satisfacción del servicio y plantear acciones de mejora en caso de requerirse</t>
  </si>
  <si>
    <t>2 Encuestas de satisfacción del servicio realizadas y mejoras planteadas en caso de requerirse</t>
  </si>
  <si>
    <t>Realizar seguimiento a la ejecución de la estrategia de racionalización de trámites</t>
  </si>
  <si>
    <t>Gestionar la divulgación de información para la socialización del proceso de actualización</t>
  </si>
  <si>
    <t>12 Gestiones para publicación de información</t>
  </si>
  <si>
    <t>12 publicaciones mensuales</t>
  </si>
  <si>
    <t>Realizar seguimiento a los indicadores sobre las solicitudes de los ciudadanos por los canales (Escrito, virtual, telefónico, presencial) y determinar acciones de mejora a que haya a lugar.</t>
  </si>
  <si>
    <t>Realizar retroalimentación a las dependencias involucradas teniendo en cuenta la evaluación realizada por la Alcaldía Mayor a las respuestas del Sistema Bogotá te escucha</t>
  </si>
  <si>
    <t>1 Identificación de necesidades</t>
  </si>
  <si>
    <t>Implementar acciones específicas en cada uno de los componentes y subcomponentes del Plan en fortalecimiento de la gestión anticorrupción y de atención al ciudadano de la entidad.</t>
  </si>
  <si>
    <t>4 seguimientos a la gestión realizada</t>
  </si>
  <si>
    <t xml:space="preserve">Gestionar las solicitudes de actualización de las tablas de retención documental realizadas por los procesos </t>
  </si>
  <si>
    <t xml:space="preserve">Subgerencia Administrativa y Financiera </t>
  </si>
  <si>
    <t>Evaluar por medio de un informe trimestral presentado a la Dirección, las actuaciones relacionadas con actos de corrupción en curso</t>
  </si>
  <si>
    <t>6.2. Plan de Gestión de integridad</t>
  </si>
  <si>
    <t xml:space="preserve">Realizar actividades de fomento de la cultura disciplinaria y prevención de conductas disciplinables </t>
  </si>
  <si>
    <t>Realizar actividades de comunicación y sensibilización sobre la importancia de declarar conflictos de intereses</t>
  </si>
  <si>
    <t>Gerencia de Información Catastral - Subgerencia de Información Física y Jurídica</t>
  </si>
  <si>
    <t>Adelantar ejercicio de lenguaje claro para trámites y/o respuestas al ciudadano
Nota: Se espera contar con el apoyo de DNP por lo cual las fechas están sujetas a cambios con esta entidad</t>
  </si>
  <si>
    <t xml:space="preserve">Adelantar el seguimiento a la publicación de información de Datos Abiertos Bogotá </t>
  </si>
  <si>
    <t xml:space="preserve">Documento de Activos de información e índice de información clasificada actualizado en la herramienta definida en la UAECD </t>
  </si>
  <si>
    <t>Actualizar la caracterización de usuarios con la identificación de grupos de valor e información de interés</t>
  </si>
  <si>
    <t>Actualizar la base de datos de instancias y organizaciones</t>
  </si>
  <si>
    <t xml:space="preserve">Realizar seguimientos o monitoreos al avance en los criterios de accesibilidad web. </t>
  </si>
  <si>
    <t>Adelantar seguimiento de los resultados de los espacios de rendición de cuentas -diálogos ciudadanos</t>
  </si>
  <si>
    <t>Actualizar los activos de información e índice de información clasificada y reservada de acuerdo con lo descrito en el instructivo de Gestión de Activos de información.
Nota: Teniendo en cuenta que la identificación de los activos de información tipo información depende directamente de lo descrito en las TRD de cada dependencia, la programación de esta actividad puede estar sujeta a cambios toda vez que la Unidad se encuentra en proceso de transición de la cadena de valor.</t>
  </si>
  <si>
    <t>Gestionar formación y/o entrenamiento en lenguaje de señas</t>
  </si>
  <si>
    <t>Realizar una actividad de sensibilización sobre rendición de cuentas</t>
  </si>
  <si>
    <t>1 actividad realizada</t>
  </si>
  <si>
    <t>1 gestión para divulgación de información</t>
  </si>
  <si>
    <t xml:space="preserve">4 Seguimientos a la ejecución de la estrategia </t>
  </si>
  <si>
    <t>100% inducciones incluyendo la solicitud de la realización del curso</t>
  </si>
  <si>
    <t>2 Informes elaborados</t>
  </si>
  <si>
    <t>Elaborar y gestionar publicación de informe semestral a la ciudadanía sobre el estado de las denuncias por actos de corrupción</t>
  </si>
  <si>
    <t xml:space="preserve">Realizar seguimiento a los riesgos de corrupción de la UAECD </t>
  </si>
  <si>
    <t>Realizar seguimiento a la publicación y ejecución del Plan Anticorrupción</t>
  </si>
  <si>
    <t xml:space="preserve">3 Seguimientos a la publicación y ejecución del Plan Anticorrupción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</si>
</sst>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19" x14ac:knownFonts="1">
    <font>
      <sz val="11"/>
      <color theme="1"/>
      <name val="Calibri"/>
      <family val="2"/>
      <scheme val="minor"/>
    </font>
    <font>
      <sz val="11"/>
      <color theme="1"/>
      <name val="Calibri"/>
      <family val="2"/>
      <scheme val="minor"/>
    </font>
    <font>
      <sz val="10"/>
      <name val="Arial"/>
      <family val="2"/>
    </font>
    <font>
      <b/>
      <sz val="10"/>
      <color rgb="FF000000"/>
      <name val="Arial Narrow"/>
      <family val="2"/>
    </font>
    <font>
      <sz val="10"/>
      <color theme="1"/>
      <name val="Arial Narrow"/>
      <family val="2"/>
    </font>
    <font>
      <sz val="10"/>
      <color rgb="FF000000"/>
      <name val="Arial Narrow"/>
      <family val="2"/>
    </font>
    <font>
      <b/>
      <sz val="10"/>
      <name val="Arial Narrow"/>
      <family val="2"/>
    </font>
    <font>
      <sz val="10"/>
      <name val="Arial Narrow"/>
      <family val="2"/>
    </font>
    <font>
      <sz val="10"/>
      <name val="Calibri"/>
      <family val="2"/>
      <scheme val="minor"/>
    </font>
    <font>
      <sz val="8"/>
      <color indexed="8"/>
      <name val="Arial Narrow"/>
      <family val="2"/>
    </font>
    <font>
      <sz val="10"/>
      <color rgb="FFC00000"/>
      <name val="Arial Narrow"/>
      <family val="2"/>
    </font>
    <font>
      <sz val="11"/>
      <color theme="1"/>
      <name val="Arial"/>
      <family val="2"/>
    </font>
    <font>
      <b/>
      <sz val="10"/>
      <color theme="1"/>
      <name val="Arial Narrow"/>
      <family val="2"/>
    </font>
    <font>
      <b/>
      <sz val="9"/>
      <color indexed="81"/>
      <name val="Tahoma"/>
      <family val="2"/>
    </font>
    <font>
      <sz val="10"/>
      <name val="Arial Narrow"/>
      <family val="2"/>
    </font>
    <font>
      <u/>
      <sz val="11"/>
      <color theme="10"/>
      <name val="Calibri"/>
      <family val="2"/>
      <scheme val="minor"/>
    </font>
    <font>
      <sz val="10"/>
      <color rgb="FF000000"/>
      <name val="Arial Narrow"/>
      <family val="2"/>
    </font>
    <font>
      <sz val="9"/>
      <name val="Arial Narrow"/>
      <family val="2"/>
    </font>
    <font>
      <sz val="10"/>
      <color theme="1"/>
      <name val="Arial Narrow"/>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39997558519241921"/>
        <bgColor rgb="FF000000"/>
      </patternFill>
    </fill>
    <fill>
      <patternFill patternType="solid">
        <fgColor theme="4" tint="0.79998168889431442"/>
        <bgColor rgb="FF000000"/>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5" fillId="0" borderId="0" applyNumberFormat="0" applyFill="0" applyBorder="0" applyAlignment="0" applyProtection="0"/>
  </cellStyleXfs>
  <cellXfs count="149">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7" xfId="0" applyFont="1" applyBorder="1" applyAlignment="1">
      <alignment vertical="center"/>
    </xf>
    <xf numFmtId="43" fontId="5" fillId="0" borderId="0" xfId="0" applyNumberFormat="1" applyFont="1" applyAlignment="1">
      <alignment horizontal="left" vertical="center"/>
    </xf>
    <xf numFmtId="164" fontId="5" fillId="0" borderId="0" xfId="2" applyNumberFormat="1" applyFont="1" applyFill="1" applyBorder="1" applyAlignment="1" applyProtection="1">
      <alignment horizontal="lef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14" fontId="7" fillId="0" borderId="1" xfId="0" applyNumberFormat="1" applyFont="1" applyBorder="1" applyAlignment="1">
      <alignment horizontal="center" vertical="center" wrapText="1"/>
    </xf>
    <xf numFmtId="43" fontId="7" fillId="0" borderId="1" xfId="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2" fontId="7" fillId="0" borderId="1" xfId="2"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43" fontId="4" fillId="0" borderId="0" xfId="0" applyNumberFormat="1" applyFont="1" applyAlignment="1">
      <alignment vertical="center"/>
    </xf>
    <xf numFmtId="0" fontId="3" fillId="0" borderId="3" xfId="0" applyFont="1" applyBorder="1" applyAlignment="1">
      <alignment vertical="center"/>
    </xf>
    <xf numFmtId="0" fontId="3" fillId="0" borderId="8" xfId="0" applyFont="1" applyBorder="1" applyAlignment="1">
      <alignment vertical="center" wrapText="1"/>
    </xf>
    <xf numFmtId="0" fontId="3" fillId="0" borderId="4" xfId="0" applyFont="1" applyBorder="1" applyAlignment="1">
      <alignment vertical="center" wrapText="1"/>
    </xf>
    <xf numFmtId="10" fontId="10" fillId="0" borderId="1" xfId="2" applyNumberFormat="1" applyFont="1" applyFill="1" applyBorder="1" applyAlignment="1">
      <alignment horizontal="center" vertical="center" wrapText="1"/>
    </xf>
    <xf numFmtId="43" fontId="3" fillId="0" borderId="1" xfId="1" applyFont="1" applyFill="1" applyBorder="1" applyAlignment="1">
      <alignment horizontal="center" vertical="center"/>
    </xf>
    <xf numFmtId="165" fontId="5" fillId="0" borderId="0" xfId="0" applyNumberFormat="1" applyFont="1" applyAlignment="1">
      <alignment horizontal="left" vertical="center"/>
    </xf>
    <xf numFmtId="9" fontId="5" fillId="0" borderId="0" xfId="2" applyFont="1" applyFill="1" applyBorder="1" applyAlignment="1">
      <alignment horizontal="left" vertical="center"/>
    </xf>
    <xf numFmtId="0" fontId="11" fillId="0" borderId="0" xfId="0" applyFont="1" applyAlignment="1">
      <alignment horizontal="justify" vertical="center"/>
    </xf>
    <xf numFmtId="0" fontId="12" fillId="0" borderId="0" xfId="0" applyFont="1" applyAlignment="1">
      <alignment vertical="center"/>
    </xf>
    <xf numFmtId="43" fontId="14" fillId="0" borderId="1" xfId="1" applyFont="1" applyBorder="1" applyAlignment="1">
      <alignment horizontal="center" vertical="center" wrapText="1"/>
    </xf>
    <xf numFmtId="2" fontId="5" fillId="0" borderId="1" xfId="1" applyNumberFormat="1" applyFont="1" applyFill="1" applyBorder="1" applyAlignment="1">
      <alignment horizontal="center" vertical="center" wrapText="1"/>
    </xf>
    <xf numFmtId="2" fontId="7" fillId="3" borderId="1" xfId="1" applyNumberFormat="1" applyFont="1" applyFill="1" applyBorder="1" applyAlignment="1">
      <alignment horizontal="center" vertical="center" wrapText="1"/>
    </xf>
    <xf numFmtId="43" fontId="4" fillId="0" borderId="0" xfId="0" applyNumberFormat="1" applyFont="1" applyAlignment="1">
      <alignment horizontal="left" vertical="top"/>
    </xf>
    <xf numFmtId="0" fontId="4" fillId="0" borderId="0" xfId="0" applyFont="1" applyAlignment="1">
      <alignment horizontal="left" vertical="top"/>
    </xf>
    <xf numFmtId="43" fontId="7" fillId="3" borderId="1" xfId="1" applyFont="1" applyFill="1" applyBorder="1" applyAlignment="1">
      <alignment horizontal="center" vertical="center" wrapText="1"/>
    </xf>
    <xf numFmtId="2" fontId="7" fillId="3" borderId="1" xfId="2" applyNumberFormat="1" applyFont="1" applyFill="1" applyBorder="1" applyAlignment="1">
      <alignment horizontal="center" vertical="center" wrapText="1"/>
    </xf>
    <xf numFmtId="43" fontId="14" fillId="0" borderId="1" xfId="1" applyFont="1" applyFill="1" applyBorder="1" applyAlignment="1">
      <alignment horizontal="center" vertical="center" wrapText="1"/>
    </xf>
    <xf numFmtId="14" fontId="5" fillId="0" borderId="1"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2" fontId="14" fillId="0" borderId="1" xfId="1"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0" fillId="0" borderId="1" xfId="0" applyFill="1" applyBorder="1"/>
    <xf numFmtId="0" fontId="18" fillId="0" borderId="1" xfId="0" applyFont="1" applyFill="1" applyBorder="1" applyAlignment="1">
      <alignment vertical="center" wrapText="1"/>
    </xf>
    <xf numFmtId="0" fontId="5" fillId="0" borderId="1" xfId="0" applyFont="1" applyFill="1" applyBorder="1" applyAlignment="1">
      <alignment vertical="center" wrapText="1"/>
    </xf>
    <xf numFmtId="0" fontId="3" fillId="0" borderId="9" xfId="0" applyFont="1" applyBorder="1" applyAlignment="1">
      <alignment horizontal="center" vertical="center" wrapText="1"/>
    </xf>
    <xf numFmtId="43" fontId="7" fillId="0" borderId="6" xfId="1" applyFont="1" applyFill="1" applyBorder="1" applyAlignment="1">
      <alignment horizontal="center" vertical="center" wrapText="1"/>
    </xf>
    <xf numFmtId="14" fontId="7" fillId="0" borderId="6" xfId="0" applyNumberFormat="1" applyFont="1" applyBorder="1" applyAlignment="1">
      <alignment horizontal="center" vertical="center" wrapText="1"/>
    </xf>
    <xf numFmtId="2" fontId="7" fillId="0" borderId="6" xfId="1" applyNumberFormat="1" applyFont="1" applyFill="1" applyBorder="1" applyAlignment="1">
      <alignment horizontal="center" vertical="center" wrapText="1"/>
    </xf>
    <xf numFmtId="43" fontId="7" fillId="2" borderId="6" xfId="1" applyFont="1" applyFill="1" applyBorder="1" applyAlignment="1">
      <alignment horizontal="center" vertical="center" wrapText="1"/>
    </xf>
    <xf numFmtId="2" fontId="7" fillId="3" borderId="6" xfId="1"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2" borderId="1" xfId="0" applyFont="1" applyFill="1" applyBorder="1" applyAlignment="1">
      <alignment horizontal="center" vertical="center" wrapText="1"/>
    </xf>
    <xf numFmtId="0" fontId="3" fillId="2" borderId="7" xfId="0" applyFont="1" applyFill="1" applyBorder="1" applyAlignment="1">
      <alignment vertical="center"/>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9" fontId="5" fillId="0" borderId="0" xfId="2" applyFont="1" applyAlignment="1">
      <alignment horizontal="left" vertical="center"/>
    </xf>
    <xf numFmtId="0" fontId="4" fillId="0" borderId="1" xfId="0" applyFont="1" applyBorder="1" applyAlignment="1">
      <alignment vertical="center"/>
    </xf>
    <xf numFmtId="14" fontId="4"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0" borderId="13" xfId="0" applyFont="1" applyBorder="1" applyAlignment="1">
      <alignment vertical="center"/>
    </xf>
    <xf numFmtId="0" fontId="3" fillId="0" borderId="13" xfId="0" applyFont="1" applyBorder="1" applyAlignment="1">
      <alignment horizontal="center" vertical="center" wrapText="1"/>
    </xf>
    <xf numFmtId="14" fontId="7"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3" xfId="0" applyFont="1" applyFill="1" applyBorder="1" applyAlignment="1">
      <alignment vertical="center"/>
    </xf>
    <xf numFmtId="0" fontId="3" fillId="2" borderId="8" xfId="0" applyFont="1" applyFill="1" applyBorder="1" applyAlignment="1">
      <alignment vertical="center"/>
    </xf>
    <xf numFmtId="0" fontId="3" fillId="2" borderId="4" xfId="0" applyFont="1" applyFill="1" applyBorder="1" applyAlignment="1">
      <alignment vertical="center"/>
    </xf>
    <xf numFmtId="0" fontId="7" fillId="0" borderId="6" xfId="0"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14" fontId="7" fillId="0" borderId="4" xfId="0" applyNumberFormat="1" applyFont="1" applyBorder="1" applyAlignment="1">
      <alignment horizontal="center" vertical="center" wrapText="1"/>
    </xf>
    <xf numFmtId="0" fontId="3" fillId="5"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4" fillId="0" borderId="0" xfId="2" applyNumberFormat="1" applyFont="1" applyAlignment="1">
      <alignment vertical="center"/>
    </xf>
    <xf numFmtId="43" fontId="7" fillId="0" borderId="2" xfId="1" applyFont="1" applyFill="1" applyBorder="1" applyAlignment="1">
      <alignment horizontal="center" vertical="center" wrapText="1"/>
    </xf>
    <xf numFmtId="2" fontId="7" fillId="0" borderId="2" xfId="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8" xfId="0" applyFont="1" applyFill="1" applyBorder="1" applyAlignment="1">
      <alignment vertical="center" wrapText="1"/>
    </xf>
    <xf numFmtId="0" fontId="3" fillId="0" borderId="8" xfId="0" applyFont="1" applyFill="1" applyBorder="1" applyAlignment="1">
      <alignment vertical="center"/>
    </xf>
    <xf numFmtId="14" fontId="7" fillId="0" borderId="2" xfId="0" applyNumberFormat="1" applyFont="1" applyBorder="1" applyAlignment="1">
      <alignment horizontal="center" vertical="center" wrapText="1"/>
    </xf>
    <xf numFmtId="2" fontId="5" fillId="0" borderId="2" xfId="1" applyNumberFormat="1" applyFont="1" applyFill="1" applyBorder="1" applyAlignment="1">
      <alignment horizontal="center" vertical="center" wrapText="1"/>
    </xf>
    <xf numFmtId="2" fontId="7" fillId="3" borderId="2" xfId="1" applyNumberFormat="1" applyFont="1" applyFill="1" applyBorder="1" applyAlignment="1">
      <alignment horizontal="center" vertical="center" wrapText="1"/>
    </xf>
    <xf numFmtId="2" fontId="7" fillId="0" borderId="2" xfId="2" applyNumberFormat="1" applyFont="1" applyFill="1" applyBorder="1" applyAlignment="1">
      <alignment horizontal="center" vertical="center" wrapText="1"/>
    </xf>
    <xf numFmtId="165" fontId="6" fillId="0" borderId="2" xfId="0" applyNumberFormat="1" applyFont="1" applyBorder="1" applyAlignment="1">
      <alignment horizontal="center" vertical="center" wrapText="1"/>
    </xf>
    <xf numFmtId="165" fontId="6" fillId="0" borderId="2"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5" borderId="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cellXfs>
  <cellStyles count="5">
    <cellStyle name="Hyperlink" xfId="4" xr:uid="{00000000-000B-0000-0000-000008000000}"/>
    <cellStyle name="Millares" xfId="1" builtinId="3"/>
    <cellStyle name="Normal" xfId="0" builtinId="0"/>
    <cellStyle name="Normal 3" xfId="3" xr:uid="{120876C4-7F90-457E-A69C-0D5572532182}"/>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CE66-52EA-478D-B89B-BE8750F39E7E}">
  <sheetPr>
    <pageSetUpPr fitToPage="1"/>
  </sheetPr>
  <dimension ref="A1:AL160"/>
  <sheetViews>
    <sheetView tabSelected="1" zoomScale="85" zoomScaleNormal="85" workbookViewId="0">
      <pane ySplit="11" topLeftCell="A12" activePane="bottomLeft" state="frozen"/>
      <selection pane="bottomLeft" activeCell="E15" sqref="E15"/>
    </sheetView>
  </sheetViews>
  <sheetFormatPr baseColWidth="10" defaultColWidth="11.42578125" defaultRowHeight="12.75" x14ac:dyDescent="0.25"/>
  <cols>
    <col min="1" max="1" width="20" style="1" customWidth="1"/>
    <col min="2" max="2" width="30.140625" style="1" customWidth="1"/>
    <col min="3" max="3" width="3.7109375" style="1" customWidth="1"/>
    <col min="4" max="4" width="43.5703125" style="1" customWidth="1"/>
    <col min="5" max="5" width="23.140625" style="1" customWidth="1"/>
    <col min="6" max="6" width="31.140625" style="1" customWidth="1"/>
    <col min="7" max="7" width="12.7109375" style="1" customWidth="1"/>
    <col min="8" max="8" width="14" style="1" bestFit="1" customWidth="1"/>
    <col min="9" max="9" width="6.5703125" style="1" bestFit="1" customWidth="1"/>
    <col min="10" max="10" width="4.42578125" style="1" hidden="1" customWidth="1"/>
    <col min="11" max="11" width="5.7109375" style="1" bestFit="1" customWidth="1"/>
    <col min="12" max="12" width="4.42578125" style="1" hidden="1" customWidth="1"/>
    <col min="13" max="13" width="5.7109375" style="1" bestFit="1" customWidth="1"/>
    <col min="14" max="14" width="4.42578125" style="1" hidden="1" customWidth="1"/>
    <col min="15" max="15" width="6.5703125" style="1" bestFit="1" customWidth="1"/>
    <col min="16" max="16" width="4.42578125" style="1" hidden="1" customWidth="1"/>
    <col min="17" max="17" width="5.7109375" style="1" bestFit="1" customWidth="1"/>
    <col min="18" max="18" width="4.42578125" style="1" hidden="1" customWidth="1"/>
    <col min="19" max="19" width="6.5703125" style="1" bestFit="1" customWidth="1"/>
    <col min="20" max="20" width="4.42578125" style="1" hidden="1" customWidth="1"/>
    <col min="21" max="21" width="6.5703125" style="1" bestFit="1" customWidth="1"/>
    <col min="22" max="22" width="4.42578125" style="1" hidden="1" customWidth="1"/>
    <col min="23" max="23" width="5.7109375" style="1" bestFit="1" customWidth="1"/>
    <col min="24" max="24" width="4.42578125" style="1" hidden="1" customWidth="1"/>
    <col min="25" max="25" width="5.7109375" style="1" bestFit="1" customWidth="1"/>
    <col min="26" max="26" width="4.42578125" style="1" hidden="1" customWidth="1"/>
    <col min="27" max="27" width="6.5703125" style="1" bestFit="1" customWidth="1"/>
    <col min="28" max="28" width="4.42578125" style="1" hidden="1" customWidth="1"/>
    <col min="29" max="29" width="6.5703125" style="1" bestFit="1" customWidth="1"/>
    <col min="30" max="30" width="4.42578125" style="1" hidden="1" customWidth="1"/>
    <col min="31" max="31" width="6.5703125" style="1" bestFit="1" customWidth="1"/>
    <col min="32" max="32" width="4.42578125" style="1" hidden="1" customWidth="1"/>
    <col min="33" max="33" width="6.85546875" style="28" bestFit="1" customWidth="1"/>
    <col min="34" max="34" width="6.140625" style="1" bestFit="1" customWidth="1"/>
    <col min="35" max="35" width="51.140625" style="1" hidden="1" customWidth="1"/>
    <col min="36" max="36" width="51.7109375" style="1" hidden="1" customWidth="1"/>
    <col min="37" max="37" width="13.42578125" style="1" customWidth="1"/>
    <col min="38" max="38" width="14" style="1" customWidth="1"/>
    <col min="39" max="42" width="22.42578125" style="1" customWidth="1"/>
    <col min="43" max="16384" width="11.42578125" style="1"/>
  </cols>
  <sheetData>
    <row r="1" spans="1:38" ht="13.5" thickBot="1" x14ac:dyDescent="0.3">
      <c r="A1" s="138" t="s">
        <v>19</v>
      </c>
      <c r="B1" s="139"/>
      <c r="C1" s="139"/>
      <c r="D1" s="139"/>
      <c r="E1" s="139"/>
      <c r="F1" s="139"/>
      <c r="G1" s="139"/>
      <c r="H1" s="140"/>
      <c r="I1" s="7"/>
      <c r="J1" s="7"/>
      <c r="K1" s="7"/>
      <c r="L1" s="7"/>
      <c r="M1" s="7"/>
      <c r="N1" s="7"/>
      <c r="O1" s="7"/>
      <c r="P1" s="7"/>
      <c r="Q1" s="7"/>
      <c r="R1" s="7"/>
      <c r="S1" s="7"/>
      <c r="T1" s="7"/>
      <c r="U1" s="7"/>
      <c r="V1" s="7"/>
      <c r="W1" s="7"/>
      <c r="X1" s="7"/>
      <c r="Y1" s="7"/>
      <c r="Z1" s="7"/>
      <c r="AA1" s="7"/>
      <c r="AB1" s="7"/>
      <c r="AC1" s="7"/>
      <c r="AD1" s="7"/>
      <c r="AE1" s="7"/>
      <c r="AF1" s="7"/>
      <c r="AG1" s="7"/>
      <c r="AH1" s="7"/>
      <c r="AI1" s="7"/>
    </row>
    <row r="2" spans="1:38" ht="13.5" thickBot="1" x14ac:dyDescent="0.3">
      <c r="A2" s="81" t="s">
        <v>20</v>
      </c>
      <c r="B2" s="82">
        <v>2023</v>
      </c>
      <c r="C2" s="4"/>
      <c r="D2" s="4"/>
      <c r="E2" s="4"/>
      <c r="F2" s="4"/>
      <c r="G2" s="4"/>
      <c r="H2" s="4"/>
      <c r="I2" s="4"/>
      <c r="J2" s="4"/>
      <c r="K2" s="4"/>
      <c r="L2" s="4"/>
      <c r="M2" s="9"/>
      <c r="N2" s="9"/>
      <c r="O2" s="4"/>
      <c r="P2" s="10"/>
      <c r="Q2" s="4"/>
      <c r="R2" s="4"/>
      <c r="S2" s="4"/>
      <c r="T2" s="4"/>
      <c r="U2" s="4"/>
      <c r="V2" s="4"/>
      <c r="W2" s="4"/>
      <c r="X2" s="4"/>
      <c r="Y2" s="4"/>
      <c r="Z2" s="4"/>
      <c r="AA2" s="4"/>
      <c r="AB2" s="4"/>
      <c r="AC2" s="4"/>
      <c r="AD2" s="4"/>
      <c r="AE2" s="4"/>
      <c r="AF2" s="4"/>
      <c r="AG2" s="5"/>
      <c r="AH2" s="4"/>
      <c r="AI2" s="2"/>
    </row>
    <row r="3" spans="1:38" ht="13.5" thickBot="1" x14ac:dyDescent="0.3">
      <c r="A3" s="8" t="s">
        <v>21</v>
      </c>
      <c r="B3" s="53">
        <v>1</v>
      </c>
      <c r="C3" s="6"/>
      <c r="D3" s="7"/>
      <c r="E3" s="4"/>
      <c r="F3" s="72"/>
      <c r="G3" s="4"/>
      <c r="H3" s="4"/>
      <c r="I3" s="4"/>
      <c r="J3" s="4"/>
      <c r="K3" s="4"/>
      <c r="L3" s="4"/>
      <c r="M3" s="9"/>
      <c r="N3" s="9"/>
      <c r="O3" s="4"/>
      <c r="P3" s="10"/>
      <c r="Q3" s="4"/>
      <c r="R3" s="4"/>
      <c r="S3" s="4"/>
      <c r="T3" s="4"/>
      <c r="U3" s="4"/>
      <c r="V3" s="4"/>
      <c r="W3" s="4"/>
      <c r="X3" s="4"/>
      <c r="Y3" s="4"/>
      <c r="Z3" s="4"/>
      <c r="AA3" s="4"/>
      <c r="AB3" s="4"/>
      <c r="AC3" s="4"/>
      <c r="AD3" s="4"/>
      <c r="AE3" s="4"/>
      <c r="AF3" s="4"/>
      <c r="AG3" s="5"/>
      <c r="AH3" s="4"/>
      <c r="AI3" s="2"/>
    </row>
    <row r="4" spans="1:38" ht="13.5" thickBot="1" x14ac:dyDescent="0.3">
      <c r="A4" s="8" t="s">
        <v>22</v>
      </c>
      <c r="B4" s="143"/>
      <c r="C4" s="144"/>
      <c r="D4" s="145"/>
      <c r="E4" s="4"/>
      <c r="F4" s="4"/>
      <c r="G4" s="4"/>
      <c r="H4" s="4"/>
      <c r="I4" s="4"/>
      <c r="J4" s="4"/>
      <c r="K4" s="4"/>
      <c r="L4" s="4"/>
      <c r="M4" s="9"/>
      <c r="N4" s="9"/>
      <c r="O4" s="4"/>
      <c r="P4" s="10"/>
      <c r="Q4" s="4"/>
      <c r="R4" s="4"/>
      <c r="S4" s="4"/>
      <c r="T4" s="4"/>
      <c r="U4" s="4"/>
      <c r="V4" s="4"/>
      <c r="W4" s="4"/>
      <c r="X4" s="4"/>
      <c r="Y4" s="4"/>
      <c r="Z4" s="4"/>
      <c r="AA4" s="4"/>
      <c r="AB4" s="4"/>
      <c r="AC4" s="4"/>
      <c r="AD4" s="4"/>
      <c r="AE4" s="4"/>
      <c r="AF4" s="4"/>
      <c r="AG4" s="5"/>
      <c r="AH4" s="4"/>
      <c r="AI4" s="2"/>
    </row>
    <row r="5" spans="1:38" ht="13.5" thickBot="1" x14ac:dyDescent="0.3">
      <c r="A5" s="65" t="s">
        <v>82</v>
      </c>
      <c r="B5" s="113">
        <v>44950</v>
      </c>
      <c r="C5" s="59"/>
      <c r="D5" s="59"/>
      <c r="E5" s="4"/>
      <c r="F5" s="4"/>
      <c r="G5" s="4"/>
      <c r="H5" s="4"/>
      <c r="I5" s="4"/>
      <c r="J5" s="4"/>
      <c r="K5" s="4"/>
      <c r="L5" s="4"/>
      <c r="M5" s="9"/>
      <c r="N5" s="9"/>
      <c r="O5" s="4"/>
      <c r="P5" s="10"/>
      <c r="Q5" s="4"/>
      <c r="R5" s="4"/>
      <c r="S5" s="4"/>
      <c r="T5" s="4"/>
      <c r="U5" s="4"/>
      <c r="V5" s="4"/>
      <c r="W5" s="4"/>
      <c r="X5" s="4"/>
      <c r="Y5" s="4"/>
      <c r="Z5" s="4"/>
      <c r="AA5" s="4"/>
      <c r="AB5" s="4"/>
      <c r="AC5" s="4"/>
      <c r="AD5" s="4"/>
      <c r="AE5" s="4"/>
      <c r="AF5" s="4"/>
      <c r="AG5" s="5"/>
      <c r="AH5" s="4"/>
      <c r="AI5" s="2"/>
    </row>
    <row r="6" spans="1:38" ht="26.25" customHeight="1" thickBot="1" x14ac:dyDescent="0.3">
      <c r="A6" s="62" t="s">
        <v>124</v>
      </c>
      <c r="B6" s="146" t="s">
        <v>120</v>
      </c>
      <c r="C6" s="147"/>
      <c r="D6" s="148"/>
      <c r="E6" s="4"/>
      <c r="F6" s="4"/>
      <c r="G6" s="4"/>
      <c r="H6" s="4"/>
      <c r="I6" s="4"/>
      <c r="J6" s="4"/>
      <c r="K6" s="4"/>
      <c r="L6" s="4"/>
      <c r="M6" s="9"/>
      <c r="N6" s="9"/>
      <c r="O6" s="4"/>
      <c r="P6" s="10"/>
      <c r="Q6" s="4"/>
      <c r="R6" s="4"/>
      <c r="S6" s="4"/>
      <c r="T6" s="4"/>
      <c r="U6" s="4"/>
      <c r="V6" s="4"/>
      <c r="W6" s="4"/>
      <c r="X6" s="4"/>
      <c r="Y6" s="4"/>
      <c r="Z6" s="4"/>
      <c r="AA6" s="4"/>
      <c r="AB6" s="4"/>
      <c r="AC6" s="4"/>
      <c r="AD6" s="4"/>
      <c r="AE6" s="4"/>
      <c r="AF6" s="4"/>
      <c r="AG6" s="5"/>
      <c r="AH6" s="4"/>
      <c r="AI6" s="2"/>
    </row>
    <row r="7" spans="1:38" ht="26.25" customHeight="1" thickBot="1" x14ac:dyDescent="0.3">
      <c r="A7" s="63" t="s">
        <v>119</v>
      </c>
      <c r="B7" s="146" t="s">
        <v>167</v>
      </c>
      <c r="C7" s="147"/>
      <c r="D7" s="148"/>
      <c r="E7" s="4"/>
      <c r="F7" s="4"/>
      <c r="G7" s="4"/>
      <c r="H7" s="4"/>
      <c r="I7" s="4"/>
      <c r="J7" s="4"/>
      <c r="K7" s="4"/>
      <c r="L7" s="4"/>
      <c r="M7" s="9"/>
      <c r="N7" s="9"/>
      <c r="O7" s="4"/>
      <c r="P7" s="10"/>
      <c r="Q7" s="4"/>
      <c r="R7" s="4"/>
      <c r="S7" s="4"/>
      <c r="T7" s="4"/>
      <c r="U7" s="4"/>
      <c r="V7" s="4"/>
      <c r="W7" s="4"/>
      <c r="X7" s="4"/>
      <c r="Y7" s="4"/>
      <c r="Z7" s="4"/>
      <c r="AA7" s="4"/>
      <c r="AB7" s="4"/>
      <c r="AC7" s="4"/>
      <c r="AD7" s="4"/>
      <c r="AE7" s="4"/>
      <c r="AF7" s="4"/>
      <c r="AG7" s="5"/>
      <c r="AH7" s="4"/>
      <c r="AI7" s="2"/>
    </row>
    <row r="8" spans="1:38" x14ac:dyDescent="0.25">
      <c r="A8" s="60"/>
      <c r="B8" s="61"/>
      <c r="C8" s="59"/>
      <c r="D8" s="59"/>
      <c r="E8" s="4"/>
      <c r="F8" s="4"/>
      <c r="G8" s="4"/>
      <c r="H8" s="4"/>
      <c r="I8" s="4"/>
      <c r="J8" s="4"/>
      <c r="K8" s="4"/>
      <c r="L8" s="4"/>
      <c r="M8" s="9"/>
      <c r="N8" s="9"/>
      <c r="O8" s="4"/>
      <c r="P8" s="10"/>
      <c r="Q8" s="4"/>
      <c r="R8" s="4"/>
      <c r="S8" s="4"/>
      <c r="T8" s="4"/>
      <c r="U8" s="4"/>
      <c r="V8" s="4"/>
      <c r="W8" s="4"/>
      <c r="X8" s="4"/>
      <c r="Y8" s="4"/>
      <c r="Z8" s="4"/>
      <c r="AA8" s="4"/>
      <c r="AB8" s="4"/>
      <c r="AC8" s="4"/>
      <c r="AD8" s="4"/>
      <c r="AE8" s="4"/>
      <c r="AF8" s="4"/>
      <c r="AG8" s="5"/>
      <c r="AH8" s="4"/>
      <c r="AI8" s="2"/>
    </row>
    <row r="9" spans="1:38" x14ac:dyDescent="0.25">
      <c r="A9" s="1" t="s">
        <v>23</v>
      </c>
      <c r="D9" s="4"/>
      <c r="E9" s="5"/>
      <c r="F9" s="4"/>
      <c r="G9" s="4"/>
      <c r="H9" s="4"/>
      <c r="I9" s="4"/>
      <c r="J9" s="4"/>
      <c r="K9" s="4"/>
      <c r="L9" s="4"/>
      <c r="M9" s="4"/>
      <c r="N9" s="4"/>
      <c r="O9" s="4"/>
      <c r="P9" s="4"/>
      <c r="Q9" s="4"/>
      <c r="R9" s="4"/>
      <c r="S9" s="4"/>
      <c r="T9" s="4"/>
      <c r="U9" s="4"/>
      <c r="V9" s="4"/>
      <c r="W9" s="4"/>
      <c r="X9" s="4"/>
      <c r="Y9" s="4"/>
      <c r="Z9" s="4"/>
      <c r="AA9" s="4"/>
      <c r="AB9" s="4"/>
      <c r="AC9" s="4"/>
      <c r="AD9" s="4"/>
      <c r="AE9" s="4"/>
      <c r="AF9" s="4"/>
      <c r="AG9" s="5"/>
      <c r="AH9" s="4"/>
      <c r="AI9" s="2"/>
    </row>
    <row r="10" spans="1:38" ht="24.6" customHeight="1" x14ac:dyDescent="0.25">
      <c r="A10" s="133" t="s">
        <v>24</v>
      </c>
      <c r="B10" s="133" t="s">
        <v>25</v>
      </c>
      <c r="C10" s="141" t="s">
        <v>26</v>
      </c>
      <c r="D10" s="133" t="s">
        <v>27</v>
      </c>
      <c r="E10" s="133" t="s">
        <v>90</v>
      </c>
      <c r="F10" s="133" t="s">
        <v>28</v>
      </c>
      <c r="G10" s="133" t="s">
        <v>29</v>
      </c>
      <c r="H10" s="133" t="s">
        <v>0</v>
      </c>
      <c r="I10" s="133" t="s">
        <v>1</v>
      </c>
      <c r="J10" s="133"/>
      <c r="K10" s="133" t="s">
        <v>2</v>
      </c>
      <c r="L10" s="133"/>
      <c r="M10" s="133" t="s">
        <v>3</v>
      </c>
      <c r="N10" s="133"/>
      <c r="O10" s="133" t="s">
        <v>4</v>
      </c>
      <c r="P10" s="133"/>
      <c r="Q10" s="133" t="s">
        <v>5</v>
      </c>
      <c r="R10" s="133"/>
      <c r="S10" s="133" t="s">
        <v>6</v>
      </c>
      <c r="T10" s="133"/>
      <c r="U10" s="133" t="s">
        <v>7</v>
      </c>
      <c r="V10" s="133"/>
      <c r="W10" s="133" t="s">
        <v>8</v>
      </c>
      <c r="X10" s="133"/>
      <c r="Y10" s="133" t="s">
        <v>9</v>
      </c>
      <c r="Z10" s="133"/>
      <c r="AA10" s="133" t="s">
        <v>10</v>
      </c>
      <c r="AB10" s="133"/>
      <c r="AC10" s="133" t="s">
        <v>11</v>
      </c>
      <c r="AD10" s="133"/>
      <c r="AE10" s="133" t="s">
        <v>12</v>
      </c>
      <c r="AF10" s="133"/>
      <c r="AG10" s="133" t="s">
        <v>13</v>
      </c>
      <c r="AH10" s="133"/>
      <c r="AI10" s="133" t="s">
        <v>30</v>
      </c>
      <c r="AJ10" s="133" t="s">
        <v>31</v>
      </c>
    </row>
    <row r="11" spans="1:38" ht="24.6" customHeight="1" x14ac:dyDescent="0.25">
      <c r="A11" s="133"/>
      <c r="B11" s="133"/>
      <c r="C11" s="142"/>
      <c r="D11" s="133"/>
      <c r="E11" s="133"/>
      <c r="F11" s="133"/>
      <c r="G11" s="133"/>
      <c r="H11" s="133"/>
      <c r="I11" s="80" t="s">
        <v>14</v>
      </c>
      <c r="J11" s="80" t="s">
        <v>15</v>
      </c>
      <c r="K11" s="80" t="s">
        <v>14</v>
      </c>
      <c r="L11" s="80" t="s">
        <v>15</v>
      </c>
      <c r="M11" s="80" t="s">
        <v>14</v>
      </c>
      <c r="N11" s="80" t="s">
        <v>15</v>
      </c>
      <c r="O11" s="80" t="s">
        <v>14</v>
      </c>
      <c r="P11" s="80" t="s">
        <v>15</v>
      </c>
      <c r="Q11" s="80" t="s">
        <v>14</v>
      </c>
      <c r="R11" s="80" t="s">
        <v>15</v>
      </c>
      <c r="S11" s="80" t="s">
        <v>14</v>
      </c>
      <c r="T11" s="80" t="s">
        <v>15</v>
      </c>
      <c r="U11" s="80" t="s">
        <v>14</v>
      </c>
      <c r="V11" s="80" t="s">
        <v>15</v>
      </c>
      <c r="W11" s="80" t="s">
        <v>14</v>
      </c>
      <c r="X11" s="80" t="s">
        <v>15</v>
      </c>
      <c r="Y11" s="80" t="s">
        <v>14</v>
      </c>
      <c r="Z11" s="80" t="s">
        <v>15</v>
      </c>
      <c r="AA11" s="80" t="s">
        <v>14</v>
      </c>
      <c r="AB11" s="80" t="s">
        <v>15</v>
      </c>
      <c r="AC11" s="80" t="s">
        <v>14</v>
      </c>
      <c r="AD11" s="80" t="s">
        <v>15</v>
      </c>
      <c r="AE11" s="80" t="s">
        <v>14</v>
      </c>
      <c r="AF11" s="80" t="s">
        <v>15</v>
      </c>
      <c r="AG11" s="80" t="s">
        <v>14</v>
      </c>
      <c r="AH11" s="80" t="s">
        <v>15</v>
      </c>
      <c r="AI11" s="133"/>
      <c r="AJ11" s="133"/>
    </row>
    <row r="12" spans="1:38" ht="30" customHeight="1" x14ac:dyDescent="0.25">
      <c r="A12" s="114" t="s">
        <v>32</v>
      </c>
      <c r="B12" s="66" t="s">
        <v>33</v>
      </c>
      <c r="C12" s="11" t="s">
        <v>34</v>
      </c>
      <c r="D12" s="13" t="s">
        <v>92</v>
      </c>
      <c r="E12" s="13" t="s">
        <v>91</v>
      </c>
      <c r="F12" s="76" t="s">
        <v>18</v>
      </c>
      <c r="G12" s="14">
        <v>45078</v>
      </c>
      <c r="H12" s="14">
        <v>45107</v>
      </c>
      <c r="I12" s="15"/>
      <c r="J12" s="16"/>
      <c r="K12" s="15"/>
      <c r="L12" s="16"/>
      <c r="M12" s="15"/>
      <c r="N12" s="15"/>
      <c r="O12" s="15"/>
      <c r="P12" s="16"/>
      <c r="Q12" s="15"/>
      <c r="R12" s="16"/>
      <c r="S12" s="15">
        <v>100</v>
      </c>
      <c r="T12" s="16"/>
      <c r="U12" s="15"/>
      <c r="V12" s="31"/>
      <c r="W12" s="15"/>
      <c r="X12" s="16"/>
      <c r="Y12" s="15"/>
      <c r="Z12" s="16"/>
      <c r="AA12" s="15"/>
      <c r="AB12" s="16"/>
      <c r="AC12" s="15"/>
      <c r="AD12" s="16"/>
      <c r="AE12" s="15"/>
      <c r="AF12" s="17"/>
      <c r="AG12" s="18">
        <f t="shared" ref="AG12:AG37" si="0">I12+K12+M12+O12+Q12+S12+U12+W12+Y12+AA12+AC12+AE12</f>
        <v>100</v>
      </c>
      <c r="AH12" s="41">
        <f t="shared" ref="AH12:AH17" si="1">+J12+L12+N12+P12+R12+T12+V12+X12+Z12+AB12+AD12+AF12</f>
        <v>0</v>
      </c>
      <c r="AI12" s="42"/>
      <c r="AJ12" s="43"/>
      <c r="AK12" s="19"/>
      <c r="AL12" s="19"/>
    </row>
    <row r="13" spans="1:38" ht="25.5" x14ac:dyDescent="0.25">
      <c r="A13" s="114"/>
      <c r="B13" s="136" t="s">
        <v>35</v>
      </c>
      <c r="C13" s="67" t="s">
        <v>34</v>
      </c>
      <c r="D13" s="13" t="s">
        <v>95</v>
      </c>
      <c r="E13" s="12" t="s">
        <v>94</v>
      </c>
      <c r="F13" s="76" t="s">
        <v>18</v>
      </c>
      <c r="G13" s="74">
        <v>45231</v>
      </c>
      <c r="H13" s="74">
        <v>45268</v>
      </c>
      <c r="I13" s="73"/>
      <c r="J13" s="16"/>
      <c r="K13" s="15"/>
      <c r="L13" s="16"/>
      <c r="M13" s="15"/>
      <c r="N13" s="16"/>
      <c r="O13" s="15"/>
      <c r="P13" s="16"/>
      <c r="Q13" s="15"/>
      <c r="R13" s="16"/>
      <c r="S13" s="15"/>
      <c r="T13" s="16"/>
      <c r="U13" s="15"/>
      <c r="V13" s="16"/>
      <c r="W13" s="15"/>
      <c r="X13" s="16"/>
      <c r="Y13" s="15"/>
      <c r="Z13" s="16"/>
      <c r="AA13" s="15"/>
      <c r="AB13" s="16"/>
      <c r="AC13" s="15">
        <v>80</v>
      </c>
      <c r="AD13" s="16"/>
      <c r="AE13" s="15">
        <v>20</v>
      </c>
      <c r="AF13" s="17"/>
      <c r="AG13" s="18">
        <f t="shared" si="0"/>
        <v>100</v>
      </c>
      <c r="AH13" s="41">
        <f t="shared" si="1"/>
        <v>0</v>
      </c>
      <c r="AI13" s="42"/>
      <c r="AJ13" s="43"/>
      <c r="AK13" s="19"/>
      <c r="AL13" s="19"/>
    </row>
    <row r="14" spans="1:38" ht="25.5" x14ac:dyDescent="0.25">
      <c r="A14" s="114"/>
      <c r="B14" s="137"/>
      <c r="C14" s="75" t="s">
        <v>36</v>
      </c>
      <c r="D14" s="13" t="s">
        <v>97</v>
      </c>
      <c r="E14" s="76" t="s">
        <v>96</v>
      </c>
      <c r="F14" s="76" t="s">
        <v>18</v>
      </c>
      <c r="G14" s="14">
        <v>45200</v>
      </c>
      <c r="H14" s="14">
        <v>45291</v>
      </c>
      <c r="I14" s="15"/>
      <c r="J14" s="16"/>
      <c r="K14" s="15"/>
      <c r="L14" s="16"/>
      <c r="M14" s="15"/>
      <c r="N14" s="16"/>
      <c r="O14" s="15"/>
      <c r="P14" s="16"/>
      <c r="Q14" s="15"/>
      <c r="R14" s="16"/>
      <c r="S14" s="15"/>
      <c r="T14" s="16"/>
      <c r="U14" s="15"/>
      <c r="V14" s="16"/>
      <c r="W14" s="15"/>
      <c r="X14" s="16"/>
      <c r="Y14" s="15"/>
      <c r="Z14" s="16"/>
      <c r="AA14" s="15">
        <v>33.299999999999997</v>
      </c>
      <c r="AB14" s="16"/>
      <c r="AC14" s="15">
        <v>33.299999999999997</v>
      </c>
      <c r="AD14" s="16"/>
      <c r="AE14" s="15">
        <v>33.4</v>
      </c>
      <c r="AF14" s="17"/>
      <c r="AG14" s="18">
        <f t="shared" si="0"/>
        <v>100</v>
      </c>
      <c r="AH14" s="41">
        <f t="shared" si="1"/>
        <v>0</v>
      </c>
      <c r="AI14" s="42"/>
      <c r="AJ14" s="43"/>
      <c r="AK14" s="19"/>
      <c r="AL14" s="19"/>
    </row>
    <row r="15" spans="1:38" ht="29.25" customHeight="1" x14ac:dyDescent="0.25">
      <c r="A15" s="114"/>
      <c r="B15" s="66" t="s">
        <v>37</v>
      </c>
      <c r="C15" s="67" t="s">
        <v>34</v>
      </c>
      <c r="D15" s="13" t="s">
        <v>99</v>
      </c>
      <c r="E15" s="12" t="s">
        <v>93</v>
      </c>
      <c r="F15" s="76" t="s">
        <v>18</v>
      </c>
      <c r="G15" s="14">
        <v>44928</v>
      </c>
      <c r="H15" s="14">
        <v>44957</v>
      </c>
      <c r="I15" s="15">
        <v>100</v>
      </c>
      <c r="J15" s="16"/>
      <c r="K15" s="15"/>
      <c r="L15" s="16"/>
      <c r="M15" s="15"/>
      <c r="N15" s="16"/>
      <c r="O15" s="15"/>
      <c r="P15" s="16"/>
      <c r="Q15" s="15"/>
      <c r="R15" s="16"/>
      <c r="S15" s="15"/>
      <c r="T15" s="16"/>
      <c r="U15" s="15"/>
      <c r="V15" s="16"/>
      <c r="W15" s="15"/>
      <c r="X15" s="16"/>
      <c r="Y15" s="15"/>
      <c r="Z15" s="16"/>
      <c r="AA15" s="15"/>
      <c r="AB15" s="16"/>
      <c r="AC15" s="15"/>
      <c r="AD15" s="16"/>
      <c r="AE15" s="15"/>
      <c r="AF15" s="17"/>
      <c r="AG15" s="18">
        <f t="shared" si="0"/>
        <v>100</v>
      </c>
      <c r="AH15" s="41">
        <f t="shared" si="1"/>
        <v>0</v>
      </c>
      <c r="AI15" s="42"/>
      <c r="AJ15" s="43"/>
      <c r="AK15" s="19"/>
      <c r="AL15" s="19"/>
    </row>
    <row r="16" spans="1:38" ht="29.25" customHeight="1" x14ac:dyDescent="0.25">
      <c r="A16" s="114"/>
      <c r="B16" s="64" t="s">
        <v>38</v>
      </c>
      <c r="C16" s="67" t="s">
        <v>34</v>
      </c>
      <c r="D16" s="13" t="s">
        <v>192</v>
      </c>
      <c r="E16" s="12" t="s">
        <v>98</v>
      </c>
      <c r="F16" s="76" t="s">
        <v>18</v>
      </c>
      <c r="G16" s="14">
        <v>44928</v>
      </c>
      <c r="H16" s="14">
        <v>45230</v>
      </c>
      <c r="I16" s="15">
        <v>25</v>
      </c>
      <c r="J16" s="16"/>
      <c r="K16" s="15"/>
      <c r="L16" s="16"/>
      <c r="M16" s="15"/>
      <c r="N16" s="16"/>
      <c r="O16" s="15">
        <v>25</v>
      </c>
      <c r="P16" s="16"/>
      <c r="Q16" s="15"/>
      <c r="R16" s="16"/>
      <c r="S16" s="15"/>
      <c r="T16" s="16"/>
      <c r="U16" s="15">
        <v>25</v>
      </c>
      <c r="V16" s="31"/>
      <c r="W16" s="15"/>
      <c r="X16" s="16"/>
      <c r="Y16" s="15"/>
      <c r="Z16" s="16"/>
      <c r="AA16" s="15">
        <v>25</v>
      </c>
      <c r="AB16" s="16"/>
      <c r="AC16" s="15"/>
      <c r="AD16" s="16"/>
      <c r="AE16" s="15"/>
      <c r="AF16" s="17"/>
      <c r="AG16" s="18">
        <f t="shared" si="0"/>
        <v>100</v>
      </c>
      <c r="AH16" s="41">
        <f t="shared" si="1"/>
        <v>0</v>
      </c>
      <c r="AI16" s="42"/>
      <c r="AJ16" s="43"/>
      <c r="AK16" s="19"/>
      <c r="AL16" s="19"/>
    </row>
    <row r="17" spans="1:38" ht="38.25" x14ac:dyDescent="0.25">
      <c r="A17" s="114"/>
      <c r="B17" s="64" t="s">
        <v>39</v>
      </c>
      <c r="C17" s="67" t="s">
        <v>34</v>
      </c>
      <c r="D17" s="13" t="s">
        <v>193</v>
      </c>
      <c r="E17" s="13" t="s">
        <v>194</v>
      </c>
      <c r="F17" s="76" t="s">
        <v>17</v>
      </c>
      <c r="G17" s="14">
        <v>44928</v>
      </c>
      <c r="H17" s="14">
        <v>45183</v>
      </c>
      <c r="I17" s="15">
        <v>33.33</v>
      </c>
      <c r="J17" s="29"/>
      <c r="K17" s="15"/>
      <c r="L17" s="16"/>
      <c r="M17" s="15"/>
      <c r="N17" s="16"/>
      <c r="O17" s="15"/>
      <c r="P17" s="16"/>
      <c r="Q17" s="15">
        <v>33.33</v>
      </c>
      <c r="R17" s="16"/>
      <c r="S17" s="15"/>
      <c r="T17" s="16"/>
      <c r="U17" s="15"/>
      <c r="V17" s="16"/>
      <c r="W17" s="15"/>
      <c r="X17" s="16"/>
      <c r="Y17" s="15">
        <v>33.340000000000003</v>
      </c>
      <c r="Z17" s="15"/>
      <c r="AA17" s="15"/>
      <c r="AB17" s="16"/>
      <c r="AC17" s="15"/>
      <c r="AD17" s="16"/>
      <c r="AE17" s="15"/>
      <c r="AF17" s="17"/>
      <c r="AG17" s="18">
        <f t="shared" si="0"/>
        <v>100</v>
      </c>
      <c r="AH17" s="41">
        <f t="shared" si="1"/>
        <v>0</v>
      </c>
      <c r="AI17" s="44"/>
      <c r="AJ17" s="43"/>
      <c r="AK17" s="19"/>
      <c r="AL17" s="19"/>
    </row>
    <row r="18" spans="1:38" ht="53.25" customHeight="1" x14ac:dyDescent="0.25">
      <c r="A18" s="91" t="s">
        <v>40</v>
      </c>
      <c r="B18" s="68" t="s">
        <v>147</v>
      </c>
      <c r="C18" s="70" t="s">
        <v>34</v>
      </c>
      <c r="D18" s="92" t="s">
        <v>160</v>
      </c>
      <c r="E18" s="92" t="s">
        <v>188</v>
      </c>
      <c r="F18" s="101" t="s">
        <v>18</v>
      </c>
      <c r="G18" s="14">
        <v>44928</v>
      </c>
      <c r="H18" s="14">
        <v>45046</v>
      </c>
      <c r="I18" s="15">
        <v>25</v>
      </c>
      <c r="J18" s="16"/>
      <c r="K18" s="15">
        <v>25</v>
      </c>
      <c r="L18" s="16"/>
      <c r="M18" s="15">
        <v>25</v>
      </c>
      <c r="N18" s="16"/>
      <c r="O18" s="15">
        <v>25</v>
      </c>
      <c r="P18" s="16"/>
      <c r="Q18" s="15"/>
      <c r="R18" s="16"/>
      <c r="S18" s="15"/>
      <c r="T18" s="16"/>
      <c r="U18" s="15"/>
      <c r="V18" s="31"/>
      <c r="W18" s="15"/>
      <c r="X18" s="16"/>
      <c r="Y18" s="15"/>
      <c r="Z18" s="16"/>
      <c r="AA18" s="15"/>
      <c r="AB18" s="16"/>
      <c r="AC18" s="15"/>
      <c r="AD18" s="16"/>
      <c r="AE18" s="15"/>
      <c r="AF18" s="17"/>
      <c r="AG18" s="18">
        <f t="shared" si="0"/>
        <v>100</v>
      </c>
      <c r="AH18" s="41">
        <f t="shared" ref="AH18:AH67" si="2">+J18+L18+N18+P18+R18+T18+V18+X18+Z18+AB18+AD18+AF18</f>
        <v>0</v>
      </c>
      <c r="AI18" s="42"/>
      <c r="AJ18" s="43"/>
      <c r="AK18" s="19"/>
      <c r="AL18" s="19"/>
    </row>
    <row r="19" spans="1:38" ht="25.5" customHeight="1" x14ac:dyDescent="0.25">
      <c r="A19" s="114" t="s">
        <v>41</v>
      </c>
      <c r="B19" s="134" t="s">
        <v>83</v>
      </c>
      <c r="C19" s="69" t="s">
        <v>34</v>
      </c>
      <c r="D19" s="12" t="s">
        <v>100</v>
      </c>
      <c r="E19" s="12" t="s">
        <v>101</v>
      </c>
      <c r="F19" s="76" t="s">
        <v>18</v>
      </c>
      <c r="G19" s="90">
        <v>44928</v>
      </c>
      <c r="H19" s="14">
        <v>44957</v>
      </c>
      <c r="I19" s="15">
        <v>100</v>
      </c>
      <c r="J19" s="16"/>
      <c r="K19" s="15"/>
      <c r="L19" s="16"/>
      <c r="M19" s="15"/>
      <c r="N19" s="16"/>
      <c r="O19" s="15"/>
      <c r="P19" s="16"/>
      <c r="Q19" s="15"/>
      <c r="R19" s="16"/>
      <c r="S19" s="15"/>
      <c r="T19" s="16"/>
      <c r="U19" s="15"/>
      <c r="V19" s="16"/>
      <c r="W19" s="15"/>
      <c r="X19" s="16"/>
      <c r="Y19" s="15"/>
      <c r="Z19" s="16"/>
      <c r="AA19" s="15"/>
      <c r="AB19" s="16"/>
      <c r="AC19" s="15"/>
      <c r="AD19" s="16"/>
      <c r="AE19" s="15"/>
      <c r="AF19" s="17"/>
      <c r="AG19" s="18">
        <f t="shared" si="0"/>
        <v>100</v>
      </c>
      <c r="AH19" s="41">
        <f t="shared" ref="AH19:AH33" si="3">+J19+L19+N19+P19+R19+T19+V19+X19+Z19+AB19+AD19+AF19</f>
        <v>0</v>
      </c>
      <c r="AI19" s="42"/>
      <c r="AJ19" s="43"/>
      <c r="AK19" s="19"/>
      <c r="AL19" s="19"/>
    </row>
    <row r="20" spans="1:38" ht="38.25" x14ac:dyDescent="0.25">
      <c r="A20" s="114"/>
      <c r="B20" s="134"/>
      <c r="C20" s="69" t="s">
        <v>36</v>
      </c>
      <c r="D20" s="13" t="s">
        <v>43</v>
      </c>
      <c r="E20" s="13" t="s">
        <v>162</v>
      </c>
      <c r="F20" s="76" t="s">
        <v>44</v>
      </c>
      <c r="G20" s="90">
        <v>44928</v>
      </c>
      <c r="H20" s="14">
        <v>45291</v>
      </c>
      <c r="I20" s="15">
        <v>8.33</v>
      </c>
      <c r="J20" s="30"/>
      <c r="K20" s="15">
        <v>8.33</v>
      </c>
      <c r="L20" s="30"/>
      <c r="M20" s="15">
        <v>8.33</v>
      </c>
      <c r="N20" s="16"/>
      <c r="O20" s="15">
        <v>8.33</v>
      </c>
      <c r="P20" s="16"/>
      <c r="Q20" s="15">
        <v>8.33</v>
      </c>
      <c r="R20" s="16"/>
      <c r="S20" s="15">
        <v>8.33</v>
      </c>
      <c r="T20" s="16"/>
      <c r="U20" s="15">
        <v>8.33</v>
      </c>
      <c r="V20" s="31"/>
      <c r="W20" s="15">
        <v>8.33</v>
      </c>
      <c r="X20" s="16"/>
      <c r="Y20" s="15">
        <v>8.33</v>
      </c>
      <c r="Z20" s="40"/>
      <c r="AA20" s="15">
        <v>8.33</v>
      </c>
      <c r="AB20" s="16"/>
      <c r="AC20" s="15">
        <v>8.33</v>
      </c>
      <c r="AD20" s="16"/>
      <c r="AE20" s="15">
        <v>8.3699999999999992</v>
      </c>
      <c r="AF20" s="17"/>
      <c r="AG20" s="18">
        <f t="shared" si="0"/>
        <v>100</v>
      </c>
      <c r="AH20" s="41">
        <f t="shared" si="3"/>
        <v>0</v>
      </c>
      <c r="AI20" s="45"/>
      <c r="AJ20" s="43"/>
      <c r="AK20" s="19"/>
      <c r="AL20" s="19"/>
    </row>
    <row r="21" spans="1:38" ht="33.75" customHeight="1" x14ac:dyDescent="0.25">
      <c r="A21" s="114"/>
      <c r="B21" s="134"/>
      <c r="C21" s="69" t="s">
        <v>42</v>
      </c>
      <c r="D21" s="13" t="s">
        <v>104</v>
      </c>
      <c r="E21" s="13" t="s">
        <v>163</v>
      </c>
      <c r="F21" s="13" t="s">
        <v>46</v>
      </c>
      <c r="G21" s="90">
        <v>44928</v>
      </c>
      <c r="H21" s="14">
        <v>45291</v>
      </c>
      <c r="I21" s="15">
        <v>8.33</v>
      </c>
      <c r="J21" s="29"/>
      <c r="K21" s="15">
        <v>8.33</v>
      </c>
      <c r="L21" s="29"/>
      <c r="M21" s="15">
        <v>8.33</v>
      </c>
      <c r="N21" s="36"/>
      <c r="O21" s="15">
        <v>8.33</v>
      </c>
      <c r="P21" s="36"/>
      <c r="Q21" s="15">
        <v>8.33</v>
      </c>
      <c r="R21" s="16"/>
      <c r="S21" s="15">
        <v>8.33</v>
      </c>
      <c r="T21" s="16"/>
      <c r="U21" s="15">
        <v>8.33</v>
      </c>
      <c r="V21" s="31"/>
      <c r="W21" s="15">
        <v>8.33</v>
      </c>
      <c r="X21" s="16"/>
      <c r="Y21" s="15">
        <v>8.33</v>
      </c>
      <c r="Z21" s="16"/>
      <c r="AA21" s="15">
        <v>8.33</v>
      </c>
      <c r="AB21" s="16"/>
      <c r="AC21" s="15">
        <v>8.33</v>
      </c>
      <c r="AD21" s="16"/>
      <c r="AE21" s="15">
        <v>8.3699999999999992</v>
      </c>
      <c r="AF21" s="17"/>
      <c r="AG21" s="18">
        <f t="shared" si="0"/>
        <v>100</v>
      </c>
      <c r="AH21" s="41">
        <f t="shared" si="3"/>
        <v>0</v>
      </c>
      <c r="AI21" s="42"/>
      <c r="AJ21" s="43"/>
      <c r="AK21" s="19"/>
      <c r="AL21" s="19"/>
    </row>
    <row r="22" spans="1:38" ht="75" customHeight="1" x14ac:dyDescent="0.25">
      <c r="A22" s="114"/>
      <c r="B22" s="134"/>
      <c r="C22" s="69" t="s">
        <v>45</v>
      </c>
      <c r="D22" s="13" t="s">
        <v>179</v>
      </c>
      <c r="E22" s="13" t="s">
        <v>102</v>
      </c>
      <c r="F22" s="76" t="s">
        <v>47</v>
      </c>
      <c r="G22" s="90">
        <v>45200</v>
      </c>
      <c r="H22" s="14">
        <v>45291</v>
      </c>
      <c r="I22" s="77"/>
      <c r="J22" s="78"/>
      <c r="K22" s="77"/>
      <c r="L22" s="78"/>
      <c r="M22" s="77"/>
      <c r="N22" s="16"/>
      <c r="O22" s="15"/>
      <c r="P22" s="16"/>
      <c r="Q22" s="15"/>
      <c r="R22" s="16"/>
      <c r="S22" s="15"/>
      <c r="T22" s="16"/>
      <c r="U22" s="15"/>
      <c r="V22" s="16"/>
      <c r="W22" s="15"/>
      <c r="X22" s="16"/>
      <c r="Y22" s="15"/>
      <c r="Z22" s="16"/>
      <c r="AA22" s="15">
        <v>33.33</v>
      </c>
      <c r="AB22" s="16"/>
      <c r="AC22" s="15">
        <v>33.33</v>
      </c>
      <c r="AD22" s="16"/>
      <c r="AE22" s="15">
        <v>33.340000000000003</v>
      </c>
      <c r="AF22" s="17"/>
      <c r="AG22" s="18">
        <f t="shared" si="0"/>
        <v>100</v>
      </c>
      <c r="AH22" s="41">
        <f t="shared" si="3"/>
        <v>0</v>
      </c>
      <c r="AI22" s="45"/>
      <c r="AJ22" s="43"/>
      <c r="AK22" s="19"/>
      <c r="AL22" s="19"/>
    </row>
    <row r="23" spans="1:38" ht="66.75" customHeight="1" x14ac:dyDescent="0.25">
      <c r="A23" s="114"/>
      <c r="B23" s="134"/>
      <c r="C23" s="69" t="s">
        <v>15</v>
      </c>
      <c r="D23" s="13" t="s">
        <v>180</v>
      </c>
      <c r="E23" s="13" t="s">
        <v>103</v>
      </c>
      <c r="F23" s="76" t="s">
        <v>47</v>
      </c>
      <c r="G23" s="90">
        <v>45200</v>
      </c>
      <c r="H23" s="14">
        <v>45291</v>
      </c>
      <c r="I23" s="77"/>
      <c r="J23" s="78"/>
      <c r="K23" s="77"/>
      <c r="L23" s="78"/>
      <c r="M23" s="77"/>
      <c r="N23" s="78"/>
      <c r="O23" s="15"/>
      <c r="P23" s="16"/>
      <c r="Q23" s="15"/>
      <c r="R23" s="16"/>
      <c r="S23" s="15"/>
      <c r="T23" s="16"/>
      <c r="U23" s="15"/>
      <c r="V23" s="31"/>
      <c r="W23" s="15"/>
      <c r="X23" s="16"/>
      <c r="Y23" s="15"/>
      <c r="Z23" s="16"/>
      <c r="AA23" s="15">
        <v>33.33</v>
      </c>
      <c r="AB23" s="16"/>
      <c r="AC23" s="15">
        <v>33.33</v>
      </c>
      <c r="AD23" s="16"/>
      <c r="AE23" s="15">
        <v>33.340000000000003</v>
      </c>
      <c r="AF23" s="17"/>
      <c r="AG23" s="18">
        <f t="shared" si="0"/>
        <v>100</v>
      </c>
      <c r="AH23" s="41">
        <f t="shared" si="3"/>
        <v>0</v>
      </c>
      <c r="AI23" s="45"/>
      <c r="AJ23" s="43"/>
      <c r="AK23" s="19"/>
      <c r="AL23" s="19"/>
    </row>
    <row r="24" spans="1:38" ht="52.5" customHeight="1" x14ac:dyDescent="0.25">
      <c r="A24" s="114"/>
      <c r="B24" s="134" t="s">
        <v>84</v>
      </c>
      <c r="C24" s="69" t="s">
        <v>34</v>
      </c>
      <c r="D24" s="76" t="s">
        <v>48</v>
      </c>
      <c r="E24" s="76" t="s">
        <v>106</v>
      </c>
      <c r="F24" s="76" t="s">
        <v>49</v>
      </c>
      <c r="G24" s="90">
        <v>45261</v>
      </c>
      <c r="H24" s="14">
        <v>45291</v>
      </c>
      <c r="I24" s="15"/>
      <c r="J24" s="36"/>
      <c r="K24" s="15"/>
      <c r="L24" s="29"/>
      <c r="M24" s="15"/>
      <c r="N24" s="16"/>
      <c r="O24" s="15"/>
      <c r="P24" s="16"/>
      <c r="Q24" s="15"/>
      <c r="R24" s="16"/>
      <c r="S24" s="15"/>
      <c r="T24" s="16"/>
      <c r="U24" s="15"/>
      <c r="V24" s="16"/>
      <c r="W24" s="15"/>
      <c r="X24" s="16"/>
      <c r="Y24" s="15"/>
      <c r="Z24" s="16"/>
      <c r="AA24" s="15"/>
      <c r="AB24" s="16"/>
      <c r="AC24" s="15"/>
      <c r="AD24" s="16"/>
      <c r="AE24" s="15">
        <v>100</v>
      </c>
      <c r="AF24" s="17"/>
      <c r="AG24" s="18">
        <f t="shared" si="0"/>
        <v>100</v>
      </c>
      <c r="AH24" s="41">
        <f t="shared" si="3"/>
        <v>0</v>
      </c>
      <c r="AI24" s="42"/>
      <c r="AJ24" s="43"/>
      <c r="AK24" s="19"/>
      <c r="AL24" s="19"/>
    </row>
    <row r="25" spans="1:38" ht="39.75" customHeight="1" x14ac:dyDescent="0.25">
      <c r="A25" s="114"/>
      <c r="B25" s="134"/>
      <c r="C25" s="69" t="s">
        <v>36</v>
      </c>
      <c r="D25" s="76" t="s">
        <v>50</v>
      </c>
      <c r="E25" s="76" t="s">
        <v>105</v>
      </c>
      <c r="F25" s="76" t="s">
        <v>46</v>
      </c>
      <c r="G25" s="90">
        <v>44986</v>
      </c>
      <c r="H25" s="14">
        <v>45230</v>
      </c>
      <c r="I25" s="15"/>
      <c r="J25" s="16"/>
      <c r="K25" s="15"/>
      <c r="L25" s="16"/>
      <c r="M25" s="15">
        <v>25</v>
      </c>
      <c r="N25" s="16"/>
      <c r="O25" s="15"/>
      <c r="P25" s="16"/>
      <c r="Q25" s="15"/>
      <c r="R25" s="16"/>
      <c r="S25" s="15">
        <v>25</v>
      </c>
      <c r="T25" s="16"/>
      <c r="U25" s="15"/>
      <c r="V25" s="31"/>
      <c r="W25" s="15">
        <v>25</v>
      </c>
      <c r="X25" s="16"/>
      <c r="Y25" s="15"/>
      <c r="Z25" s="30"/>
      <c r="AA25" s="15">
        <v>25</v>
      </c>
      <c r="AB25" s="16"/>
      <c r="AC25" s="15"/>
      <c r="AD25" s="16"/>
      <c r="AE25" s="15"/>
      <c r="AF25" s="17"/>
      <c r="AG25" s="18">
        <f t="shared" si="0"/>
        <v>100</v>
      </c>
      <c r="AH25" s="41">
        <f t="shared" si="3"/>
        <v>0</v>
      </c>
      <c r="AI25" s="42"/>
      <c r="AJ25" s="43"/>
      <c r="AK25" s="19"/>
      <c r="AL25" s="19"/>
    </row>
    <row r="26" spans="1:38" ht="42" customHeight="1" x14ac:dyDescent="0.25">
      <c r="A26" s="114"/>
      <c r="B26" s="135" t="s">
        <v>51</v>
      </c>
      <c r="C26" s="69" t="s">
        <v>34</v>
      </c>
      <c r="D26" s="13" t="s">
        <v>185</v>
      </c>
      <c r="E26" s="13" t="s">
        <v>186</v>
      </c>
      <c r="F26" s="76" t="s">
        <v>18</v>
      </c>
      <c r="G26" s="90">
        <v>45078</v>
      </c>
      <c r="H26" s="37">
        <v>45137</v>
      </c>
      <c r="I26" s="15"/>
      <c r="J26" s="16"/>
      <c r="K26" s="15"/>
      <c r="L26" s="16"/>
      <c r="M26" s="15"/>
      <c r="N26" s="16"/>
      <c r="O26" s="15"/>
      <c r="P26" s="16"/>
      <c r="Q26" s="15"/>
      <c r="R26" s="16"/>
      <c r="S26" s="15">
        <v>50</v>
      </c>
      <c r="T26" s="16"/>
      <c r="U26" s="15">
        <v>50</v>
      </c>
      <c r="V26" s="16"/>
      <c r="W26" s="15"/>
      <c r="X26" s="16"/>
      <c r="Y26" s="15"/>
      <c r="Z26" s="16"/>
      <c r="AA26" s="15"/>
      <c r="AB26" s="16"/>
      <c r="AC26" s="15"/>
      <c r="AD26" s="16"/>
      <c r="AE26" s="15"/>
      <c r="AF26" s="17"/>
      <c r="AG26" s="18">
        <f t="shared" si="0"/>
        <v>100</v>
      </c>
      <c r="AH26" s="41">
        <f t="shared" si="3"/>
        <v>0</v>
      </c>
      <c r="AI26" s="42"/>
      <c r="AJ26" s="43"/>
      <c r="AK26" s="19"/>
      <c r="AL26" s="19"/>
    </row>
    <row r="27" spans="1:38" ht="44.25" customHeight="1" x14ac:dyDescent="0.25">
      <c r="A27" s="114"/>
      <c r="B27" s="135"/>
      <c r="C27" s="69" t="s">
        <v>36</v>
      </c>
      <c r="D27" s="13" t="s">
        <v>107</v>
      </c>
      <c r="E27" s="76" t="s">
        <v>91</v>
      </c>
      <c r="F27" s="76" t="s">
        <v>18</v>
      </c>
      <c r="G27" s="90">
        <v>45108</v>
      </c>
      <c r="H27" s="37">
        <v>45168</v>
      </c>
      <c r="I27" s="15"/>
      <c r="J27" s="16"/>
      <c r="K27" s="15"/>
      <c r="L27" s="16"/>
      <c r="M27" s="15"/>
      <c r="N27" s="16"/>
      <c r="O27" s="15"/>
      <c r="P27" s="16"/>
      <c r="Q27" s="15"/>
      <c r="R27" s="16"/>
      <c r="S27" s="15"/>
      <c r="T27" s="16"/>
      <c r="U27" s="15">
        <v>50</v>
      </c>
      <c r="V27" s="16"/>
      <c r="W27" s="15">
        <v>50</v>
      </c>
      <c r="X27" s="16"/>
      <c r="Y27" s="15"/>
      <c r="Z27" s="16"/>
      <c r="AA27" s="15"/>
      <c r="AB27" s="16"/>
      <c r="AC27" s="15"/>
      <c r="AD27" s="16"/>
      <c r="AE27" s="15"/>
      <c r="AF27" s="17"/>
      <c r="AG27" s="18">
        <f t="shared" si="0"/>
        <v>100</v>
      </c>
      <c r="AH27" s="41">
        <f t="shared" si="3"/>
        <v>0</v>
      </c>
      <c r="AI27" s="42"/>
      <c r="AJ27" s="43"/>
      <c r="AK27" s="19"/>
      <c r="AL27" s="19"/>
    </row>
    <row r="28" spans="1:38" ht="129.75" customHeight="1" x14ac:dyDescent="0.25">
      <c r="A28" s="114"/>
      <c r="B28" s="98" t="s">
        <v>85</v>
      </c>
      <c r="C28" s="69" t="s">
        <v>34</v>
      </c>
      <c r="D28" s="76" t="s">
        <v>182</v>
      </c>
      <c r="E28" s="76" t="s">
        <v>115</v>
      </c>
      <c r="F28" s="76" t="s">
        <v>49</v>
      </c>
      <c r="G28" s="90">
        <v>44986</v>
      </c>
      <c r="H28" s="14">
        <v>45230</v>
      </c>
      <c r="I28" s="15"/>
      <c r="J28" s="16"/>
      <c r="K28" s="15"/>
      <c r="L28" s="16"/>
      <c r="M28" s="15">
        <v>25</v>
      </c>
      <c r="N28" s="16"/>
      <c r="O28" s="15"/>
      <c r="P28" s="16"/>
      <c r="Q28" s="15"/>
      <c r="R28" s="16"/>
      <c r="S28" s="15">
        <v>25</v>
      </c>
      <c r="T28" s="16"/>
      <c r="U28" s="15"/>
      <c r="V28" s="31"/>
      <c r="W28" s="15">
        <v>25</v>
      </c>
      <c r="X28" s="16"/>
      <c r="Y28" s="15"/>
      <c r="Z28" s="30"/>
      <c r="AA28" s="15">
        <v>25</v>
      </c>
      <c r="AB28" s="31"/>
      <c r="AC28" s="34"/>
      <c r="AD28" s="31"/>
      <c r="AE28" s="34"/>
      <c r="AF28" s="35"/>
      <c r="AG28" s="18">
        <f t="shared" si="0"/>
        <v>100</v>
      </c>
      <c r="AH28" s="41">
        <f t="shared" si="3"/>
        <v>0</v>
      </c>
      <c r="AI28" s="42"/>
      <c r="AJ28" s="43"/>
      <c r="AK28" s="19"/>
      <c r="AL28" s="19"/>
    </row>
    <row r="29" spans="1:38" ht="58.5" customHeight="1" x14ac:dyDescent="0.25">
      <c r="A29" s="121" t="s">
        <v>52</v>
      </c>
      <c r="B29" s="120" t="s">
        <v>86</v>
      </c>
      <c r="C29" s="71" t="s">
        <v>34</v>
      </c>
      <c r="D29" s="93" t="s">
        <v>109</v>
      </c>
      <c r="E29" s="93" t="s">
        <v>166</v>
      </c>
      <c r="F29" s="88" t="s">
        <v>44</v>
      </c>
      <c r="G29" s="14">
        <v>45170</v>
      </c>
      <c r="H29" s="14">
        <v>45230</v>
      </c>
      <c r="I29" s="15"/>
      <c r="J29" s="16"/>
      <c r="K29" s="15"/>
      <c r="L29" s="16"/>
      <c r="M29" s="15"/>
      <c r="N29" s="16"/>
      <c r="O29" s="15"/>
      <c r="P29" s="16"/>
      <c r="Q29" s="15"/>
      <c r="R29" s="16"/>
      <c r="S29" s="15"/>
      <c r="T29" s="16"/>
      <c r="U29" s="15"/>
      <c r="V29" s="16"/>
      <c r="W29" s="15"/>
      <c r="X29" s="16"/>
      <c r="Y29" s="15">
        <v>50</v>
      </c>
      <c r="Z29" s="16"/>
      <c r="AA29" s="15">
        <v>50</v>
      </c>
      <c r="AB29" s="16"/>
      <c r="AC29" s="15"/>
      <c r="AD29" s="16"/>
      <c r="AE29" s="15"/>
      <c r="AF29" s="17"/>
      <c r="AG29" s="18">
        <f t="shared" si="0"/>
        <v>100</v>
      </c>
      <c r="AH29" s="41">
        <f t="shared" si="3"/>
        <v>0</v>
      </c>
      <c r="AI29" s="42"/>
      <c r="AJ29" s="43"/>
      <c r="AK29" s="19"/>
      <c r="AL29" s="19"/>
    </row>
    <row r="30" spans="1:38" ht="38.25" x14ac:dyDescent="0.25">
      <c r="A30" s="114"/>
      <c r="B30" s="122"/>
      <c r="C30" s="11" t="s">
        <v>36</v>
      </c>
      <c r="D30" s="13" t="s">
        <v>153</v>
      </c>
      <c r="E30" s="13" t="s">
        <v>154</v>
      </c>
      <c r="F30" s="76" t="s">
        <v>44</v>
      </c>
      <c r="G30" s="14">
        <v>44929</v>
      </c>
      <c r="H30" s="14">
        <v>45291</v>
      </c>
      <c r="I30" s="15"/>
      <c r="J30" s="30"/>
      <c r="K30" s="15"/>
      <c r="L30" s="15"/>
      <c r="M30" s="15">
        <v>25</v>
      </c>
      <c r="N30" s="16"/>
      <c r="O30" s="15"/>
      <c r="P30" s="31"/>
      <c r="Q30" s="15"/>
      <c r="R30" s="16"/>
      <c r="S30" s="15">
        <v>25</v>
      </c>
      <c r="T30" s="16"/>
      <c r="U30" s="15"/>
      <c r="V30" s="31"/>
      <c r="W30" s="15"/>
      <c r="X30" s="16"/>
      <c r="Y30" s="15">
        <v>25</v>
      </c>
      <c r="Z30" s="16"/>
      <c r="AA30" s="15"/>
      <c r="AB30" s="16"/>
      <c r="AC30" s="15"/>
      <c r="AD30" s="16"/>
      <c r="AE30" s="15">
        <v>25</v>
      </c>
      <c r="AF30" s="17"/>
      <c r="AG30" s="18">
        <f t="shared" si="0"/>
        <v>100</v>
      </c>
      <c r="AH30" s="41">
        <f t="shared" si="3"/>
        <v>0</v>
      </c>
      <c r="AI30" s="42"/>
      <c r="AJ30" s="43"/>
      <c r="AK30" s="19"/>
      <c r="AL30" s="19"/>
    </row>
    <row r="31" spans="1:38" ht="67.5" customHeight="1" x14ac:dyDescent="0.25">
      <c r="A31" s="114"/>
      <c r="B31" s="118" t="s">
        <v>88</v>
      </c>
      <c r="C31" s="11" t="s">
        <v>34</v>
      </c>
      <c r="D31" s="13" t="s">
        <v>164</v>
      </c>
      <c r="E31" s="13" t="s">
        <v>111</v>
      </c>
      <c r="F31" s="76" t="s">
        <v>44</v>
      </c>
      <c r="G31" s="14">
        <v>44929</v>
      </c>
      <c r="H31" s="14">
        <v>45291</v>
      </c>
      <c r="I31" s="15">
        <v>8.33</v>
      </c>
      <c r="J31" s="30"/>
      <c r="K31" s="15">
        <v>8.33</v>
      </c>
      <c r="L31" s="30"/>
      <c r="M31" s="15">
        <v>8.33</v>
      </c>
      <c r="N31" s="16"/>
      <c r="O31" s="15">
        <v>8.33</v>
      </c>
      <c r="P31" s="31"/>
      <c r="Q31" s="15">
        <v>8.33</v>
      </c>
      <c r="R31" s="16"/>
      <c r="S31" s="15">
        <v>8.33</v>
      </c>
      <c r="T31" s="16"/>
      <c r="U31" s="15">
        <v>8.33</v>
      </c>
      <c r="V31" s="31"/>
      <c r="W31" s="15">
        <v>8.33</v>
      </c>
      <c r="X31" s="38"/>
      <c r="Y31" s="15">
        <v>8.33</v>
      </c>
      <c r="Z31" s="16"/>
      <c r="AA31" s="15">
        <v>8.33</v>
      </c>
      <c r="AB31" s="16"/>
      <c r="AC31" s="15">
        <v>8.33</v>
      </c>
      <c r="AD31" s="16"/>
      <c r="AE31" s="15">
        <v>8.3699999999999992</v>
      </c>
      <c r="AF31" s="17"/>
      <c r="AG31" s="18">
        <f t="shared" si="0"/>
        <v>100</v>
      </c>
      <c r="AH31" s="41">
        <f t="shared" si="3"/>
        <v>0</v>
      </c>
      <c r="AI31" s="42"/>
      <c r="AJ31" s="43"/>
      <c r="AK31" s="19"/>
      <c r="AL31" s="19"/>
    </row>
    <row r="32" spans="1:38" ht="59.25" customHeight="1" x14ac:dyDescent="0.25">
      <c r="A32" s="114"/>
      <c r="B32" s="119"/>
      <c r="C32" s="100" t="s">
        <v>36</v>
      </c>
      <c r="D32" s="94" t="s">
        <v>165</v>
      </c>
      <c r="E32" s="94" t="s">
        <v>155</v>
      </c>
      <c r="F32" s="101" t="s">
        <v>44</v>
      </c>
      <c r="G32" s="106">
        <v>44929</v>
      </c>
      <c r="H32" s="106">
        <v>45291</v>
      </c>
      <c r="I32" s="96">
        <v>8.33</v>
      </c>
      <c r="J32" s="107"/>
      <c r="K32" s="96">
        <v>8.33</v>
      </c>
      <c r="L32" s="96"/>
      <c r="M32" s="96">
        <v>8.33</v>
      </c>
      <c r="N32" s="97"/>
      <c r="O32" s="96">
        <v>8.33</v>
      </c>
      <c r="P32" s="108"/>
      <c r="Q32" s="96">
        <v>8.33</v>
      </c>
      <c r="R32" s="97"/>
      <c r="S32" s="96">
        <v>8.33</v>
      </c>
      <c r="T32" s="97"/>
      <c r="U32" s="96">
        <v>8.33</v>
      </c>
      <c r="V32" s="108"/>
      <c r="W32" s="96">
        <v>8.33</v>
      </c>
      <c r="X32" s="97"/>
      <c r="Y32" s="96">
        <v>8.33</v>
      </c>
      <c r="Z32" s="97"/>
      <c r="AA32" s="96">
        <v>8.33</v>
      </c>
      <c r="AB32" s="97"/>
      <c r="AC32" s="96">
        <v>8.33</v>
      </c>
      <c r="AD32" s="97"/>
      <c r="AE32" s="96">
        <v>8.3699999999999992</v>
      </c>
      <c r="AF32" s="109"/>
      <c r="AG32" s="110">
        <f t="shared" si="0"/>
        <v>100</v>
      </c>
      <c r="AH32" s="111">
        <f t="shared" si="3"/>
        <v>0</v>
      </c>
      <c r="AI32" s="46"/>
      <c r="AJ32" s="43"/>
      <c r="AK32" s="19"/>
      <c r="AL32" s="19"/>
    </row>
    <row r="33" spans="1:38" ht="38.25" x14ac:dyDescent="0.25">
      <c r="A33" s="114"/>
      <c r="B33" s="119"/>
      <c r="C33" s="99" t="s">
        <v>42</v>
      </c>
      <c r="D33" s="76" t="s">
        <v>184</v>
      </c>
      <c r="E33" s="76" t="s">
        <v>53</v>
      </c>
      <c r="F33" s="76" t="s">
        <v>54</v>
      </c>
      <c r="G33" s="112">
        <v>45170</v>
      </c>
      <c r="H33" s="112">
        <v>45260</v>
      </c>
      <c r="I33" s="15"/>
      <c r="J33" s="16"/>
      <c r="K33" s="15"/>
      <c r="L33" s="16"/>
      <c r="M33" s="15"/>
      <c r="N33" s="16"/>
      <c r="O33" s="15"/>
      <c r="P33" s="16"/>
      <c r="Q33" s="15"/>
      <c r="R33" s="16"/>
      <c r="S33" s="15"/>
      <c r="T33" s="16"/>
      <c r="U33" s="15"/>
      <c r="V33" s="16"/>
      <c r="W33" s="15"/>
      <c r="X33" s="16"/>
      <c r="Y33" s="15">
        <v>33</v>
      </c>
      <c r="Z33" s="15"/>
      <c r="AA33" s="15">
        <v>33</v>
      </c>
      <c r="AB33" s="16"/>
      <c r="AC33" s="15">
        <v>34</v>
      </c>
      <c r="AD33" s="16"/>
      <c r="AE33" s="15"/>
      <c r="AF33" s="17"/>
      <c r="AG33" s="18">
        <f t="shared" si="0"/>
        <v>100</v>
      </c>
      <c r="AH33" s="41">
        <f t="shared" si="3"/>
        <v>0</v>
      </c>
      <c r="AI33" s="45"/>
      <c r="AJ33" s="43"/>
      <c r="AK33" s="19"/>
      <c r="AL33" s="19"/>
    </row>
    <row r="34" spans="1:38" ht="39.75" customHeight="1" x14ac:dyDescent="0.25">
      <c r="A34" s="114"/>
      <c r="B34" s="120"/>
      <c r="C34" s="99" t="s">
        <v>45</v>
      </c>
      <c r="D34" s="76" t="s">
        <v>161</v>
      </c>
      <c r="E34" s="13" t="s">
        <v>187</v>
      </c>
      <c r="F34" s="13" t="s">
        <v>148</v>
      </c>
      <c r="G34" s="90">
        <v>45017</v>
      </c>
      <c r="H34" s="14">
        <v>45046</v>
      </c>
      <c r="I34" s="15"/>
      <c r="J34" s="16"/>
      <c r="K34" s="15"/>
      <c r="L34" s="16"/>
      <c r="M34" s="15"/>
      <c r="N34" s="16"/>
      <c r="O34" s="15">
        <v>100</v>
      </c>
      <c r="P34" s="16"/>
      <c r="Q34" s="15"/>
      <c r="R34" s="16"/>
      <c r="S34" s="15"/>
      <c r="T34" s="16"/>
      <c r="U34" s="15"/>
      <c r="V34" s="16"/>
      <c r="W34" s="15"/>
      <c r="X34" s="16"/>
      <c r="Y34" s="15"/>
      <c r="Z34" s="16"/>
      <c r="AA34" s="15"/>
      <c r="AB34" s="16"/>
      <c r="AC34" s="15"/>
      <c r="AD34" s="16"/>
      <c r="AE34" s="15"/>
      <c r="AF34" s="17"/>
      <c r="AG34" s="18">
        <f>I34+K34+M34+O34+Q34+S34+U34+W34+Y34+AA34+AC34+AE34</f>
        <v>100</v>
      </c>
      <c r="AH34" s="41">
        <f>+J34+L34+N34+P34+R34+T34+V34+X34+Z34+AB34+AD34+AF34</f>
        <v>0</v>
      </c>
      <c r="AI34" s="45"/>
      <c r="AJ34" s="43"/>
      <c r="AK34" s="19"/>
      <c r="AL34" s="19"/>
    </row>
    <row r="35" spans="1:38" ht="51" x14ac:dyDescent="0.25">
      <c r="A35" s="114"/>
      <c r="B35" s="123" t="s">
        <v>87</v>
      </c>
      <c r="C35" s="67" t="s">
        <v>34</v>
      </c>
      <c r="D35" s="13" t="s">
        <v>55</v>
      </c>
      <c r="E35" s="13" t="s">
        <v>108</v>
      </c>
      <c r="F35" s="76" t="s">
        <v>56</v>
      </c>
      <c r="G35" s="83">
        <v>45078</v>
      </c>
      <c r="H35" s="83">
        <v>45229</v>
      </c>
      <c r="I35" s="15"/>
      <c r="J35" s="16"/>
      <c r="K35" s="15"/>
      <c r="L35" s="16"/>
      <c r="M35" s="15"/>
      <c r="N35" s="16"/>
      <c r="O35" s="15"/>
      <c r="P35" s="16"/>
      <c r="Q35" s="15"/>
      <c r="R35" s="16"/>
      <c r="S35" s="15">
        <v>20</v>
      </c>
      <c r="T35" s="16"/>
      <c r="U35" s="15">
        <v>20</v>
      </c>
      <c r="V35" s="31"/>
      <c r="W35" s="15">
        <v>20</v>
      </c>
      <c r="X35" s="16"/>
      <c r="Y35" s="15">
        <v>20</v>
      </c>
      <c r="Z35" s="15"/>
      <c r="AA35" s="15">
        <v>20</v>
      </c>
      <c r="AB35" s="16"/>
      <c r="AC35" s="15"/>
      <c r="AD35" s="16"/>
      <c r="AE35" s="15"/>
      <c r="AF35" s="17"/>
      <c r="AG35" s="18">
        <f t="shared" si="0"/>
        <v>100</v>
      </c>
      <c r="AH35" s="41">
        <f t="shared" si="2"/>
        <v>0</v>
      </c>
      <c r="AI35" s="45"/>
      <c r="AJ35" s="43"/>
      <c r="AK35" s="19"/>
      <c r="AL35" s="19"/>
    </row>
    <row r="36" spans="1:38" ht="72.75" customHeight="1" x14ac:dyDescent="0.25">
      <c r="A36" s="114"/>
      <c r="B36" s="123"/>
      <c r="C36" s="11" t="s">
        <v>36</v>
      </c>
      <c r="D36" s="93" t="s">
        <v>156</v>
      </c>
      <c r="E36" s="93" t="s">
        <v>189</v>
      </c>
      <c r="F36" s="102" t="s">
        <v>16</v>
      </c>
      <c r="G36" s="55">
        <v>44986</v>
      </c>
      <c r="H36" s="55">
        <v>45291</v>
      </c>
      <c r="I36" s="54"/>
      <c r="J36" s="56"/>
      <c r="K36" s="54"/>
      <c r="L36" s="56"/>
      <c r="M36" s="57">
        <v>10</v>
      </c>
      <c r="N36" s="56"/>
      <c r="O36" s="57">
        <v>10</v>
      </c>
      <c r="P36" s="56"/>
      <c r="Q36" s="57">
        <v>10</v>
      </c>
      <c r="R36" s="54"/>
      <c r="S36" s="54">
        <v>10</v>
      </c>
      <c r="T36" s="56"/>
      <c r="U36" s="54">
        <v>10</v>
      </c>
      <c r="V36" s="58"/>
      <c r="W36" s="54">
        <v>10</v>
      </c>
      <c r="X36" s="16"/>
      <c r="Y36" s="15">
        <v>10</v>
      </c>
      <c r="Z36" s="15"/>
      <c r="AA36" s="15">
        <v>10</v>
      </c>
      <c r="AB36" s="16"/>
      <c r="AC36" s="15">
        <v>10</v>
      </c>
      <c r="AD36" s="16"/>
      <c r="AE36" s="15">
        <v>10</v>
      </c>
      <c r="AF36" s="17"/>
      <c r="AG36" s="18">
        <f t="shared" si="0"/>
        <v>100</v>
      </c>
      <c r="AH36" s="41">
        <f t="shared" si="2"/>
        <v>0</v>
      </c>
      <c r="AI36" s="45"/>
      <c r="AJ36" s="43"/>
      <c r="AK36" s="19"/>
      <c r="AL36" s="19"/>
    </row>
    <row r="37" spans="1:38" ht="38.25" x14ac:dyDescent="0.25">
      <c r="A37" s="114"/>
      <c r="B37" s="123"/>
      <c r="C37" s="67" t="s">
        <v>42</v>
      </c>
      <c r="D37" s="13" t="s">
        <v>57</v>
      </c>
      <c r="E37" s="13" t="s">
        <v>110</v>
      </c>
      <c r="F37" s="103" t="s">
        <v>16</v>
      </c>
      <c r="G37" s="14">
        <v>45261</v>
      </c>
      <c r="H37" s="14">
        <v>45291</v>
      </c>
      <c r="I37" s="15"/>
      <c r="J37" s="16"/>
      <c r="K37" s="15"/>
      <c r="L37" s="16"/>
      <c r="M37" s="15"/>
      <c r="N37" s="16"/>
      <c r="O37" s="15"/>
      <c r="P37" s="16"/>
      <c r="Q37" s="15"/>
      <c r="R37" s="16"/>
      <c r="S37" s="15"/>
      <c r="T37" s="16"/>
      <c r="U37" s="15"/>
      <c r="V37" s="16"/>
      <c r="W37" s="15"/>
      <c r="X37" s="16"/>
      <c r="Y37" s="15"/>
      <c r="Z37" s="16"/>
      <c r="AA37" s="15"/>
      <c r="AB37" s="16"/>
      <c r="AC37" s="15"/>
      <c r="AD37" s="16"/>
      <c r="AE37" s="15">
        <v>100</v>
      </c>
      <c r="AF37" s="17"/>
      <c r="AG37" s="18">
        <f t="shared" si="0"/>
        <v>100</v>
      </c>
      <c r="AH37" s="41">
        <f t="shared" si="2"/>
        <v>0</v>
      </c>
      <c r="AI37" s="45"/>
      <c r="AJ37" s="43"/>
      <c r="AK37" s="19"/>
      <c r="AL37" s="19"/>
    </row>
    <row r="38" spans="1:38" ht="38.25" x14ac:dyDescent="0.25">
      <c r="A38" s="114"/>
      <c r="B38" s="123" t="s">
        <v>58</v>
      </c>
      <c r="C38" s="11" t="s">
        <v>34</v>
      </c>
      <c r="D38" s="13" t="s">
        <v>145</v>
      </c>
      <c r="E38" s="13" t="s">
        <v>146</v>
      </c>
      <c r="F38" s="76" t="s">
        <v>44</v>
      </c>
      <c r="G38" s="14">
        <v>44929</v>
      </c>
      <c r="H38" s="14">
        <v>45291</v>
      </c>
      <c r="I38" s="15">
        <v>8.33</v>
      </c>
      <c r="J38" s="30"/>
      <c r="K38" s="15">
        <v>8.33</v>
      </c>
      <c r="L38" s="30"/>
      <c r="M38" s="15">
        <v>8.33</v>
      </c>
      <c r="N38" s="16"/>
      <c r="O38" s="15">
        <v>8.33</v>
      </c>
      <c r="P38" s="16"/>
      <c r="Q38" s="15">
        <v>8.33</v>
      </c>
      <c r="R38" s="16"/>
      <c r="S38" s="15">
        <v>8.33</v>
      </c>
      <c r="T38" s="16"/>
      <c r="U38" s="15">
        <v>8.33</v>
      </c>
      <c r="V38" s="31"/>
      <c r="W38" s="15">
        <v>8.33</v>
      </c>
      <c r="X38" s="16"/>
      <c r="Y38" s="15">
        <v>8.33</v>
      </c>
      <c r="Z38" s="16"/>
      <c r="AA38" s="15">
        <v>8.33</v>
      </c>
      <c r="AB38" s="16"/>
      <c r="AC38" s="15">
        <v>8.33</v>
      </c>
      <c r="AD38" s="16"/>
      <c r="AE38" s="15">
        <v>8.3699999999999992</v>
      </c>
      <c r="AF38" s="17"/>
      <c r="AG38" s="18">
        <f t="shared" ref="AG38:AG67" si="4">I38+K38+M38+O38+Q38+S38+U38+W38+Y38+AA38+AC38+AE38</f>
        <v>100</v>
      </c>
      <c r="AH38" s="41">
        <f t="shared" si="2"/>
        <v>0</v>
      </c>
      <c r="AI38" s="42"/>
      <c r="AJ38" s="43"/>
      <c r="AK38" s="19"/>
      <c r="AL38" s="19"/>
    </row>
    <row r="39" spans="1:38" ht="38.25" x14ac:dyDescent="0.25">
      <c r="A39" s="114"/>
      <c r="B39" s="123"/>
      <c r="C39" s="11" t="s">
        <v>36</v>
      </c>
      <c r="D39" s="13" t="s">
        <v>157</v>
      </c>
      <c r="E39" s="13" t="s">
        <v>111</v>
      </c>
      <c r="F39" s="76" t="s">
        <v>44</v>
      </c>
      <c r="G39" s="14">
        <v>44929</v>
      </c>
      <c r="H39" s="14">
        <v>45291</v>
      </c>
      <c r="I39" s="15">
        <v>8.33</v>
      </c>
      <c r="J39" s="30"/>
      <c r="K39" s="15">
        <v>8.33</v>
      </c>
      <c r="L39" s="30"/>
      <c r="M39" s="15">
        <v>8.33</v>
      </c>
      <c r="N39" s="16"/>
      <c r="O39" s="15">
        <v>8.33</v>
      </c>
      <c r="P39" s="31"/>
      <c r="Q39" s="15">
        <v>8.33</v>
      </c>
      <c r="R39" s="16"/>
      <c r="S39" s="15">
        <v>8.33</v>
      </c>
      <c r="T39" s="16"/>
      <c r="U39" s="15">
        <v>8.33</v>
      </c>
      <c r="V39" s="31"/>
      <c r="W39" s="15">
        <v>8.33</v>
      </c>
      <c r="X39" s="16"/>
      <c r="Y39" s="15">
        <v>8.33</v>
      </c>
      <c r="Z39" s="16"/>
      <c r="AA39" s="15">
        <v>8.33</v>
      </c>
      <c r="AB39" s="16"/>
      <c r="AC39" s="15">
        <v>8.33</v>
      </c>
      <c r="AD39" s="16"/>
      <c r="AE39" s="15">
        <v>8.3699999999999992</v>
      </c>
      <c r="AF39" s="17"/>
      <c r="AG39" s="18">
        <f t="shared" si="4"/>
        <v>100</v>
      </c>
      <c r="AH39" s="41">
        <f t="shared" si="2"/>
        <v>0</v>
      </c>
      <c r="AI39" s="42"/>
      <c r="AJ39" s="43"/>
      <c r="AK39" s="19"/>
      <c r="AL39" s="19"/>
    </row>
    <row r="40" spans="1:38" ht="58.5" customHeight="1" x14ac:dyDescent="0.25">
      <c r="A40" s="114"/>
      <c r="B40" s="123"/>
      <c r="C40" s="11" t="s">
        <v>42</v>
      </c>
      <c r="D40" s="13" t="s">
        <v>60</v>
      </c>
      <c r="E40" s="13" t="s">
        <v>113</v>
      </c>
      <c r="F40" s="76" t="s">
        <v>61</v>
      </c>
      <c r="G40" s="14">
        <v>44958</v>
      </c>
      <c r="H40" s="14">
        <v>45291</v>
      </c>
      <c r="I40" s="15"/>
      <c r="J40" s="31"/>
      <c r="K40" s="15">
        <v>9</v>
      </c>
      <c r="L40" s="16"/>
      <c r="M40" s="15">
        <v>9</v>
      </c>
      <c r="N40" s="16"/>
      <c r="O40" s="15">
        <v>9</v>
      </c>
      <c r="P40" s="16"/>
      <c r="Q40" s="15">
        <v>9</v>
      </c>
      <c r="R40" s="16"/>
      <c r="S40" s="15">
        <v>9</v>
      </c>
      <c r="T40" s="16"/>
      <c r="U40" s="15">
        <v>9</v>
      </c>
      <c r="V40" s="31"/>
      <c r="W40" s="15">
        <v>9</v>
      </c>
      <c r="X40" s="16"/>
      <c r="Y40" s="15">
        <v>9</v>
      </c>
      <c r="Z40" s="16"/>
      <c r="AA40" s="15">
        <v>9</v>
      </c>
      <c r="AB40" s="16"/>
      <c r="AC40" s="15">
        <v>10</v>
      </c>
      <c r="AD40" s="16"/>
      <c r="AE40" s="15">
        <v>9</v>
      </c>
      <c r="AF40" s="17"/>
      <c r="AG40" s="18">
        <f t="shared" si="4"/>
        <v>100</v>
      </c>
      <c r="AH40" s="41">
        <f t="shared" si="2"/>
        <v>0</v>
      </c>
      <c r="AI40" s="42"/>
      <c r="AJ40" s="43"/>
      <c r="AK40" s="19"/>
      <c r="AL40" s="19"/>
    </row>
    <row r="41" spans="1:38" ht="51" x14ac:dyDescent="0.25">
      <c r="A41" s="114"/>
      <c r="B41" s="124" t="s">
        <v>89</v>
      </c>
      <c r="C41" s="11" t="s">
        <v>34</v>
      </c>
      <c r="D41" s="13" t="s">
        <v>158</v>
      </c>
      <c r="E41" s="13" t="s">
        <v>159</v>
      </c>
      <c r="F41" s="76" t="s">
        <v>44</v>
      </c>
      <c r="G41" s="14">
        <v>45078</v>
      </c>
      <c r="H41" s="14">
        <v>45291</v>
      </c>
      <c r="I41" s="15"/>
      <c r="J41" s="16"/>
      <c r="K41" s="15"/>
      <c r="L41" s="16"/>
      <c r="M41" s="15"/>
      <c r="N41" s="16"/>
      <c r="O41" s="15"/>
      <c r="P41" s="16"/>
      <c r="Q41" s="15"/>
      <c r="R41" s="16"/>
      <c r="S41" s="15">
        <v>50</v>
      </c>
      <c r="T41" s="16"/>
      <c r="U41" s="15"/>
      <c r="V41" s="16"/>
      <c r="W41" s="15"/>
      <c r="X41" s="16"/>
      <c r="Y41" s="15"/>
      <c r="Z41" s="16"/>
      <c r="AA41" s="15"/>
      <c r="AB41" s="16"/>
      <c r="AC41" s="15"/>
      <c r="AD41" s="16"/>
      <c r="AE41" s="15">
        <v>50</v>
      </c>
      <c r="AF41" s="17"/>
      <c r="AG41" s="18">
        <f t="shared" si="4"/>
        <v>100</v>
      </c>
      <c r="AH41" s="41">
        <f t="shared" si="2"/>
        <v>0</v>
      </c>
      <c r="AI41" s="42"/>
      <c r="AJ41" s="43"/>
      <c r="AK41" s="19"/>
      <c r="AL41" s="19"/>
    </row>
    <row r="42" spans="1:38" ht="62.25" customHeight="1" x14ac:dyDescent="0.25">
      <c r="A42" s="114"/>
      <c r="B42" s="125"/>
      <c r="C42" s="69" t="s">
        <v>36</v>
      </c>
      <c r="D42" s="76" t="s">
        <v>176</v>
      </c>
      <c r="E42" s="13" t="s">
        <v>96</v>
      </c>
      <c r="F42" s="76" t="s">
        <v>175</v>
      </c>
      <c r="G42" s="90">
        <v>45108</v>
      </c>
      <c r="H42" s="14">
        <v>45168</v>
      </c>
      <c r="I42" s="15"/>
      <c r="J42" s="16"/>
      <c r="K42" s="15"/>
      <c r="L42" s="16"/>
      <c r="M42" s="15"/>
      <c r="N42" s="16"/>
      <c r="O42" s="15"/>
      <c r="P42" s="16"/>
      <c r="Q42" s="15"/>
      <c r="R42" s="16"/>
      <c r="S42" s="15"/>
      <c r="T42" s="16"/>
      <c r="U42" s="15">
        <v>50</v>
      </c>
      <c r="V42" s="31"/>
      <c r="W42" s="15">
        <v>50</v>
      </c>
      <c r="X42" s="16"/>
      <c r="Y42" s="15"/>
      <c r="Z42" s="30"/>
      <c r="AA42" s="15"/>
      <c r="AB42" s="16"/>
      <c r="AC42" s="15"/>
      <c r="AD42" s="16"/>
      <c r="AE42" s="15"/>
      <c r="AF42" s="17"/>
      <c r="AG42" s="18">
        <f t="shared" si="4"/>
        <v>100</v>
      </c>
      <c r="AH42" s="41">
        <f t="shared" si="2"/>
        <v>0</v>
      </c>
      <c r="AI42" s="42"/>
      <c r="AJ42" s="43"/>
      <c r="AK42" s="19"/>
      <c r="AL42" s="19"/>
    </row>
    <row r="43" spans="1:38" ht="68.25" customHeight="1" x14ac:dyDescent="0.25">
      <c r="A43" s="114"/>
      <c r="B43" s="125"/>
      <c r="C43" s="39" t="s">
        <v>42</v>
      </c>
      <c r="D43" s="88" t="s">
        <v>143</v>
      </c>
      <c r="E43" s="76" t="s">
        <v>96</v>
      </c>
      <c r="F43" s="76" t="s">
        <v>114</v>
      </c>
      <c r="G43" s="14">
        <v>44928</v>
      </c>
      <c r="H43" s="14">
        <v>45230</v>
      </c>
      <c r="I43" s="15">
        <v>25</v>
      </c>
      <c r="J43" s="31"/>
      <c r="K43" s="15"/>
      <c r="L43" s="16"/>
      <c r="M43" s="15"/>
      <c r="N43" s="16"/>
      <c r="O43" s="15">
        <v>25</v>
      </c>
      <c r="P43" s="16"/>
      <c r="Q43" s="15"/>
      <c r="R43" s="16"/>
      <c r="S43" s="15"/>
      <c r="T43" s="16"/>
      <c r="U43" s="15">
        <v>25</v>
      </c>
      <c r="V43" s="31"/>
      <c r="W43" s="15"/>
      <c r="X43" s="16"/>
      <c r="Y43" s="15"/>
      <c r="Z43" s="16"/>
      <c r="AA43" s="15">
        <v>25</v>
      </c>
      <c r="AB43" s="16"/>
      <c r="AC43" s="15"/>
      <c r="AD43" s="16"/>
      <c r="AE43" s="15"/>
      <c r="AF43" s="17"/>
      <c r="AG43" s="18">
        <f t="shared" si="4"/>
        <v>100</v>
      </c>
      <c r="AH43" s="41">
        <f t="shared" si="2"/>
        <v>0</v>
      </c>
      <c r="AI43" s="42"/>
      <c r="AJ43" s="43"/>
      <c r="AK43" s="19"/>
      <c r="AL43" s="19"/>
    </row>
    <row r="44" spans="1:38" s="33" customFormat="1" ht="48.75" customHeight="1" x14ac:dyDescent="0.25">
      <c r="A44" s="114" t="s">
        <v>62</v>
      </c>
      <c r="B44" s="126" t="s">
        <v>63</v>
      </c>
      <c r="C44" s="11" t="s">
        <v>34</v>
      </c>
      <c r="D44" s="12" t="s">
        <v>64</v>
      </c>
      <c r="E44" s="12" t="s">
        <v>144</v>
      </c>
      <c r="F44" s="76" t="s">
        <v>18</v>
      </c>
      <c r="G44" s="14">
        <v>44928</v>
      </c>
      <c r="H44" s="14">
        <v>45291</v>
      </c>
      <c r="I44" s="15">
        <v>8.33</v>
      </c>
      <c r="J44" s="16"/>
      <c r="K44" s="15">
        <v>8.33</v>
      </c>
      <c r="L44" s="16"/>
      <c r="M44" s="15">
        <v>8.33</v>
      </c>
      <c r="N44" s="16"/>
      <c r="O44" s="15">
        <v>8.33</v>
      </c>
      <c r="P44" s="16"/>
      <c r="Q44" s="15">
        <v>8.33</v>
      </c>
      <c r="R44" s="16"/>
      <c r="S44" s="15">
        <v>8.33</v>
      </c>
      <c r="T44" s="16"/>
      <c r="U44" s="15">
        <v>8.33</v>
      </c>
      <c r="V44" s="31"/>
      <c r="W44" s="15">
        <v>8.33</v>
      </c>
      <c r="X44" s="16"/>
      <c r="Y44" s="15">
        <v>8.33</v>
      </c>
      <c r="Z44" s="16"/>
      <c r="AA44" s="15">
        <v>8.33</v>
      </c>
      <c r="AB44" s="16"/>
      <c r="AC44" s="15">
        <v>8.33</v>
      </c>
      <c r="AD44" s="16"/>
      <c r="AE44" s="15">
        <v>8.3699999999999992</v>
      </c>
      <c r="AF44" s="17"/>
      <c r="AG44" s="18">
        <f t="shared" si="4"/>
        <v>100</v>
      </c>
      <c r="AH44" s="41">
        <f t="shared" si="2"/>
        <v>0</v>
      </c>
      <c r="AI44" s="46"/>
      <c r="AJ44" s="47"/>
      <c r="AK44" s="32"/>
      <c r="AL44" s="32"/>
    </row>
    <row r="45" spans="1:38" ht="33.75" customHeight="1" x14ac:dyDescent="0.25">
      <c r="A45" s="114"/>
      <c r="B45" s="127"/>
      <c r="C45" s="11" t="s">
        <v>36</v>
      </c>
      <c r="D45" s="13" t="s">
        <v>177</v>
      </c>
      <c r="E45" s="76" t="s">
        <v>115</v>
      </c>
      <c r="F45" s="76" t="s">
        <v>65</v>
      </c>
      <c r="G45" s="14">
        <v>44928</v>
      </c>
      <c r="H45" s="14">
        <v>45230</v>
      </c>
      <c r="I45" s="15">
        <v>25</v>
      </c>
      <c r="J45" s="31"/>
      <c r="K45" s="15"/>
      <c r="L45" s="16"/>
      <c r="M45" s="15"/>
      <c r="N45" s="16"/>
      <c r="O45" s="15">
        <v>25</v>
      </c>
      <c r="P45" s="16"/>
      <c r="Q45" s="15"/>
      <c r="R45" s="16"/>
      <c r="S45" s="15"/>
      <c r="T45" s="16"/>
      <c r="U45" s="15">
        <v>25</v>
      </c>
      <c r="V45" s="31"/>
      <c r="W45" s="15"/>
      <c r="X45" s="16"/>
      <c r="Y45" s="15"/>
      <c r="Z45" s="16"/>
      <c r="AA45" s="15">
        <v>25</v>
      </c>
      <c r="AB45" s="16"/>
      <c r="AC45" s="15"/>
      <c r="AD45" s="16"/>
      <c r="AE45" s="15"/>
      <c r="AF45" s="17"/>
      <c r="AG45" s="18">
        <f t="shared" si="4"/>
        <v>100</v>
      </c>
      <c r="AH45" s="41">
        <f t="shared" si="2"/>
        <v>0</v>
      </c>
      <c r="AI45" s="42"/>
      <c r="AJ45" s="43"/>
      <c r="AK45" s="19"/>
      <c r="AL45" s="19"/>
    </row>
    <row r="46" spans="1:38" ht="39" customHeight="1" x14ac:dyDescent="0.25">
      <c r="A46" s="114"/>
      <c r="B46" s="128"/>
      <c r="C46" s="11" t="s">
        <v>42</v>
      </c>
      <c r="D46" s="13" t="s">
        <v>59</v>
      </c>
      <c r="E46" s="13" t="s">
        <v>112</v>
      </c>
      <c r="F46" s="76" t="s">
        <v>44</v>
      </c>
      <c r="G46" s="14">
        <v>44929</v>
      </c>
      <c r="H46" s="14">
        <v>45291</v>
      </c>
      <c r="I46" s="15">
        <v>8.33</v>
      </c>
      <c r="J46" s="16"/>
      <c r="K46" s="15">
        <v>8.33</v>
      </c>
      <c r="L46" s="16"/>
      <c r="M46" s="15">
        <v>8.33</v>
      </c>
      <c r="N46" s="16"/>
      <c r="O46" s="15">
        <v>8.33</v>
      </c>
      <c r="P46" s="31"/>
      <c r="Q46" s="15">
        <v>8.33</v>
      </c>
      <c r="R46" s="16"/>
      <c r="S46" s="15">
        <v>8.33</v>
      </c>
      <c r="T46" s="16"/>
      <c r="U46" s="15">
        <v>8.33</v>
      </c>
      <c r="V46" s="31"/>
      <c r="W46" s="15">
        <v>8.33</v>
      </c>
      <c r="X46" s="16"/>
      <c r="Y46" s="15">
        <v>8.33</v>
      </c>
      <c r="Z46" s="16"/>
      <c r="AA46" s="15">
        <v>8.33</v>
      </c>
      <c r="AB46" s="16"/>
      <c r="AC46" s="15">
        <v>8.33</v>
      </c>
      <c r="AD46" s="16"/>
      <c r="AE46" s="15">
        <v>8.3699999999999992</v>
      </c>
      <c r="AF46" s="17"/>
      <c r="AG46" s="18">
        <f>I46+K46+M46+O46+Q46+S46+U46+W46+Y46+AA46+AC46+AE46</f>
        <v>100</v>
      </c>
      <c r="AH46" s="41">
        <f>+J46+L46+N46+P46+R46+T46+V46+X46+Z46+AB46+AD46+AF46</f>
        <v>0</v>
      </c>
      <c r="AI46" s="42"/>
      <c r="AJ46" s="43"/>
      <c r="AK46" s="19"/>
      <c r="AL46" s="19"/>
    </row>
    <row r="47" spans="1:38" ht="38.25" x14ac:dyDescent="0.25">
      <c r="A47" s="114"/>
      <c r="B47" s="11" t="s">
        <v>66</v>
      </c>
      <c r="C47" s="11" t="s">
        <v>34</v>
      </c>
      <c r="D47" s="13" t="s">
        <v>139</v>
      </c>
      <c r="E47" s="13" t="s">
        <v>140</v>
      </c>
      <c r="F47" s="76" t="s">
        <v>44</v>
      </c>
      <c r="G47" s="14">
        <v>44928</v>
      </c>
      <c r="H47" s="14">
        <v>45291</v>
      </c>
      <c r="I47" s="15">
        <v>8.33</v>
      </c>
      <c r="J47" s="30"/>
      <c r="K47" s="15">
        <v>8.33</v>
      </c>
      <c r="L47" s="30"/>
      <c r="M47" s="15">
        <v>8.33</v>
      </c>
      <c r="N47" s="16"/>
      <c r="O47" s="15">
        <v>8.33</v>
      </c>
      <c r="P47" s="16"/>
      <c r="Q47" s="15">
        <v>8.33</v>
      </c>
      <c r="R47" s="16"/>
      <c r="S47" s="15">
        <v>8.33</v>
      </c>
      <c r="T47" s="16"/>
      <c r="U47" s="15">
        <v>8.33</v>
      </c>
      <c r="V47" s="31"/>
      <c r="W47" s="15">
        <v>8.33</v>
      </c>
      <c r="X47" s="16"/>
      <c r="Y47" s="15">
        <v>8.33</v>
      </c>
      <c r="Z47" s="16"/>
      <c r="AA47" s="15">
        <v>8.33</v>
      </c>
      <c r="AB47" s="16"/>
      <c r="AC47" s="15">
        <v>8.33</v>
      </c>
      <c r="AD47" s="16"/>
      <c r="AE47" s="15">
        <v>8.3699999999999992</v>
      </c>
      <c r="AF47" s="17"/>
      <c r="AG47" s="18">
        <f t="shared" si="4"/>
        <v>100</v>
      </c>
      <c r="AH47" s="41">
        <f t="shared" si="2"/>
        <v>0</v>
      </c>
      <c r="AI47" s="48"/>
      <c r="AJ47" s="43"/>
      <c r="AK47" s="19"/>
      <c r="AL47" s="19"/>
    </row>
    <row r="48" spans="1:38" ht="48.75" customHeight="1" x14ac:dyDescent="0.25">
      <c r="A48" s="114"/>
      <c r="B48" s="130" t="s">
        <v>67</v>
      </c>
      <c r="C48" s="11" t="s">
        <v>34</v>
      </c>
      <c r="D48" s="13" t="s">
        <v>169</v>
      </c>
      <c r="E48" s="13" t="s">
        <v>168</v>
      </c>
      <c r="F48" s="76" t="s">
        <v>170</v>
      </c>
      <c r="G48" s="89">
        <v>44988</v>
      </c>
      <c r="H48" s="89">
        <v>45291</v>
      </c>
      <c r="I48" s="34"/>
      <c r="J48" s="31"/>
      <c r="K48" s="34"/>
      <c r="L48" s="16"/>
      <c r="M48" s="15">
        <v>25</v>
      </c>
      <c r="N48" s="16"/>
      <c r="O48" s="15"/>
      <c r="P48" s="16"/>
      <c r="Q48" s="15"/>
      <c r="R48" s="16"/>
      <c r="S48" s="15">
        <v>25</v>
      </c>
      <c r="T48" s="30"/>
      <c r="U48" s="15"/>
      <c r="V48" s="16"/>
      <c r="W48" s="15"/>
      <c r="X48" s="16"/>
      <c r="Y48" s="15">
        <v>25</v>
      </c>
      <c r="Z48" s="16"/>
      <c r="AA48" s="15"/>
      <c r="AB48" s="16"/>
      <c r="AC48" s="15"/>
      <c r="AD48" s="16"/>
      <c r="AE48" s="15">
        <v>25</v>
      </c>
      <c r="AF48" s="17"/>
      <c r="AG48" s="18">
        <f t="shared" si="4"/>
        <v>100</v>
      </c>
      <c r="AH48" s="41">
        <f t="shared" si="2"/>
        <v>0</v>
      </c>
      <c r="AI48" s="42"/>
      <c r="AJ48" s="43"/>
      <c r="AK48" s="19"/>
      <c r="AL48" s="19"/>
    </row>
    <row r="49" spans="1:38" ht="120.75" customHeight="1" x14ac:dyDescent="0.25">
      <c r="A49" s="114"/>
      <c r="B49" s="130"/>
      <c r="C49" s="11" t="s">
        <v>36</v>
      </c>
      <c r="D49" s="84" t="s">
        <v>183</v>
      </c>
      <c r="E49" s="76" t="s">
        <v>178</v>
      </c>
      <c r="F49" s="76" t="s">
        <v>68</v>
      </c>
      <c r="G49" s="14">
        <v>45047</v>
      </c>
      <c r="H49" s="14">
        <v>45169</v>
      </c>
      <c r="I49" s="15"/>
      <c r="J49" s="16"/>
      <c r="K49" s="15"/>
      <c r="L49" s="29"/>
      <c r="M49" s="15"/>
      <c r="N49" s="15"/>
      <c r="O49" s="15"/>
      <c r="P49" s="16"/>
      <c r="Q49" s="15">
        <v>25</v>
      </c>
      <c r="R49" s="16"/>
      <c r="S49" s="15">
        <v>25</v>
      </c>
      <c r="T49" s="16"/>
      <c r="U49" s="15">
        <v>25</v>
      </c>
      <c r="V49" s="16"/>
      <c r="W49" s="15">
        <v>25</v>
      </c>
      <c r="X49" s="16"/>
      <c r="Y49" s="15"/>
      <c r="Z49" s="16"/>
      <c r="AA49" s="15"/>
      <c r="AB49" s="16"/>
      <c r="AC49" s="15"/>
      <c r="AD49" s="16"/>
      <c r="AE49" s="15"/>
      <c r="AF49" s="17"/>
      <c r="AG49" s="18">
        <f t="shared" si="4"/>
        <v>100</v>
      </c>
      <c r="AH49" s="41">
        <f t="shared" si="2"/>
        <v>0</v>
      </c>
      <c r="AI49" s="42"/>
      <c r="AJ49" s="43"/>
      <c r="AK49" s="19"/>
      <c r="AL49" s="19"/>
    </row>
    <row r="50" spans="1:38" ht="31.5" customHeight="1" x14ac:dyDescent="0.25">
      <c r="A50" s="114"/>
      <c r="B50" s="79" t="s">
        <v>81</v>
      </c>
      <c r="C50" s="79" t="s">
        <v>34</v>
      </c>
      <c r="D50" s="76" t="s">
        <v>181</v>
      </c>
      <c r="E50" s="76" t="s">
        <v>142</v>
      </c>
      <c r="F50" s="76" t="s">
        <v>141</v>
      </c>
      <c r="G50" s="14">
        <v>45078</v>
      </c>
      <c r="H50" s="14">
        <v>45260</v>
      </c>
      <c r="I50" s="15"/>
      <c r="J50" s="16"/>
      <c r="K50" s="15"/>
      <c r="L50" s="29"/>
      <c r="M50" s="15"/>
      <c r="N50" s="15"/>
      <c r="O50" s="15"/>
      <c r="P50" s="16"/>
      <c r="Q50" s="15"/>
      <c r="R50" s="16"/>
      <c r="S50" s="15">
        <v>50</v>
      </c>
      <c r="T50" s="16"/>
      <c r="U50" s="15"/>
      <c r="V50" s="16"/>
      <c r="W50" s="15"/>
      <c r="X50" s="16"/>
      <c r="Y50" s="15"/>
      <c r="Z50" s="16"/>
      <c r="AA50" s="15"/>
      <c r="AB50" s="16"/>
      <c r="AC50" s="15">
        <v>50</v>
      </c>
      <c r="AD50" s="16"/>
      <c r="AE50" s="15"/>
      <c r="AF50" s="17"/>
      <c r="AG50" s="18">
        <f t="shared" si="4"/>
        <v>100</v>
      </c>
      <c r="AH50" s="41">
        <f t="shared" si="2"/>
        <v>0</v>
      </c>
      <c r="AI50" s="42"/>
      <c r="AJ50" s="43"/>
      <c r="AK50" s="19"/>
      <c r="AL50" s="19"/>
    </row>
    <row r="51" spans="1:38" ht="38.25" x14ac:dyDescent="0.25">
      <c r="A51" s="114"/>
      <c r="B51" s="11" t="s">
        <v>80</v>
      </c>
      <c r="C51" s="11" t="s">
        <v>34</v>
      </c>
      <c r="D51" s="13" t="s">
        <v>139</v>
      </c>
      <c r="E51" s="13" t="s">
        <v>140</v>
      </c>
      <c r="F51" s="76" t="s">
        <v>44</v>
      </c>
      <c r="G51" s="14">
        <v>44928</v>
      </c>
      <c r="H51" s="14">
        <v>45291</v>
      </c>
      <c r="I51" s="15">
        <v>8.33</v>
      </c>
      <c r="J51" s="30"/>
      <c r="K51" s="15">
        <v>8.33</v>
      </c>
      <c r="L51" s="30"/>
      <c r="M51" s="15">
        <v>8.33</v>
      </c>
      <c r="N51" s="16"/>
      <c r="O51" s="15">
        <v>8.33</v>
      </c>
      <c r="P51" s="16"/>
      <c r="Q51" s="15">
        <v>8.33</v>
      </c>
      <c r="R51" s="16"/>
      <c r="S51" s="15">
        <v>8.33</v>
      </c>
      <c r="T51" s="16"/>
      <c r="U51" s="15">
        <v>8.33</v>
      </c>
      <c r="V51" s="31"/>
      <c r="W51" s="15">
        <v>8.33</v>
      </c>
      <c r="X51" s="16"/>
      <c r="Y51" s="15">
        <v>8.33</v>
      </c>
      <c r="Z51" s="16"/>
      <c r="AA51" s="15">
        <v>8.33</v>
      </c>
      <c r="AB51" s="16"/>
      <c r="AC51" s="15">
        <v>8.33</v>
      </c>
      <c r="AD51" s="16"/>
      <c r="AE51" s="15">
        <v>8.3699999999999992</v>
      </c>
      <c r="AF51" s="17"/>
      <c r="AG51" s="18">
        <f t="shared" si="4"/>
        <v>100</v>
      </c>
      <c r="AH51" s="41">
        <f t="shared" si="2"/>
        <v>0</v>
      </c>
      <c r="AI51" s="48"/>
      <c r="AJ51" s="43"/>
      <c r="AK51" s="19"/>
      <c r="AL51" s="19"/>
    </row>
    <row r="52" spans="1:38" ht="45.75" customHeight="1" x14ac:dyDescent="0.25">
      <c r="A52" s="131" t="s">
        <v>69</v>
      </c>
      <c r="B52" s="115" t="s">
        <v>70</v>
      </c>
      <c r="C52" s="11" t="s">
        <v>34</v>
      </c>
      <c r="D52" s="13" t="s">
        <v>171</v>
      </c>
      <c r="E52" s="13" t="s">
        <v>136</v>
      </c>
      <c r="F52" s="76" t="s">
        <v>71</v>
      </c>
      <c r="G52" s="14">
        <v>44986</v>
      </c>
      <c r="H52" s="14">
        <v>45291</v>
      </c>
      <c r="I52" s="15"/>
      <c r="J52" s="16"/>
      <c r="K52" s="15"/>
      <c r="L52" s="16"/>
      <c r="M52" s="15">
        <v>25</v>
      </c>
      <c r="N52" s="16"/>
      <c r="O52" s="15"/>
      <c r="P52" s="16"/>
      <c r="Q52" s="15"/>
      <c r="R52" s="16"/>
      <c r="S52" s="15">
        <v>25</v>
      </c>
      <c r="T52" s="16"/>
      <c r="U52" s="15"/>
      <c r="V52" s="31"/>
      <c r="W52" s="15"/>
      <c r="X52" s="16"/>
      <c r="Y52" s="15">
        <v>25</v>
      </c>
      <c r="Z52" s="16"/>
      <c r="AA52" s="15"/>
      <c r="AB52" s="16"/>
      <c r="AC52" s="15"/>
      <c r="AD52" s="16"/>
      <c r="AE52" s="15">
        <v>25</v>
      </c>
      <c r="AF52" s="17"/>
      <c r="AG52" s="18">
        <f t="shared" si="4"/>
        <v>100</v>
      </c>
      <c r="AH52" s="41">
        <f t="shared" si="2"/>
        <v>0</v>
      </c>
      <c r="AI52" s="42"/>
      <c r="AJ52" s="43"/>
      <c r="AK52" s="19"/>
      <c r="AL52" s="19"/>
    </row>
    <row r="53" spans="1:38" ht="76.5" x14ac:dyDescent="0.25">
      <c r="A53" s="132"/>
      <c r="B53" s="116"/>
      <c r="C53" s="11" t="s">
        <v>36</v>
      </c>
      <c r="D53" s="13" t="s">
        <v>137</v>
      </c>
      <c r="E53" s="13" t="s">
        <v>116</v>
      </c>
      <c r="F53" s="76" t="s">
        <v>138</v>
      </c>
      <c r="G53" s="14">
        <v>45047</v>
      </c>
      <c r="H53" s="14">
        <v>45230</v>
      </c>
      <c r="I53" s="15"/>
      <c r="J53" s="16"/>
      <c r="K53" s="15"/>
      <c r="L53" s="16"/>
      <c r="M53" s="15"/>
      <c r="N53" s="16"/>
      <c r="O53" s="15"/>
      <c r="P53" s="16"/>
      <c r="Q53" s="15">
        <v>50</v>
      </c>
      <c r="R53" s="16"/>
      <c r="S53" s="15"/>
      <c r="T53" s="16"/>
      <c r="U53" s="31"/>
      <c r="V53" s="31"/>
      <c r="W53" s="15"/>
      <c r="X53" s="16"/>
      <c r="Y53" s="15"/>
      <c r="Z53" s="16"/>
      <c r="AA53" s="15">
        <v>50</v>
      </c>
      <c r="AB53" s="16"/>
      <c r="AC53" s="15"/>
      <c r="AD53" s="16"/>
      <c r="AE53" s="15"/>
      <c r="AF53" s="17"/>
      <c r="AG53" s="18">
        <f t="shared" si="4"/>
        <v>100</v>
      </c>
      <c r="AH53" s="41">
        <f t="shared" si="2"/>
        <v>0</v>
      </c>
      <c r="AI53" s="45"/>
      <c r="AJ53" s="43"/>
      <c r="AK53" s="19"/>
      <c r="AL53" s="19"/>
    </row>
    <row r="54" spans="1:38" ht="39" customHeight="1" x14ac:dyDescent="0.25">
      <c r="A54" s="132"/>
      <c r="B54" s="116"/>
      <c r="C54" s="11" t="s">
        <v>42</v>
      </c>
      <c r="D54" s="13" t="s">
        <v>173</v>
      </c>
      <c r="E54" s="13" t="s">
        <v>117</v>
      </c>
      <c r="F54" s="76" t="s">
        <v>71</v>
      </c>
      <c r="G54" s="14">
        <v>44958</v>
      </c>
      <c r="H54" s="14">
        <v>45291</v>
      </c>
      <c r="I54" s="15"/>
      <c r="J54" s="16"/>
      <c r="K54" s="15">
        <v>9.09</v>
      </c>
      <c r="L54" s="16"/>
      <c r="M54" s="15">
        <v>9.09</v>
      </c>
      <c r="N54" s="16"/>
      <c r="O54" s="15">
        <v>9.09</v>
      </c>
      <c r="P54" s="16"/>
      <c r="Q54" s="15">
        <v>9.09</v>
      </c>
      <c r="R54" s="16"/>
      <c r="S54" s="15">
        <v>9.09</v>
      </c>
      <c r="T54" s="16"/>
      <c r="U54" s="15">
        <v>9.09</v>
      </c>
      <c r="V54" s="31"/>
      <c r="W54" s="15">
        <v>9.09</v>
      </c>
      <c r="X54" s="16"/>
      <c r="Y54" s="15">
        <v>9.09</v>
      </c>
      <c r="Z54" s="16"/>
      <c r="AA54" s="15">
        <v>9.09</v>
      </c>
      <c r="AB54" s="16"/>
      <c r="AC54" s="15">
        <v>9.09</v>
      </c>
      <c r="AD54" s="16"/>
      <c r="AE54" s="15">
        <v>9.1</v>
      </c>
      <c r="AF54" s="17"/>
      <c r="AG54" s="18">
        <f t="shared" si="4"/>
        <v>100.00000000000001</v>
      </c>
      <c r="AH54" s="41">
        <f t="shared" si="2"/>
        <v>0</v>
      </c>
      <c r="AI54" s="49"/>
      <c r="AJ54" s="43"/>
      <c r="AK54" s="19"/>
      <c r="AL54" s="19"/>
    </row>
    <row r="55" spans="1:38" ht="58.5" customHeight="1" x14ac:dyDescent="0.25">
      <c r="A55" s="132"/>
      <c r="B55" s="116"/>
      <c r="C55" s="39" t="s">
        <v>45</v>
      </c>
      <c r="D55" s="13" t="s">
        <v>126</v>
      </c>
      <c r="E55" s="13" t="s">
        <v>127</v>
      </c>
      <c r="F55" s="76" t="s">
        <v>121</v>
      </c>
      <c r="G55" s="83">
        <v>45047</v>
      </c>
      <c r="H55" s="83">
        <v>45169</v>
      </c>
      <c r="I55" s="15"/>
      <c r="J55" s="16"/>
      <c r="K55" s="15"/>
      <c r="L55" s="16"/>
      <c r="M55" s="15"/>
      <c r="N55" s="16"/>
      <c r="O55" s="15"/>
      <c r="P55" s="16"/>
      <c r="Q55" s="15">
        <v>50</v>
      </c>
      <c r="R55" s="16"/>
      <c r="S55" s="15"/>
      <c r="T55" s="16"/>
      <c r="U55" s="15"/>
      <c r="V55" s="31"/>
      <c r="W55" s="15">
        <v>50</v>
      </c>
      <c r="X55" s="16"/>
      <c r="Y55" s="15"/>
      <c r="Z55" s="16"/>
      <c r="AA55" s="15"/>
      <c r="AB55" s="16"/>
      <c r="AC55" s="15"/>
      <c r="AD55" s="16"/>
      <c r="AE55" s="15"/>
      <c r="AF55" s="17"/>
      <c r="AG55" s="18">
        <f>I55+K55+M55+O55+Q55+S55+U55+W55+Y55+AA55+AC55+AE55</f>
        <v>100</v>
      </c>
      <c r="AH55" s="41">
        <f t="shared" si="2"/>
        <v>0</v>
      </c>
      <c r="AI55" s="49"/>
      <c r="AJ55" s="43"/>
      <c r="AK55" s="19"/>
      <c r="AL55" s="19"/>
    </row>
    <row r="56" spans="1:38" ht="66" customHeight="1" x14ac:dyDescent="0.25">
      <c r="A56" s="132"/>
      <c r="B56" s="116"/>
      <c r="C56" s="39" t="s">
        <v>15</v>
      </c>
      <c r="D56" s="13" t="s">
        <v>118</v>
      </c>
      <c r="E56" s="13" t="s">
        <v>125</v>
      </c>
      <c r="F56" s="76" t="s">
        <v>121</v>
      </c>
      <c r="G56" s="83">
        <v>44986</v>
      </c>
      <c r="H56" s="83">
        <v>45107</v>
      </c>
      <c r="I56" s="15"/>
      <c r="J56" s="16"/>
      <c r="K56" s="15"/>
      <c r="L56" s="16"/>
      <c r="M56" s="15">
        <v>50</v>
      </c>
      <c r="N56" s="16"/>
      <c r="O56" s="15"/>
      <c r="P56" s="16"/>
      <c r="Q56" s="15"/>
      <c r="R56" s="16"/>
      <c r="S56" s="15">
        <v>50</v>
      </c>
      <c r="T56" s="16"/>
      <c r="U56" s="15"/>
      <c r="V56" s="31"/>
      <c r="W56" s="15"/>
      <c r="X56" s="16"/>
      <c r="Y56" s="15"/>
      <c r="Z56" s="16"/>
      <c r="AA56" s="15"/>
      <c r="AB56" s="16"/>
      <c r="AC56" s="15"/>
      <c r="AD56" s="16"/>
      <c r="AE56" s="15"/>
      <c r="AF56" s="17"/>
      <c r="AG56" s="18">
        <f t="shared" si="4"/>
        <v>100</v>
      </c>
      <c r="AH56" s="41">
        <f t="shared" si="2"/>
        <v>0</v>
      </c>
      <c r="AI56" s="49"/>
      <c r="AJ56" s="43"/>
      <c r="AK56" s="19"/>
      <c r="AL56" s="19"/>
    </row>
    <row r="57" spans="1:38" ht="41.25" customHeight="1" x14ac:dyDescent="0.25">
      <c r="A57" s="132"/>
      <c r="B57" s="117"/>
      <c r="C57" s="99" t="s">
        <v>74</v>
      </c>
      <c r="D57" s="13" t="s">
        <v>191</v>
      </c>
      <c r="E57" s="13" t="s">
        <v>190</v>
      </c>
      <c r="F57" s="76" t="s">
        <v>71</v>
      </c>
      <c r="G57" s="83">
        <v>45078</v>
      </c>
      <c r="H57" s="83">
        <v>45291</v>
      </c>
      <c r="I57" s="15"/>
      <c r="J57" s="16"/>
      <c r="K57" s="15"/>
      <c r="L57" s="16"/>
      <c r="M57" s="15"/>
      <c r="N57" s="16"/>
      <c r="O57" s="15"/>
      <c r="P57" s="16"/>
      <c r="Q57" s="15"/>
      <c r="R57" s="16"/>
      <c r="S57" s="15">
        <v>50</v>
      </c>
      <c r="T57" s="16"/>
      <c r="U57" s="15"/>
      <c r="V57" s="31"/>
      <c r="W57" s="15"/>
      <c r="X57" s="16"/>
      <c r="Y57" s="15"/>
      <c r="Z57" s="16"/>
      <c r="AA57" s="15"/>
      <c r="AB57" s="16"/>
      <c r="AC57" s="15"/>
      <c r="AD57" s="16"/>
      <c r="AE57" s="15">
        <v>50</v>
      </c>
      <c r="AF57" s="17"/>
      <c r="AG57" s="18">
        <f t="shared" ref="AG57" si="5">I57+K57+M57+O57+Q57+S57+U57+W57+Y57+AA57+AC57+AE57</f>
        <v>100</v>
      </c>
      <c r="AH57" s="41">
        <f t="shared" ref="AH57" si="6">+J57+L57+N57+P57+R57+T57+V57+X57+Z57+AB57+AD57+AF57</f>
        <v>0</v>
      </c>
      <c r="AI57" s="49"/>
      <c r="AJ57" s="43"/>
      <c r="AK57" s="19"/>
      <c r="AL57" s="19"/>
    </row>
    <row r="58" spans="1:38" ht="15" x14ac:dyDescent="0.25">
      <c r="A58" s="132"/>
      <c r="B58" s="115" t="s">
        <v>172</v>
      </c>
      <c r="C58" s="11"/>
      <c r="D58" s="20" t="s">
        <v>123</v>
      </c>
      <c r="E58" s="21"/>
      <c r="F58" s="104"/>
      <c r="G58" s="21"/>
      <c r="H58" s="22"/>
      <c r="I58" s="15"/>
      <c r="J58" s="16"/>
      <c r="K58" s="15"/>
      <c r="L58" s="16"/>
      <c r="M58" s="15"/>
      <c r="N58" s="16"/>
      <c r="O58" s="15"/>
      <c r="P58" s="16"/>
      <c r="Q58" s="15"/>
      <c r="R58" s="16"/>
      <c r="S58" s="15"/>
      <c r="T58" s="16"/>
      <c r="U58" s="15"/>
      <c r="V58" s="16"/>
      <c r="W58" s="15"/>
      <c r="X58" s="16"/>
      <c r="Y58" s="15"/>
      <c r="Z58" s="16"/>
      <c r="AA58" s="15"/>
      <c r="AB58" s="16"/>
      <c r="AC58" s="15"/>
      <c r="AD58" s="16"/>
      <c r="AE58" s="15"/>
      <c r="AF58" s="17"/>
      <c r="AG58" s="18"/>
      <c r="AH58" s="41"/>
      <c r="AI58" s="42"/>
      <c r="AJ58" s="50"/>
      <c r="AK58" s="19"/>
      <c r="AL58" s="19"/>
    </row>
    <row r="59" spans="1:38" ht="25.5" x14ac:dyDescent="0.25">
      <c r="A59" s="132"/>
      <c r="B59" s="116"/>
      <c r="C59" s="11" t="s">
        <v>34</v>
      </c>
      <c r="D59" s="84" t="s">
        <v>149</v>
      </c>
      <c r="E59" s="84" t="s">
        <v>150</v>
      </c>
      <c r="F59" s="103" t="s">
        <v>16</v>
      </c>
      <c r="G59" s="83">
        <v>45017</v>
      </c>
      <c r="H59" s="83">
        <v>45230</v>
      </c>
      <c r="I59" s="15"/>
      <c r="J59" s="16"/>
      <c r="K59" s="15"/>
      <c r="L59" s="16"/>
      <c r="M59" s="15"/>
      <c r="N59" s="15"/>
      <c r="O59" s="15">
        <v>50</v>
      </c>
      <c r="P59" s="16"/>
      <c r="Q59" s="15"/>
      <c r="R59" s="16"/>
      <c r="S59" s="34"/>
      <c r="T59" s="16"/>
      <c r="U59" s="15"/>
      <c r="V59" s="16"/>
      <c r="W59" s="15"/>
      <c r="X59" s="16"/>
      <c r="Y59" s="15"/>
      <c r="Z59" s="15"/>
      <c r="AA59" s="15">
        <v>50</v>
      </c>
      <c r="AB59" s="16"/>
      <c r="AC59" s="15"/>
      <c r="AD59" s="16"/>
      <c r="AE59" s="15"/>
      <c r="AF59" s="17"/>
      <c r="AG59" s="18">
        <f t="shared" si="4"/>
        <v>100</v>
      </c>
      <c r="AH59" s="41">
        <f t="shared" si="2"/>
        <v>0</v>
      </c>
      <c r="AI59" s="45"/>
      <c r="AJ59" s="43"/>
      <c r="AK59" s="19"/>
      <c r="AL59" s="19"/>
    </row>
    <row r="60" spans="1:38" ht="25.5" x14ac:dyDescent="0.25">
      <c r="A60" s="132"/>
      <c r="B60" s="116"/>
      <c r="C60" s="11" t="s">
        <v>36</v>
      </c>
      <c r="D60" s="84" t="s">
        <v>130</v>
      </c>
      <c r="E60" s="84" t="s">
        <v>131</v>
      </c>
      <c r="F60" s="103" t="s">
        <v>122</v>
      </c>
      <c r="G60" s="83">
        <v>45047</v>
      </c>
      <c r="H60" s="83">
        <v>45199</v>
      </c>
      <c r="I60" s="15"/>
      <c r="J60" s="16"/>
      <c r="K60" s="15"/>
      <c r="L60" s="16"/>
      <c r="M60" s="15"/>
      <c r="N60" s="16"/>
      <c r="O60" s="15"/>
      <c r="P60" s="16"/>
      <c r="Q60" s="15">
        <v>50</v>
      </c>
      <c r="R60" s="16"/>
      <c r="S60" s="15"/>
      <c r="T60" s="16"/>
      <c r="U60" s="15"/>
      <c r="V60" s="31"/>
      <c r="W60" s="15"/>
      <c r="X60" s="16"/>
      <c r="Y60" s="15">
        <v>50</v>
      </c>
      <c r="Z60" s="15"/>
      <c r="AA60" s="15"/>
      <c r="AB60" s="16"/>
      <c r="AC60" s="15"/>
      <c r="AD60" s="16"/>
      <c r="AE60" s="15"/>
      <c r="AF60" s="17"/>
      <c r="AG60" s="18">
        <f t="shared" si="4"/>
        <v>100</v>
      </c>
      <c r="AH60" s="41">
        <f t="shared" si="2"/>
        <v>0</v>
      </c>
      <c r="AI60" s="45"/>
      <c r="AJ60" s="51"/>
      <c r="AK60" s="19"/>
      <c r="AL60" s="19"/>
    </row>
    <row r="61" spans="1:38" ht="72" customHeight="1" x14ac:dyDescent="0.25">
      <c r="A61" s="132"/>
      <c r="B61" s="116"/>
      <c r="C61" s="11" t="s">
        <v>42</v>
      </c>
      <c r="D61" s="84" t="s">
        <v>132</v>
      </c>
      <c r="E61" s="84" t="s">
        <v>133</v>
      </c>
      <c r="F61" s="103" t="s">
        <v>16</v>
      </c>
      <c r="G61" s="83">
        <v>44986</v>
      </c>
      <c r="H61" s="83">
        <v>45291</v>
      </c>
      <c r="I61" s="15"/>
      <c r="J61" s="16"/>
      <c r="K61" s="15"/>
      <c r="L61" s="16"/>
      <c r="M61" s="15">
        <v>50</v>
      </c>
      <c r="N61" s="16"/>
      <c r="O61" s="15"/>
      <c r="P61" s="16"/>
      <c r="Q61" s="15"/>
      <c r="R61" s="16"/>
      <c r="S61" s="15"/>
      <c r="T61" s="16"/>
      <c r="U61" s="15"/>
      <c r="V61" s="31"/>
      <c r="W61" s="15"/>
      <c r="X61" s="16"/>
      <c r="Y61" s="15"/>
      <c r="Z61" s="16"/>
      <c r="AA61" s="15"/>
      <c r="AB61" s="16"/>
      <c r="AC61" s="15">
        <v>50</v>
      </c>
      <c r="AD61" s="16"/>
      <c r="AE61" s="15"/>
      <c r="AF61" s="17"/>
      <c r="AG61" s="18">
        <f t="shared" si="4"/>
        <v>100</v>
      </c>
      <c r="AH61" s="41">
        <f t="shared" si="2"/>
        <v>0</v>
      </c>
      <c r="AI61" s="45"/>
      <c r="AJ61" s="43"/>
      <c r="AK61" s="19"/>
      <c r="AL61" s="19"/>
    </row>
    <row r="62" spans="1:38" ht="42" customHeight="1" x14ac:dyDescent="0.25">
      <c r="A62" s="132"/>
      <c r="B62" s="116"/>
      <c r="C62" s="11" t="s">
        <v>45</v>
      </c>
      <c r="D62" s="84" t="s">
        <v>72</v>
      </c>
      <c r="E62" s="84" t="s">
        <v>134</v>
      </c>
      <c r="F62" s="103" t="s">
        <v>16</v>
      </c>
      <c r="G62" s="83">
        <v>45231</v>
      </c>
      <c r="H62" s="83">
        <v>45260</v>
      </c>
      <c r="I62" s="15"/>
      <c r="J62" s="16"/>
      <c r="K62" s="15"/>
      <c r="L62" s="16"/>
      <c r="M62" s="15"/>
      <c r="N62" s="16"/>
      <c r="O62" s="15"/>
      <c r="P62" s="16"/>
      <c r="Q62" s="15"/>
      <c r="R62" s="16"/>
      <c r="S62" s="15"/>
      <c r="T62" s="16"/>
      <c r="U62" s="15"/>
      <c r="V62" s="31"/>
      <c r="W62" s="15"/>
      <c r="X62" s="16"/>
      <c r="Y62" s="15"/>
      <c r="Z62" s="16"/>
      <c r="AA62" s="15"/>
      <c r="AB62" s="16"/>
      <c r="AC62" s="15">
        <v>100</v>
      </c>
      <c r="AD62" s="16"/>
      <c r="AE62" s="15"/>
      <c r="AF62" s="17"/>
      <c r="AG62" s="18">
        <f t="shared" si="4"/>
        <v>100</v>
      </c>
      <c r="AH62" s="41">
        <f t="shared" si="2"/>
        <v>0</v>
      </c>
      <c r="AI62" s="45"/>
      <c r="AJ62" s="43"/>
      <c r="AK62" s="19"/>
      <c r="AL62" s="19"/>
    </row>
    <row r="63" spans="1:38" x14ac:dyDescent="0.25">
      <c r="A63" s="132"/>
      <c r="B63" s="116"/>
      <c r="C63" s="11"/>
      <c r="D63" s="85" t="s">
        <v>128</v>
      </c>
      <c r="E63" s="86"/>
      <c r="F63" s="105"/>
      <c r="G63" s="86"/>
      <c r="H63" s="87"/>
      <c r="I63" s="15"/>
      <c r="J63" s="16"/>
      <c r="K63" s="15"/>
      <c r="L63" s="16"/>
      <c r="M63" s="15"/>
      <c r="N63" s="16"/>
      <c r="O63" s="15"/>
      <c r="P63" s="16"/>
      <c r="Q63" s="15"/>
      <c r="R63" s="16"/>
      <c r="S63" s="15"/>
      <c r="T63" s="16"/>
      <c r="U63" s="15"/>
      <c r="V63" s="31"/>
      <c r="W63" s="15"/>
      <c r="X63" s="16"/>
      <c r="Y63" s="15"/>
      <c r="Z63" s="16"/>
      <c r="AA63" s="15"/>
      <c r="AB63" s="16"/>
      <c r="AC63" s="15"/>
      <c r="AD63" s="16"/>
      <c r="AE63" s="15"/>
      <c r="AF63" s="17"/>
      <c r="AG63" s="18"/>
      <c r="AH63" s="41"/>
      <c r="AI63" s="42"/>
      <c r="AJ63" s="43"/>
      <c r="AK63" s="19"/>
      <c r="AL63" s="19"/>
    </row>
    <row r="64" spans="1:38" ht="37.5" customHeight="1" x14ac:dyDescent="0.25">
      <c r="A64" s="132"/>
      <c r="B64" s="116"/>
      <c r="C64" s="11" t="s">
        <v>15</v>
      </c>
      <c r="D64" s="84" t="s">
        <v>73</v>
      </c>
      <c r="E64" s="84" t="s">
        <v>135</v>
      </c>
      <c r="F64" s="103" t="s">
        <v>16</v>
      </c>
      <c r="G64" s="83">
        <v>45017</v>
      </c>
      <c r="H64" s="83">
        <v>45230</v>
      </c>
      <c r="I64" s="15"/>
      <c r="J64" s="16"/>
      <c r="K64" s="15"/>
      <c r="L64" s="16"/>
      <c r="M64" s="15"/>
      <c r="N64" s="16"/>
      <c r="O64" s="15">
        <v>33</v>
      </c>
      <c r="P64" s="16"/>
      <c r="Q64" s="15"/>
      <c r="R64" s="16"/>
      <c r="S64" s="15"/>
      <c r="T64" s="16"/>
      <c r="U64" s="15">
        <v>33</v>
      </c>
      <c r="V64" s="31"/>
      <c r="W64" s="15"/>
      <c r="X64" s="16"/>
      <c r="Y64" s="15"/>
      <c r="Z64" s="16"/>
      <c r="AA64" s="15">
        <v>34</v>
      </c>
      <c r="AB64" s="16"/>
      <c r="AC64" s="15"/>
      <c r="AD64" s="16"/>
      <c r="AE64" s="15"/>
      <c r="AF64" s="17"/>
      <c r="AG64" s="18">
        <f t="shared" si="4"/>
        <v>100</v>
      </c>
      <c r="AH64" s="41">
        <f t="shared" si="2"/>
        <v>0</v>
      </c>
      <c r="AI64" s="45"/>
      <c r="AJ64" s="43"/>
      <c r="AK64" s="19"/>
      <c r="AL64" s="19"/>
    </row>
    <row r="65" spans="1:38" ht="41.25" customHeight="1" x14ac:dyDescent="0.25">
      <c r="A65" s="132"/>
      <c r="B65" s="116"/>
      <c r="C65" s="11" t="s">
        <v>74</v>
      </c>
      <c r="D65" s="84" t="s">
        <v>174</v>
      </c>
      <c r="E65" s="84" t="s">
        <v>131</v>
      </c>
      <c r="F65" s="103" t="s">
        <v>129</v>
      </c>
      <c r="G65" s="83">
        <v>45078</v>
      </c>
      <c r="H65" s="83">
        <v>45138</v>
      </c>
      <c r="I65" s="15"/>
      <c r="J65" s="16"/>
      <c r="K65" s="15"/>
      <c r="L65" s="15"/>
      <c r="M65" s="15"/>
      <c r="N65" s="16"/>
      <c r="O65" s="15"/>
      <c r="P65" s="16"/>
      <c r="Q65" s="15"/>
      <c r="R65" s="16"/>
      <c r="S65" s="15">
        <v>50</v>
      </c>
      <c r="T65" s="16"/>
      <c r="U65" s="15">
        <v>50</v>
      </c>
      <c r="V65" s="16"/>
      <c r="W65" s="15"/>
      <c r="X65" s="16"/>
      <c r="Y65" s="15"/>
      <c r="Z65" s="16"/>
      <c r="AA65" s="15"/>
      <c r="AB65" s="16"/>
      <c r="AC65" s="15"/>
      <c r="AD65" s="16"/>
      <c r="AE65" s="15"/>
      <c r="AF65" s="17"/>
      <c r="AG65" s="18">
        <f t="shared" si="4"/>
        <v>100</v>
      </c>
      <c r="AH65" s="41">
        <f t="shared" si="2"/>
        <v>0</v>
      </c>
      <c r="AI65" s="52"/>
      <c r="AJ65" s="43"/>
      <c r="AK65" s="19"/>
      <c r="AL65" s="19"/>
    </row>
    <row r="66" spans="1:38" ht="30" customHeight="1" x14ac:dyDescent="0.25">
      <c r="A66" s="132"/>
      <c r="B66" s="116"/>
      <c r="C66" s="11" t="s">
        <v>75</v>
      </c>
      <c r="D66" s="84" t="s">
        <v>76</v>
      </c>
      <c r="E66" s="84" t="s">
        <v>151</v>
      </c>
      <c r="F66" s="103" t="s">
        <v>16</v>
      </c>
      <c r="G66" s="83">
        <v>45200</v>
      </c>
      <c r="H66" s="83">
        <v>45230</v>
      </c>
      <c r="I66" s="15"/>
      <c r="J66" s="16"/>
      <c r="K66" s="15"/>
      <c r="L66" s="16"/>
      <c r="M66" s="15"/>
      <c r="N66" s="16"/>
      <c r="O66" s="15"/>
      <c r="P66" s="16"/>
      <c r="Q66" s="15"/>
      <c r="R66" s="16"/>
      <c r="S66" s="15"/>
      <c r="T66" s="16"/>
      <c r="U66" s="15"/>
      <c r="V66" s="16"/>
      <c r="W66" s="15"/>
      <c r="X66" s="16"/>
      <c r="Y66" s="15"/>
      <c r="Z66" s="16"/>
      <c r="AA66" s="15">
        <v>100</v>
      </c>
      <c r="AB66" s="16"/>
      <c r="AC66" s="15"/>
      <c r="AD66" s="16"/>
      <c r="AE66" s="15"/>
      <c r="AF66" s="17"/>
      <c r="AG66" s="18">
        <f t="shared" si="4"/>
        <v>100</v>
      </c>
      <c r="AH66" s="41">
        <f t="shared" si="2"/>
        <v>0</v>
      </c>
      <c r="AI66" s="42"/>
      <c r="AJ66" s="43"/>
      <c r="AK66" s="19"/>
      <c r="AL66" s="19"/>
    </row>
    <row r="67" spans="1:38" ht="108" customHeight="1" x14ac:dyDescent="0.25">
      <c r="A67" s="132"/>
      <c r="B67" s="116"/>
      <c r="C67" s="11" t="s">
        <v>77</v>
      </c>
      <c r="D67" s="84" t="s">
        <v>78</v>
      </c>
      <c r="E67" s="84" t="s">
        <v>152</v>
      </c>
      <c r="F67" s="103" t="s">
        <v>16</v>
      </c>
      <c r="G67" s="83">
        <v>45108</v>
      </c>
      <c r="H67" s="83">
        <v>45260</v>
      </c>
      <c r="I67" s="15"/>
      <c r="J67" s="16"/>
      <c r="K67" s="15"/>
      <c r="L67" s="16"/>
      <c r="M67" s="15"/>
      <c r="N67" s="16"/>
      <c r="O67" s="15"/>
      <c r="P67" s="16"/>
      <c r="Q67" s="15"/>
      <c r="R67" s="16"/>
      <c r="S67" s="15"/>
      <c r="T67" s="16"/>
      <c r="U67" s="15">
        <v>50</v>
      </c>
      <c r="V67" s="16"/>
      <c r="W67" s="15"/>
      <c r="X67" s="16"/>
      <c r="Y67" s="15"/>
      <c r="Z67" s="16"/>
      <c r="AA67" s="15"/>
      <c r="AB67" s="16"/>
      <c r="AC67" s="15">
        <v>50</v>
      </c>
      <c r="AD67" s="16"/>
      <c r="AE67" s="15"/>
      <c r="AF67" s="17"/>
      <c r="AG67" s="18">
        <f t="shared" si="4"/>
        <v>100</v>
      </c>
      <c r="AH67" s="41">
        <f t="shared" si="2"/>
        <v>0</v>
      </c>
      <c r="AI67" s="42"/>
      <c r="AJ67" s="43"/>
      <c r="AK67" s="19"/>
      <c r="AL67" s="19"/>
    </row>
    <row r="68" spans="1:38" x14ac:dyDescent="0.25">
      <c r="A68" s="129" t="s">
        <v>79</v>
      </c>
      <c r="B68" s="129"/>
      <c r="C68" s="129"/>
      <c r="D68" s="129"/>
      <c r="E68" s="129"/>
      <c r="F68" s="129"/>
      <c r="G68" s="23"/>
      <c r="H68" s="23"/>
      <c r="I68" s="24">
        <f t="shared" ref="I68:AH68" si="7">(I12+I13+I14+I15+I16+I17+I18+I19+I34+I20+I21+I22+I23+I24+I25+I26+I27+I28+I29+I30+I31+I32+I33+I35+I36+I37+I38+I39+I46+I40+I41+I42+I43+I44+I45+I47+I48+I49+I50+I51+I52+I53+I54+I55+I56+I57+I59+I60+I61+I62+I64+I65+I66+I67)/54</f>
        <v>7.7153703703703673</v>
      </c>
      <c r="J68" s="24">
        <f t="shared" si="7"/>
        <v>0</v>
      </c>
      <c r="K68" s="24">
        <f t="shared" si="7"/>
        <v>2.3405555555555555</v>
      </c>
      <c r="L68" s="24">
        <f t="shared" si="7"/>
        <v>0</v>
      </c>
      <c r="M68" s="24">
        <f t="shared" si="7"/>
        <v>6.6924074074074085</v>
      </c>
      <c r="N68" s="24">
        <f t="shared" si="7"/>
        <v>0</v>
      </c>
      <c r="O68" s="24">
        <f t="shared" si="7"/>
        <v>7.3035185185185192</v>
      </c>
      <c r="P68" s="24">
        <f t="shared" si="7"/>
        <v>0</v>
      </c>
      <c r="Q68" s="24">
        <f t="shared" si="7"/>
        <v>5.9207407407407411</v>
      </c>
      <c r="R68" s="24">
        <f t="shared" si="7"/>
        <v>0</v>
      </c>
      <c r="S68" s="24">
        <f t="shared" si="7"/>
        <v>12.618333333333332</v>
      </c>
      <c r="T68" s="24">
        <f t="shared" si="7"/>
        <v>0</v>
      </c>
      <c r="U68" s="24">
        <f t="shared" si="7"/>
        <v>9.5257407407407406</v>
      </c>
      <c r="V68" s="24">
        <f t="shared" si="7"/>
        <v>0</v>
      </c>
      <c r="W68" s="24">
        <f t="shared" si="7"/>
        <v>6.5998148148148141</v>
      </c>
      <c r="X68" s="24">
        <f t="shared" si="7"/>
        <v>0</v>
      </c>
      <c r="Y68" s="24">
        <f t="shared" si="7"/>
        <v>6.9024074074074075</v>
      </c>
      <c r="Z68" s="24">
        <f t="shared" si="7"/>
        <v>0</v>
      </c>
      <c r="AA68" s="24">
        <f t="shared" si="7"/>
        <v>12.469444444444443</v>
      </c>
      <c r="AB68" s="24">
        <f t="shared" si="7"/>
        <v>0</v>
      </c>
      <c r="AC68" s="24">
        <f t="shared" si="7"/>
        <v>10.673148148148146</v>
      </c>
      <c r="AD68" s="24">
        <f t="shared" si="7"/>
        <v>0</v>
      </c>
      <c r="AE68" s="24">
        <f t="shared" si="7"/>
        <v>11.23851851851852</v>
      </c>
      <c r="AF68" s="24">
        <f t="shared" si="7"/>
        <v>0</v>
      </c>
      <c r="AG68" s="24">
        <f t="shared" si="7"/>
        <v>100</v>
      </c>
      <c r="AH68" s="24">
        <f t="shared" si="7"/>
        <v>0</v>
      </c>
      <c r="AI68" s="24" t="e">
        <f>(AI12+AI13+AI14+AI15+AI16+AI17+AI18+AI19+AI34+AI20+AI21+AI22+AI23+AI24+AI25+AI26+AI27+AI28+AI29+AI30+AI31+AI32+AI33+AI35+AI36+AI37+AI38+AI39+#REF!+AI40+AI41+AI42+AI43+AI44+AI45+AI47+AI48+AI49+AI50+AI51+AI52+AI53+AI54+AI55+AI56+AI57+AI59+AI60+AI61+AI62+AI64+AI65+AI66+AI67)/54</f>
        <v>#REF!</v>
      </c>
      <c r="AJ68" s="24" t="e">
        <f>(AJ12+AJ13+AJ14+AJ15+AJ16+AJ17+AJ18+AJ19+AJ34+AJ20+AJ21+AJ22+AJ23+AJ24+AJ25+AJ26+AJ27+AJ28+AJ29+AJ30+AJ31+AJ32+AJ33+AJ35+AJ36+AJ37+AJ38+AJ39+#REF!+AJ40+AJ41+AJ42+AJ43+AJ44+AJ45+AJ47+AJ48+AJ49+AJ50+AJ51+AJ52+AJ53+AJ54+AJ55+AJ56+AJ57+AJ59+AJ60+AJ61+AJ62+AJ64+AJ65+AJ66+AJ67)/54</f>
        <v>#REF!</v>
      </c>
      <c r="AK68" s="19"/>
      <c r="AL68" s="19"/>
    </row>
    <row r="69" spans="1:38" x14ac:dyDescent="0.25">
      <c r="A69" s="2"/>
      <c r="B69" s="3"/>
      <c r="C69" s="3"/>
      <c r="D69" s="5"/>
      <c r="E69" s="4"/>
      <c r="F69" s="4"/>
      <c r="G69" s="4"/>
      <c r="H69" s="4"/>
      <c r="I69" s="25"/>
      <c r="J69" s="25"/>
      <c r="K69" s="25"/>
      <c r="L69" s="25"/>
      <c r="M69" s="25"/>
      <c r="N69" s="25"/>
      <c r="O69" s="25"/>
      <c r="P69" s="25"/>
      <c r="Q69" s="25"/>
      <c r="R69" s="25"/>
      <c r="S69" s="25"/>
      <c r="T69" s="25"/>
      <c r="U69" s="25"/>
      <c r="V69" s="25"/>
      <c r="W69" s="25"/>
      <c r="X69" s="25"/>
      <c r="Y69" s="25"/>
      <c r="Z69" s="25"/>
      <c r="AA69" s="25"/>
      <c r="AB69" s="25"/>
      <c r="AC69" s="25"/>
      <c r="AD69" s="25"/>
      <c r="AE69" s="25"/>
      <c r="AF69" s="4"/>
      <c r="AG69" s="5"/>
      <c r="AH69" s="26"/>
      <c r="AI69" s="2"/>
    </row>
    <row r="78" spans="1:38" x14ac:dyDescent="0.25">
      <c r="E78" s="95"/>
    </row>
    <row r="82" spans="4:33" ht="14.25" x14ac:dyDescent="0.25">
      <c r="D82" s="27"/>
      <c r="AG82" s="1"/>
    </row>
    <row r="83" spans="4:33" ht="14.25" x14ac:dyDescent="0.25">
      <c r="D83" s="27"/>
      <c r="AG83" s="1"/>
    </row>
    <row r="84" spans="4:33" ht="14.25" x14ac:dyDescent="0.25">
      <c r="D84" s="27"/>
      <c r="AG84" s="1"/>
    </row>
    <row r="85" spans="4:33" ht="14.25" x14ac:dyDescent="0.25">
      <c r="D85" s="27"/>
      <c r="AG85" s="1"/>
    </row>
    <row r="86" spans="4:33" ht="14.25" x14ac:dyDescent="0.25">
      <c r="D86" s="27"/>
      <c r="AG86" s="1"/>
    </row>
    <row r="87" spans="4:33" ht="14.25" x14ac:dyDescent="0.25">
      <c r="D87" s="27"/>
      <c r="AG87" s="1"/>
    </row>
    <row r="156" ht="57.75" customHeight="1" x14ac:dyDescent="0.25"/>
    <row r="159" ht="72.75" customHeight="1" x14ac:dyDescent="0.25"/>
    <row r="160" ht="57.75" customHeight="1" x14ac:dyDescent="0.25"/>
  </sheetData>
  <autoFilter ref="A10:H68" xr:uid="{4004CE66-52EA-478D-B89B-BE8750F39E7E}"/>
  <mergeCells count="46">
    <mergeCell ref="A1:H1"/>
    <mergeCell ref="A10:A11"/>
    <mergeCell ref="B10:B11"/>
    <mergeCell ref="C10:C11"/>
    <mergeCell ref="D10:D11"/>
    <mergeCell ref="E10:E11"/>
    <mergeCell ref="F10:F11"/>
    <mergeCell ref="G10:G11"/>
    <mergeCell ref="B4:D4"/>
    <mergeCell ref="B6:D6"/>
    <mergeCell ref="B7:D7"/>
    <mergeCell ref="A12:A17"/>
    <mergeCell ref="B13:B14"/>
    <mergeCell ref="W10:X10"/>
    <mergeCell ref="Y10:Z10"/>
    <mergeCell ref="AA10:AB10"/>
    <mergeCell ref="H10:H11"/>
    <mergeCell ref="I10:J10"/>
    <mergeCell ref="AJ10:AJ11"/>
    <mergeCell ref="B24:B25"/>
    <mergeCell ref="B26:B27"/>
    <mergeCell ref="S10:T10"/>
    <mergeCell ref="U10:V10"/>
    <mergeCell ref="AE10:AF10"/>
    <mergeCell ref="AG10:AH10"/>
    <mergeCell ref="AI10:AI11"/>
    <mergeCell ref="K10:L10"/>
    <mergeCell ref="M10:N10"/>
    <mergeCell ref="O10:P10"/>
    <mergeCell ref="Q10:R10"/>
    <mergeCell ref="AC10:AD10"/>
    <mergeCell ref="B19:B23"/>
    <mergeCell ref="A68:F68"/>
    <mergeCell ref="A44:A51"/>
    <mergeCell ref="B48:B49"/>
    <mergeCell ref="A52:A67"/>
    <mergeCell ref="B58:B67"/>
    <mergeCell ref="A19:A28"/>
    <mergeCell ref="B52:B57"/>
    <mergeCell ref="B31:B34"/>
    <mergeCell ref="A29:A43"/>
    <mergeCell ref="B29:B30"/>
    <mergeCell ref="B35:B37"/>
    <mergeCell ref="B38:B40"/>
    <mergeCell ref="B41:B43"/>
    <mergeCell ref="B44:B46"/>
  </mergeCells>
  <pageMargins left="0.70866141732283472" right="0.70866141732283472" top="0.74803149606299213" bottom="0.74803149606299213" header="0.31496062992125984" footer="0.31496062992125984"/>
  <pageSetup scale="45" fitToHeight="0" orientation="landscape" r:id="rId1"/>
  <headerFooter>
    <oddHeader>&amp;L&amp;G</oddHeader>
  </headerFooter>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2710A2C52ABE4AB97F3ECB50F495A7" ma:contentTypeVersion="16" ma:contentTypeDescription="Crear nuevo documento." ma:contentTypeScope="" ma:versionID="b7e155435a3522fc32b6b88dd978da28">
  <xsd:schema xmlns:xsd="http://www.w3.org/2001/XMLSchema" xmlns:xs="http://www.w3.org/2001/XMLSchema" xmlns:p="http://schemas.microsoft.com/office/2006/metadata/properties" xmlns:ns2="9376231b-baf8-4fbb-953c-78da3a068472" xmlns:ns3="296bc690-7115-48d3-a28b-c165fe6cc7cd" targetNamespace="http://schemas.microsoft.com/office/2006/metadata/properties" ma:root="true" ma:fieldsID="e3411e2b244fdcbc5d8ad84b341363ba" ns2:_="" ns3:_="">
    <xsd:import namespace="9376231b-baf8-4fbb-953c-78da3a068472"/>
    <xsd:import namespace="296bc690-7115-48d3-a28b-c165fe6cc7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76231b-baf8-4fbb-953c-78da3a068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ef926b76-9d1f-480f-92a1-cdea3dc81dbb"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bc690-7115-48d3-a28b-c165fe6cc7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495a7f3-8da1-4b0d-bff5-f2cb1c8e073d}" ma:internalName="TaxCatchAll" ma:showField="CatchAllData" ma:web="296bc690-7115-48d3-a28b-c165fe6cc7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296bc690-7115-48d3-a28b-c165fe6cc7cd">
      <UserInfo>
        <DisplayName>Nidia Constanza Ochoa Méndez</DisplayName>
        <AccountId>44</AccountId>
        <AccountType/>
      </UserInfo>
    </SharedWithUsers>
    <lcf76f155ced4ddcb4097134ff3c332f xmlns="9376231b-baf8-4fbb-953c-78da3a068472">
      <Terms xmlns="http://schemas.microsoft.com/office/infopath/2007/PartnerControls"/>
    </lcf76f155ced4ddcb4097134ff3c332f>
    <TaxCatchAll xmlns="296bc690-7115-48d3-a28b-c165fe6cc7c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D31670-6617-46A5-A157-7EC603B3B1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76231b-baf8-4fbb-953c-78da3a068472"/>
    <ds:schemaRef ds:uri="296bc690-7115-48d3-a28b-c165fe6cc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51735-140F-444D-ADA9-BCEC4DD4D61F}">
  <ds:schemaRefs>
    <ds:schemaRef ds:uri="9376231b-baf8-4fbb-953c-78da3a068472"/>
    <ds:schemaRef ds:uri="http://schemas.microsoft.com/office/2006/metadata/properties"/>
    <ds:schemaRef ds:uri="http://purl.org/dc/terms/"/>
    <ds:schemaRef ds:uri="http://purl.org/dc/elements/1.1/"/>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296bc690-7115-48d3-a28b-c165fe6cc7cd"/>
  </ds:schemaRefs>
</ds:datastoreItem>
</file>

<file path=customXml/itemProps3.xml><?xml version="1.0" encoding="utf-8"?>
<ds:datastoreItem xmlns:ds="http://schemas.openxmlformats.org/officeDocument/2006/customXml" ds:itemID="{908EAC0C-AA6A-458D-B24D-7A245CADD9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PAAC</vt:lpstr>
      <vt:lpstr>PAAC!Títulos_a_imprimir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Irina Vanegas Pinzón</dc:creator>
  <cp:keywords/>
  <dc:description/>
  <cp:lastModifiedBy>Sandra Patricia Garcia Caceres</cp:lastModifiedBy>
  <cp:revision/>
  <cp:lastPrinted>2023-01-24T14:21:27Z</cp:lastPrinted>
  <dcterms:created xsi:type="dcterms:W3CDTF">2022-03-08T15:34:10Z</dcterms:created>
  <dcterms:modified xsi:type="dcterms:W3CDTF">2023-01-24T21:06:20Z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0x010100272710A2C52ABE4AB97F3ECB50F495A7</vt:lpwstr>
  </property>
  <property fmtid="{D5CDD505-2E9C-101B-9397-08002B2CF9AE}" pid="3" name="MediaServiceImageTags">
    <vt:lpwstr/>
  </property>
</Properties>
</file>