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5.116.242\Fileserver\OAP\61_Planes\PTEP\"/>
    </mc:Choice>
  </mc:AlternateContent>
  <xr:revisionPtr revIDLastSave="0" documentId="13_ncr:1_{F480A6D6-5619-4573-8C95-7261AA9A7845}" xr6:coauthVersionLast="36" xr6:coauthVersionMax="36" xr10:uidLastSave="{00000000-0000-0000-0000-000000000000}"/>
  <bookViews>
    <workbookView xWindow="0" yWindow="0" windowWidth="28800" windowHeight="12210" xr2:uid="{3C89D071-FDDF-49F3-83FC-A02B95A977A0}"/>
  </bookViews>
  <sheets>
    <sheet name="PTEP" sheetId="1" r:id="rId1"/>
  </sheets>
  <definedNames>
    <definedName name="_xlnm._FilterDatabase" localSheetId="0" hidden="1">PTEP!$A$8:$AL$88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H87" i="1" l="1"/>
  <c r="AF87" i="1"/>
  <c r="AD87" i="1"/>
  <c r="AB87" i="1"/>
  <c r="Z87" i="1"/>
  <c r="X87" i="1"/>
  <c r="V87" i="1"/>
  <c r="T87" i="1"/>
  <c r="R87" i="1"/>
  <c r="P87" i="1"/>
  <c r="N87" i="1"/>
  <c r="L87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74" i="1"/>
  <c r="AJ76" i="1"/>
  <c r="AJ77" i="1"/>
  <c r="AJ78" i="1"/>
  <c r="AJ79" i="1"/>
  <c r="AJ80" i="1"/>
  <c r="AJ81" i="1"/>
  <c r="AJ82" i="1"/>
  <c r="AJ83" i="1"/>
  <c r="AJ84" i="1"/>
  <c r="AJ85" i="1"/>
  <c r="AJ86" i="1"/>
  <c r="AJ10" i="1"/>
  <c r="AI10" i="1"/>
  <c r="AJ87" i="1" l="1"/>
  <c r="K87" i="1"/>
  <c r="M87" i="1" l="1"/>
  <c r="M88" i="1" s="1"/>
  <c r="O87" i="1"/>
  <c r="Q87" i="1"/>
  <c r="S87" i="1"/>
  <c r="U87" i="1"/>
  <c r="W87" i="1"/>
  <c r="Y87" i="1"/>
  <c r="AA87" i="1"/>
  <c r="AC87" i="1"/>
  <c r="AE87" i="1"/>
  <c r="AG87" i="1"/>
  <c r="AI15" i="1"/>
  <c r="AI14" i="1"/>
  <c r="AI13" i="1"/>
  <c r="AI12" i="1"/>
  <c r="AI11" i="1"/>
  <c r="O88" i="1" l="1"/>
  <c r="Q88" i="1" s="1"/>
  <c r="S88" i="1" s="1"/>
  <c r="U88" i="1" s="1"/>
  <c r="W88" i="1" s="1"/>
  <c r="Y88" i="1" s="1"/>
  <c r="AA88" i="1" s="1"/>
  <c r="AC88" i="1" s="1"/>
  <c r="AE88" i="1" s="1"/>
  <c r="AG88" i="1" s="1"/>
  <c r="AI53" i="1"/>
  <c r="AI52" i="1"/>
  <c r="AI51" i="1"/>
  <c r="AI50" i="1"/>
  <c r="AI74" i="1" l="1"/>
  <c r="AI73" i="1"/>
  <c r="AI72" i="1"/>
  <c r="AI71" i="1"/>
  <c r="AI70" i="1"/>
  <c r="AI69" i="1"/>
  <c r="AI68" i="1"/>
  <c r="AI67" i="1"/>
  <c r="AI66" i="1"/>
  <c r="AI65" i="1"/>
  <c r="AI64" i="1"/>
  <c r="AI63" i="1"/>
  <c r="AI62" i="1"/>
  <c r="AI61" i="1"/>
  <c r="AI76" i="1"/>
  <c r="AI77" i="1"/>
  <c r="AI78" i="1"/>
  <c r="AI79" i="1"/>
  <c r="AI80" i="1"/>
  <c r="AI81" i="1"/>
  <c r="AI82" i="1"/>
  <c r="AI83" i="1"/>
  <c r="AI84" i="1"/>
  <c r="AI85" i="1"/>
  <c r="AI86" i="1"/>
  <c r="AI47" i="1" l="1"/>
  <c r="AI46" i="1"/>
  <c r="AI45" i="1"/>
  <c r="AI44" i="1"/>
  <c r="AI43" i="1"/>
  <c r="AI42" i="1"/>
  <c r="AI41" i="1"/>
  <c r="AI40" i="1"/>
  <c r="AI39" i="1"/>
  <c r="AI38" i="1"/>
  <c r="AI37" i="1"/>
  <c r="AI36" i="1"/>
  <c r="AI35" i="1"/>
  <c r="AI34" i="1"/>
  <c r="AI33" i="1"/>
  <c r="AI32" i="1"/>
  <c r="AI31" i="1"/>
  <c r="AI30" i="1"/>
  <c r="AI49" i="1" l="1"/>
  <c r="AI48" i="1"/>
  <c r="AI59" i="1" l="1"/>
  <c r="AI55" i="1"/>
  <c r="AI54" i="1"/>
  <c r="AI29" i="1" l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 l="1"/>
  <c r="AI87" i="1" s="1"/>
</calcChain>
</file>

<file path=xl/sharedStrings.xml><?xml version="1.0" encoding="utf-8"?>
<sst xmlns="http://schemas.openxmlformats.org/spreadsheetml/2006/main" count="455" uniqueCount="368">
  <si>
    <t>Actividades</t>
  </si>
  <si>
    <t>Meta producto</t>
  </si>
  <si>
    <t xml:space="preserve">Subcomponente / procesos   </t>
  </si>
  <si>
    <t>Responsable</t>
  </si>
  <si>
    <t>Consulta y divulgación</t>
  </si>
  <si>
    <t>Monitoreo y revisión</t>
  </si>
  <si>
    <t>Seguimiento</t>
  </si>
  <si>
    <t>Componente</t>
  </si>
  <si>
    <t>Fecha inicio</t>
  </si>
  <si>
    <t>Fecha fin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</si>
  <si>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</si>
  <si>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</si>
  <si>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</si>
  <si>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</si>
  <si>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</si>
  <si>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</si>
  <si>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</si>
  <si>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</si>
  <si>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</si>
  <si>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</si>
  <si>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</si>
  <si>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</si>
  <si>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</t>
  </si>
  <si>
    <t>E</t>
  </si>
  <si>
    <t>TOTAL</t>
  </si>
  <si>
    <t>Eje estratégico 3. Monitoreo y control</t>
  </si>
  <si>
    <t>VIGENCIA</t>
  </si>
  <si>
    <t>VERSIÓN</t>
  </si>
  <si>
    <t>Objetivo general</t>
  </si>
  <si>
    <t>Objetivo específico</t>
  </si>
  <si>
    <t>No</t>
  </si>
  <si>
    <t>Oficina Asesora de Planeación y Aseguramiento de Procesos</t>
  </si>
  <si>
    <t>8.1</t>
  </si>
  <si>
    <t>8.2</t>
  </si>
  <si>
    <t>8.3</t>
  </si>
  <si>
    <t>8.4</t>
  </si>
  <si>
    <t>8.5</t>
  </si>
  <si>
    <t>Son las acciones que se adelantan para prevenir, detectar, controlar y sancionar posibles hechos de corrupción. Se plantean elementos como:
• Gestión de riesgos de corrupción.
• Fortalecimiento del control preventivo y detectivo.
• Coordinación con organismos de control y sanción.
• Fortalecimiento de los mecanismos de denuncia.
• Acciones para detectar alertas de corrupción.</t>
  </si>
  <si>
    <t>Ejes estratégicos</t>
  </si>
  <si>
    <t>PROGRAMA DE TRANSPARENCIA Y ÉTICA PÚBLICA 
Unidad Administrativa Especial de Catastro Distrital</t>
  </si>
  <si>
    <t>1 Actividad realizada</t>
  </si>
  <si>
    <t>1 Ejercicio realizado</t>
  </si>
  <si>
    <t>Política de Administración de Riesgos</t>
  </si>
  <si>
    <t>Realizar actividad para promover el conocimiento y apropiación de la Política de Administración del Riesgo</t>
  </si>
  <si>
    <t>8.1.1</t>
  </si>
  <si>
    <t>Realizar mesas de trabajo con los procesos para la construcción del mapa de riesgos de corrupción 2024</t>
  </si>
  <si>
    <t>100% Mesas de trabajo realizadas</t>
  </si>
  <si>
    <t>Realizar ejercicio participativo para la construcción del mapa de riesgos de corrupción 2024</t>
  </si>
  <si>
    <t>8.2.1</t>
  </si>
  <si>
    <t>8.2.2</t>
  </si>
  <si>
    <t>Publicar/Divulgar la versión definitiva del Mapa de riesgos de corrupción 2024</t>
  </si>
  <si>
    <t>1 Mapa de riesgos de corrupción publicado</t>
  </si>
  <si>
    <t>8.3.1</t>
  </si>
  <si>
    <t xml:space="preserve">Realizar seguimiento a los riesgos de corrupción de la UAECD </t>
  </si>
  <si>
    <t>4 Seguimientos a la matriz de riesgos de corrupción</t>
  </si>
  <si>
    <t>8.4.1</t>
  </si>
  <si>
    <t>Oficina de Control Interno</t>
  </si>
  <si>
    <t>8.5.1</t>
  </si>
  <si>
    <t>Realizar seguimiento a la publicación y ejecución del Programa de transparencia.</t>
  </si>
  <si>
    <t>3 Seguimientos a la publicación y ejecución del Programa</t>
  </si>
  <si>
    <t xml:space="preserve">Construcción del mapa de riesgo anticorrupción </t>
  </si>
  <si>
    <t>9.1</t>
  </si>
  <si>
    <t>Adecuación institucional para cumplir con la debida diligencia</t>
  </si>
  <si>
    <t>9.1.1</t>
  </si>
  <si>
    <t>Gestionar la suscripción del compromiso de la alta dirección para la implementación de la debidad diligencia en la UAECD de acuerdo a lineamientos legales vigentes.</t>
  </si>
  <si>
    <t>Compromiso de la alta dirección de la UAECD para la implementación de la debidad diligencia suscrito</t>
  </si>
  <si>
    <t>Oficina Asesora de Planeación y Aseguramiento de Procesos - CIGD</t>
  </si>
  <si>
    <t>9.1.2</t>
  </si>
  <si>
    <t>Definir equipo de trabajo para la implementación y gestion de la debida diligencia al interior de la UAECD</t>
  </si>
  <si>
    <t>Documento que define el equipo de trabajo para la implementación de la debida diligencia en la UAECD</t>
  </si>
  <si>
    <t>9.2</t>
  </si>
  <si>
    <t>Construcción del plan de trabajo para adaptar y/o desarrollar la debida diligencia</t>
  </si>
  <si>
    <t>9.2.1</t>
  </si>
  <si>
    <t>Realizar un diagnóstico inicial  de implementación de las medidas de debida diligencia y gestión del riesgo LA/FT</t>
  </si>
  <si>
    <t>Documento de diagnóstico inicial  de implementación de las medidas de debida diligencia y gestión del riesgo LA/FT elaborado</t>
  </si>
  <si>
    <t>Oficina Asesora de Planeación y Aseguramiento de Procesos - Equipo de trabajo Debida diligencia UAECD</t>
  </si>
  <si>
    <t>9.2.2</t>
  </si>
  <si>
    <t>Plan de trabajo para la implementación de las medidas de debida diligencia y gestión del riesgo LA/FT en la UAECD</t>
  </si>
  <si>
    <t>9.3</t>
  </si>
  <si>
    <t>Gestión de la debida diligencia</t>
  </si>
  <si>
    <t>9.3.1</t>
  </si>
  <si>
    <t>Realizar identificación del Entorno y partes interesadas para establecer las contrapartes que se relacionan con la UAECD</t>
  </si>
  <si>
    <t>Establecer un plan de trabajo para cerrar las brechas en la implementación de las medidas de debida diligencia y gestión del riesgo LA/FT en la UAECD</t>
  </si>
  <si>
    <t>Eje Estratégico 1. Transparencia</t>
  </si>
  <si>
    <t>Es uno de los ejes del Gobierno Abierto de la ciudad y se plantea como la garantía de que la información del Distrito y sus entidades se disponga para la consulta y el uso de diferentes actores, con calidad, pertinencia y oportunidad, facilitando el control social y la participación incidente en la gestión pública, destacando elementos estratégicos como:
• Acceso, uso y apropiación de la información.
• Estandarización, para mejorar procesos de gestión y producción de información.
• Claridad en la gestión de trámites.
• Apertura de información sobre contenidos definidos por demanda ciudadana.
• Implementación de acciones de rendición de cuentas permanente y focalizada.
• Información como habilitador de control social.</t>
  </si>
  <si>
    <t>1.1</t>
  </si>
  <si>
    <t>Lineamiento de Transparencia Activa</t>
  </si>
  <si>
    <t>1.1.1.</t>
  </si>
  <si>
    <t>Realizar seguimiento a la actualización de la sección transparencia del portal web de la Entidad y generar alertas o recomendaciones a que haya lugar</t>
  </si>
  <si>
    <t>12 Seguimientos mensuales realizados</t>
  </si>
  <si>
    <t>1.1.2</t>
  </si>
  <si>
    <t>Revisar y actualizar de ser necesario, la información de trámites inscritos en el SUIT.</t>
  </si>
  <si>
    <t>100% Trámites vigentes en SUIT</t>
  </si>
  <si>
    <t>Gerencia Comercial y de Atención al Ciudadano - Subgerencia de Participación y Atención al Ciudadano</t>
  </si>
  <si>
    <t>1.2</t>
  </si>
  <si>
    <t>Lineamientos de transparencia pasiva</t>
  </si>
  <si>
    <t>1.2.1</t>
  </si>
  <si>
    <t>Realizar y gestionar la publicación de los informes mensuales de solicitudes de información atendidas</t>
  </si>
  <si>
    <t>12 Informes realizados y gestionados para publicación</t>
  </si>
  <si>
    <t>1.3</t>
  </si>
  <si>
    <t>Elaboración de instrumentos de gestión de información</t>
  </si>
  <si>
    <t>1.3.1</t>
  </si>
  <si>
    <t xml:space="preserve">Gestionar las solicitudes de actualización de las tablas de retención documental realizadas por los procesos </t>
  </si>
  <si>
    <t>4 seguimientos a la gestión realizada</t>
  </si>
  <si>
    <t xml:space="preserve">Subgerencia Administrativa y Financiera </t>
  </si>
  <si>
    <t>1.3.2</t>
  </si>
  <si>
    <t>Actualizar los activos de información e índice de información clasificada y reservada de acuerdo con lo descrito en el instructivo de Gestión de Activos de información.</t>
  </si>
  <si>
    <t xml:space="preserve">Documento de Activos de información e índice de información clasificada actualizado en la herramienta definida en la UAECD </t>
  </si>
  <si>
    <t>Gerencia de Tecnología - Todas las dependencias</t>
  </si>
  <si>
    <t>1.4</t>
  </si>
  <si>
    <t>Criterio diferencial de accesibilidad</t>
  </si>
  <si>
    <t>1.4.1</t>
  </si>
  <si>
    <t xml:space="preserve">Realizar seguimientos o monitoreos al avance en los criterios de accesibilidad web. </t>
  </si>
  <si>
    <t>2 seguimientos realizados</t>
  </si>
  <si>
    <t xml:space="preserve">Gerencia de Tecnología - Comunicaciones </t>
  </si>
  <si>
    <t>1.5</t>
  </si>
  <si>
    <t>Monitoreo de Acceso a la Información Pública</t>
  </si>
  <si>
    <t>1.5.1</t>
  </si>
  <si>
    <t>2. Rendición de cuentas</t>
  </si>
  <si>
    <t>2.1</t>
  </si>
  <si>
    <t>Información de calidad y en lenguaje comprensible</t>
  </si>
  <si>
    <t>2.1.1</t>
  </si>
  <si>
    <t>Elaborar y publicar informe de gestión</t>
  </si>
  <si>
    <t>1 Informe de gestión elaborado y publicado</t>
  </si>
  <si>
    <t>2.1.2</t>
  </si>
  <si>
    <t>2.1.3</t>
  </si>
  <si>
    <t>Gestionar publicación de información de interés para el ciudadano (Productos, Trámites y servicios</t>
  </si>
  <si>
    <t>5 Gestiones para publicación de información</t>
  </si>
  <si>
    <t>2.1.4</t>
  </si>
  <si>
    <t>Diseñar y publicar mensualmente piezas de divulgación de información institucional</t>
  </si>
  <si>
    <t>12 publicaciones mensuales</t>
  </si>
  <si>
    <t>Comunicaciones</t>
  </si>
  <si>
    <t>2.1.5</t>
  </si>
  <si>
    <t>Actualizar la caracterización de usuarios con la identificación de grupos de valor e información de interés</t>
  </si>
  <si>
    <t>1 Documento de caracterización actualizado</t>
  </si>
  <si>
    <t xml:space="preserve"> Subgerencia de Participación y Atención al Ciudadano - y áreas misionales de la UAECD</t>
  </si>
  <si>
    <t>2.1.6</t>
  </si>
  <si>
    <t>Actualizar la base de datos de instancias y organizaciones</t>
  </si>
  <si>
    <t>1 Documento actualizado</t>
  </si>
  <si>
    <t xml:space="preserve">Gerencia Comercial y de Atención al Ciudadano - Subgerencia de Participación y Atención al Ciudadano - </t>
  </si>
  <si>
    <t>2.2</t>
  </si>
  <si>
    <t>Diálogo de doble vía con la ciudadanía y sus organizaciones</t>
  </si>
  <si>
    <t>2.2.1</t>
  </si>
  <si>
    <t>Adelantar audiencia de rendición de cuentas propia de la UAECD</t>
  </si>
  <si>
    <t>1 Audiencia realizada</t>
  </si>
  <si>
    <t>Dirección -  Oficina Asesora de Planeación y Aseguramiento de Procesos - Comunicaciones</t>
  </si>
  <si>
    <t>2.2.2</t>
  </si>
  <si>
    <t>Desarrollar diálogos ciudadanos en temáticas de interés.</t>
  </si>
  <si>
    <t>4 Diálogos realizados</t>
  </si>
  <si>
    <t>2.3</t>
  </si>
  <si>
    <t>Responsabilidad en la cultura de la rendición y petición de cuentas</t>
  </si>
  <si>
    <t>2.3.1</t>
  </si>
  <si>
    <t>Realizar una actividad de sensibilización y promoción sobre rendición de cuentas</t>
  </si>
  <si>
    <t>1 actividad realizada</t>
  </si>
  <si>
    <t>2.4</t>
  </si>
  <si>
    <t>Evaluación y retroalimentación a la gestión institucional</t>
  </si>
  <si>
    <t>2.4.1</t>
  </si>
  <si>
    <t>Adelantar seguimiento de los resultados de los espacios de rendición de cuentas y diálogos ciudadanos</t>
  </si>
  <si>
    <t>4 Seguimientos realizados</t>
  </si>
  <si>
    <t>Comunicaciones - Oficina Asesora de Planeación y Aseguramiento de Procesos</t>
  </si>
  <si>
    <t>2.5</t>
  </si>
  <si>
    <t>Rendición de cuentas focalizadas</t>
  </si>
  <si>
    <t>2.5.1.</t>
  </si>
  <si>
    <t>Adelantar rendición de cuentas(resultados de  Censo inmobiliario de Bogota. D.C.) con los grupos de valor relacionados</t>
  </si>
  <si>
    <t>2.6</t>
  </si>
  <si>
    <t>Articulación Institucional a los Nodos de Rendición de cuentas</t>
  </si>
  <si>
    <t>2.6.1</t>
  </si>
  <si>
    <t>Adelantar audiencia de rendición de cuentas del Sector Hacienda</t>
  </si>
  <si>
    <t>2.6.2</t>
  </si>
  <si>
    <t>Realizar encuesta para conocer tematicas a desarrollar en el 2025 por parte del sector</t>
  </si>
  <si>
    <t>Encuesta aplicada</t>
  </si>
  <si>
    <t>6. Participación e innovación en la gestión pública</t>
  </si>
  <si>
    <t>6.1</t>
  </si>
  <si>
    <t>Ciudadanía en la toma de decisiones públicas</t>
  </si>
  <si>
    <t>6.1.1.</t>
  </si>
  <si>
    <t>Actividad de Cocreación - (Plan, programa, proyecto)</t>
  </si>
  <si>
    <t>Subgerencia de Participación y Atención al Ciudadano -</t>
  </si>
  <si>
    <t>6.1.2.</t>
  </si>
  <si>
    <t>Realizar actividad de focus group con los grupos de valor, academia, entidades distritales para la validación el plan estratégico institucional 2024-2030</t>
  </si>
  <si>
    <t>6.2</t>
  </si>
  <si>
    <t>Iniciativas de innovación por
articulación institucional</t>
  </si>
  <si>
    <t>6.2.1.</t>
  </si>
  <si>
    <t xml:space="preserve">Implementación Gemelo digital </t>
  </si>
  <si>
    <t>Fortalecimiento Fase 1.</t>
  </si>
  <si>
    <t>Subgerencia de Analítica de Datos. IDECA</t>
  </si>
  <si>
    <t>6.2.2.</t>
  </si>
  <si>
    <t>Indice de Calidad de Vida para funcionarios del Distrito. (Convenio Interadministrativo 091 de 2019- Prórroga Departamento Administrativo Servicio Civil)</t>
  </si>
  <si>
    <t>Continuidad del cálculo de índice de calidad de vida para funcionarios del distrito. (Verificar información aportada y realizar análisis de características)</t>
  </si>
  <si>
    <t>Gerencia IDECA</t>
  </si>
  <si>
    <t>6.2.3</t>
  </si>
  <si>
    <t>Fortalecimiento de Data Lake - Modelo de negocio Catastro e IDECA</t>
  </si>
  <si>
    <t>Continuidad con ingesta de información estructurada, semi y no estructurada empleada para casos de uso de analítica. (Despliegue del modelo 3D</t>
  </si>
  <si>
    <t>6.3</t>
  </si>
  <si>
    <t>Redes de innovación
pública</t>
  </si>
  <si>
    <t>6.3.1.</t>
  </si>
  <si>
    <t>Vinculación oficial a 1 red de  innovación pública en el país y desarrollo de los compromisos que genere</t>
  </si>
  <si>
    <t>Oficina Asesora de Planeación  y aseguramiento de procesos</t>
  </si>
  <si>
    <t>Eje estratégico 2. Integridad</t>
  </si>
  <si>
    <t>3. Mecanismos para mejorar la atención al ciudadano</t>
  </si>
  <si>
    <t>4. Racionalización de trámites</t>
  </si>
  <si>
    <t xml:space="preserve">1. Mecanismos para la transparencia y acceso a la información
</t>
  </si>
  <si>
    <t>4.1</t>
  </si>
  <si>
    <t>Racionalización de trámites</t>
  </si>
  <si>
    <t>4.1.1</t>
  </si>
  <si>
    <t>Realizar seguimiento a la formulación y ejecución de la estrategia de racionalización de trámites</t>
  </si>
  <si>
    <t xml:space="preserve">12 Seguimientos a la formulación y ejecución de la estrategia </t>
  </si>
  <si>
    <t>4.2</t>
  </si>
  <si>
    <t>Consulta Ciudadana para la
mejora de experiencias de
los usuarios</t>
  </si>
  <si>
    <t>4.2.1</t>
  </si>
  <si>
    <t>Realizar ejercicio participativo para consulta a los ciudadanos para la mejora de los trámites</t>
  </si>
  <si>
    <t>Subgerencia de Participación y Atención al Ciudadano - Oficina Asesora de Planeación</t>
  </si>
  <si>
    <t>3.1.1</t>
  </si>
  <si>
    <t>Identificar las necesidades de recursos para incluir en el anteproyecto de presupuesto para fortalecer el servicio al ciudadano en la UAECD durante el año 2025</t>
  </si>
  <si>
    <t>1 Identificación de necesidades</t>
  </si>
  <si>
    <t>3.1.2</t>
  </si>
  <si>
    <t xml:space="preserve">Adelantar presentaciones al Comité Institucional de Gestión y Desempeño sobre la gestión del servicio al ciudadano </t>
  </si>
  <si>
    <t>4 Presentaciones realizadas</t>
  </si>
  <si>
    <t>3.2.1</t>
  </si>
  <si>
    <t>Realizar seguimiento a los indicadores sobre las solicitudes de los ciudadanos por los canales (Escrito, virtual, telefónico, presencial) y determinar acciones de mejora a que haya a lugar.</t>
  </si>
  <si>
    <t>12 Seguimientos realizados</t>
  </si>
  <si>
    <t>3.2.2</t>
  </si>
  <si>
    <t>Realizar retroalimentación a las dependencias involucradas teniendo en cuenta la evaluación realizada por la Alcaldía Mayor a las respuestas del Sistema Bogotá te escucha</t>
  </si>
  <si>
    <t>12 Retroalimentaciones realizadas</t>
  </si>
  <si>
    <t>3.2.3</t>
  </si>
  <si>
    <t>Gestionar capacitaciones a través de Secretaría General de la Alcaldía Mayor en el manejo del Sistema Bogotá Te Escucha para la radicación, gestión y respuesta de las peticiones. Sujeto a la disponibilidad de Secretaría General, en caso tal que no sea posible a través de la entidad externa, desde la SUPAC se realizaría.</t>
  </si>
  <si>
    <t>3 capacitaciones gestionadas</t>
  </si>
  <si>
    <t>3.2.4</t>
  </si>
  <si>
    <t>Gestionar entrenamiento en Lengua de Señas Colombiana con enfoque técnico de la gestión catastral.</t>
  </si>
  <si>
    <t>Entrenamiento en lengua de señas gestionado</t>
  </si>
  <si>
    <t>Gerencia Comercial y de Atención al Ciudadano - Subgerencia de Talento Humano</t>
  </si>
  <si>
    <t>3.3.1</t>
  </si>
  <si>
    <t>Gestionar capacitaciones para formación en servicio al ciudadano.</t>
  </si>
  <si>
    <t>2 capacitaciones gestionadas con enfoque de atención al ciudadano</t>
  </si>
  <si>
    <t>Subgerencia del Talento Humano -  Gerencia Comercial y de Atención al Ciudadano - Subgerencia de Participación Ciudadana y Atención al Ciudadano</t>
  </si>
  <si>
    <t>3.3.2</t>
  </si>
  <si>
    <t>Promover un reconocimiento a los servidores destacados por su desempeño en relación con el servicio prestado al ciudadano.</t>
  </si>
  <si>
    <t>1 reconocimiento otorgado</t>
  </si>
  <si>
    <t>Subgerencia de Talento Humano</t>
  </si>
  <si>
    <t>3.3.3</t>
  </si>
  <si>
    <t>Gestionar y realizar jornadas de capacitación dirigidas a los servidores de la SUPAC que atienden usuarios, en temas relacionados con la gestión de radicación de trámites, requisitos, manejo de aplicativos para la atención y radicación, tales como: CORDIS, VUC, Visor cartográfico, SAT, SIIC, entre otros relacionados.</t>
  </si>
  <si>
    <t>2 capacitaciones realizadas</t>
  </si>
  <si>
    <t xml:space="preserve"> Subgerencia de Participación y Atención al Ciudadano - Gerencia Comercial y de Atención al Ciudadano - Gerencia de Información Catastral - Subgerencia de Talento Humano</t>
  </si>
  <si>
    <t>3.4.1</t>
  </si>
  <si>
    <t>Elaborar y gestionar publicación de los informes de PQRS, en la página web institucional.</t>
  </si>
  <si>
    <t>12 Informes elaborados y gestionados para publicación</t>
  </si>
  <si>
    <t>3.4.2</t>
  </si>
  <si>
    <t>Adelantar seguimiento al agendamiento teniendo en cuenta la atención de personas con necesidades de atención preferencial.</t>
  </si>
  <si>
    <t>3.4.3</t>
  </si>
  <si>
    <t>Realizar seguimiento a la gestión de los trámites de la Gerencia de Información Catastral y sus Subgerencias.</t>
  </si>
  <si>
    <t>4 Seguimientos a los trámites</t>
  </si>
  <si>
    <t>Gerencia de Información Catastral - subgerencia de Información Económica- Subgerencia de Información Física y Física</t>
  </si>
  <si>
    <t>3.5.1</t>
  </si>
  <si>
    <t>Realizar mediciones de satisfacción del servicio y plantear acciones de mejora en caso de requerirse</t>
  </si>
  <si>
    <t>2 Encuestas de satisfacción del servicio realizadas y mejoras planteadas en caso de requerirse</t>
  </si>
  <si>
    <t>3.5.2</t>
  </si>
  <si>
    <t>Gestionar a través de la Veeduría Distrital capacitaciones en la aplicación de técnicas de  lenguaje claro,  dirigidas específicamente a los servidores que brindan atención directa a los ciudadanos (presencial, telefónica y orientación virtual). Sujeto a la disponibilidad de la Veeduría, en caso tal  que no sea posible a través de la entidad externa, se realizaría desde la SUPAC.</t>
  </si>
  <si>
    <t>3.5.3</t>
  </si>
  <si>
    <t>Gestionar la posibilidad de traducir a Lengua de Señas Colombiana el menú de la página web de la UAECD.</t>
  </si>
  <si>
    <t>1 Gestión realizada</t>
  </si>
  <si>
    <t>3.5.4</t>
  </si>
  <si>
    <t>Desarrollar la actualización automatica de la Base de Datos de BTE en el tablero de control del Defensor del Ciudadano.</t>
  </si>
  <si>
    <t>1 Actualización automática de la base de datos BTE en el Tablero</t>
  </si>
  <si>
    <t>Gerencia de IDECA - Defensor del ciudadano</t>
  </si>
  <si>
    <t>3.6.1</t>
  </si>
  <si>
    <t>Elaborar y gestionar publicación de informe semestral a la ciudadanía sobre el estado de las denuncias por actos de corrupción</t>
  </si>
  <si>
    <t>2 Informes elaborados</t>
  </si>
  <si>
    <t>Oficina de Control Disciplinario Interno</t>
  </si>
  <si>
    <t>3.6.2</t>
  </si>
  <si>
    <t>Realizar divulgación a ciudadanía/funcionarios sobre los canales de denuncias de corrupción y consultar sobre su percepción de los mismos</t>
  </si>
  <si>
    <t>2 divulgaciones realizadas</t>
  </si>
  <si>
    <t xml:space="preserve">Subgerencia de Participación y Atención al Ciudadano  - Oficina de Control Disciplinario </t>
  </si>
  <si>
    <t>3.1</t>
  </si>
  <si>
    <t>Estructura administrativa y
Direccionamiento
estratégico</t>
  </si>
  <si>
    <t>3.2</t>
  </si>
  <si>
    <t>Fortalecimiento de los canales de atención</t>
  </si>
  <si>
    <t>3.3</t>
  </si>
  <si>
    <t>Talento Humano</t>
  </si>
  <si>
    <t>3.4</t>
  </si>
  <si>
    <t>Normativo y procedimental</t>
  </si>
  <si>
    <t>3.5</t>
  </si>
  <si>
    <t>Relacionamiento con el
ciudadano</t>
  </si>
  <si>
    <t>3.6</t>
  </si>
  <si>
    <t>Análisis de la información de
las denuncia de corrupción</t>
  </si>
  <si>
    <t>8. Gestión de riesgos de corrupción - mapas de riesgos</t>
  </si>
  <si>
    <t xml:space="preserve">9. Medidas de debida diligencia y prevención del lavado de activos
</t>
  </si>
  <si>
    <t>Se refiere a la incorporación consciente de valores, principios y normas éticas, para mantener y dar prioridad a los intereses públicos y a la responsabilidad social, por encima de los intereses particulares. Integra elementos estratégicos como:
• Promover la coherencia entre los principios y valores enmarcados en el código de integridad.
• Adoptar una cultura orientada a vivir los valores de integridad en el servicio público y de respeto
al interés general. 
• Compromiso para prevenir y rechazar actos de corrupción.</t>
  </si>
  <si>
    <t xml:space="preserve">7. Promoción de la integridad y la ética pública
</t>
  </si>
  <si>
    <t>7.1</t>
  </si>
  <si>
    <t>Programas Gestión de  Integridad</t>
  </si>
  <si>
    <t>7.1.1</t>
  </si>
  <si>
    <t>Realizar actividades que generen apropiación del Código de integridad</t>
  </si>
  <si>
    <t>2 Actividades realizadas</t>
  </si>
  <si>
    <t>Subgerencia de Talento Humano, Gestores de Integridad</t>
  </si>
  <si>
    <t>7.1.2</t>
  </si>
  <si>
    <t>Promocionar el Curso virtual de Integridad, Transparencia y Lucha contra la Corrupción disponible del Departamento Administrativo de la Función Pública, con el fin de que servidores, contratistas y directivos participen en el curso</t>
  </si>
  <si>
    <t>2 Actividades de promoción realizadas</t>
  </si>
  <si>
    <t>7.1.3</t>
  </si>
  <si>
    <t>Diseñar y aplicar encuesta con el fin de evaluar la Gestión de Integridad y medir la apropiación de los valores del servicio público en la entidad.</t>
  </si>
  <si>
    <t>1 Encuesta diseñada y aplicada</t>
  </si>
  <si>
    <t>7.2</t>
  </si>
  <si>
    <t>Promoción de la integridad en las instituciones y grupos de interés</t>
  </si>
  <si>
    <t>7.2.1</t>
  </si>
  <si>
    <t>Gestionar publicación de piezas comunicacionales de los valores institucionales</t>
  </si>
  <si>
    <t>2 Piezas gestionadas para publicación</t>
  </si>
  <si>
    <t>7.3</t>
  </si>
  <si>
    <t>Participación en las estrategias distritales de Integridad</t>
  </si>
  <si>
    <t>7.3.1</t>
  </si>
  <si>
    <t>Participación en las actividades de Gestión de la Integridad que desde la Alcaldia Distrital se desarrollen (Senda de Integridad, 2023)</t>
  </si>
  <si>
    <t>Por demanda</t>
  </si>
  <si>
    <t>7.4</t>
  </si>
  <si>
    <t>Gestión preventiva de conflicto de interés</t>
  </si>
  <si>
    <t>7.4.1</t>
  </si>
  <si>
    <t>Realizar seguimiento y monitoreo al registro de conflictos de intereses que han surtido trámite</t>
  </si>
  <si>
    <t>3 Seguimientos realizados</t>
  </si>
  <si>
    <t>7.4.2</t>
  </si>
  <si>
    <t>Realizar actividades de comunicación y sensibilización sobre la importancia de declarar conflictos de intereses</t>
  </si>
  <si>
    <t xml:space="preserve">Subgerencia de Talento Humano - Oficina de Control Interno Disciplinario </t>
  </si>
  <si>
    <t>7.4.3</t>
  </si>
  <si>
    <t>Comunicar la metodología de gestión de conflictos de interés en la UAECD</t>
  </si>
  <si>
    <t>1 Metodología comunicada</t>
  </si>
  <si>
    <t>7.4.4</t>
  </si>
  <si>
    <t>Verificar que los servidores realicen la declaración de conflicto de intereses del SIDEAP junto con la Declaración de bienes y rentas del SIDEAP dentro de los tiempos legales establecidos y Verificar que los servidores públicos de la entidad obligados por la Ley 2013 de 2019 publiquen la declaración de bienes, rentas y conflicto de intereses, en el Aplicativo por la Integridad Pública del DAFP</t>
  </si>
  <si>
    <t>2 Verificaciones realizadas</t>
  </si>
  <si>
    <t>7.5</t>
  </si>
  <si>
    <t>Gestión prácticas
Antisoborno, Antifraude</t>
  </si>
  <si>
    <t>7.5.1</t>
  </si>
  <si>
    <t>Evaluar por medio de un informe trimestral presentado a la Dirección, las actuaciones relacionadas con actos de corrupción en curso</t>
  </si>
  <si>
    <t>4 informes realizados</t>
  </si>
  <si>
    <t>7.5.2</t>
  </si>
  <si>
    <t>Adelantar campañas y/o actividades de prevención del delito del cohecho</t>
  </si>
  <si>
    <t>2 Campañas y/o actividades realizadas</t>
  </si>
  <si>
    <t xml:space="preserve">Oficina  Asesora de Planeación y Aseguramiento de Procesos - Oficina de Control Interno Disciplinario - Gerencia Comercial y de Atención al Ciudadano - Subgerencia de Participación y Atención al Ciudadano </t>
  </si>
  <si>
    <t>7.5.3</t>
  </si>
  <si>
    <t xml:space="preserve">Realizar actividades de fomento de la cultura disciplinaria y prevención de conductas disciplinables </t>
  </si>
  <si>
    <t>11 Actividades desarrolladas</t>
  </si>
  <si>
    <t>7.5.4</t>
  </si>
  <si>
    <t>Realizar divulgación a ciudadanía, servidores y colaboradores para dar a conocer los canales de denuncia de actos de corrupción disponibles</t>
  </si>
  <si>
    <t>2 Divulgaciones realizadas</t>
  </si>
  <si>
    <t>Oficina de Control Disciplinario Interno -
Gerencia Comercial y de Atención al Ciudadano - Subgerencia de Participación y Atención al Ciudadano</t>
  </si>
  <si>
    <t>7.5.5</t>
  </si>
  <si>
    <t>Elaborado con la coordinación de la Oficina Asesora de Planeación y Aseguramiento de Procesos de la UAECD</t>
  </si>
  <si>
    <t>Establecer las estrategias para la lucha contra la corrupción 2024, de la Unidad Administrativa Especial de Catastro Distrital</t>
  </si>
  <si>
    <t>Implementar acciones específicas en cada uno de los componentes y subcomponentes del Programa de Transparencia y Ética Pública de la Unidad</t>
  </si>
  <si>
    <t xml:space="preserve">5. Apertura de información de datos abiertos
</t>
  </si>
  <si>
    <t>5.1</t>
  </si>
  <si>
    <t>Apertura de datos para los
ciudadanos y grupos de
interés</t>
  </si>
  <si>
    <t>5.1.1</t>
  </si>
  <si>
    <t xml:space="preserve">Adelantar el seguimiento a la publicación de información de Datos Abiertos Bogotá </t>
  </si>
  <si>
    <t>Gerencia de IDECA</t>
  </si>
  <si>
    <t>5.2</t>
  </si>
  <si>
    <t>Entrega de información
en lenguaje sencillo que
de cuenta de la gestión
institucional</t>
  </si>
  <si>
    <t>5.2.1</t>
  </si>
  <si>
    <t xml:space="preserve">Gestionar a través de la Veeduría Distrital capacitaciones en la aplicación de técnicas de  lenguaje claro,  dirigidas específicamente a los servidores que brindan atención directa a los ciudadanos (presencial, telefónica y orientación virtual). Sujeto a la disponibilidad de la Veeduría, en caso tal  que no sea posible a través de la entidad externa, se realizaría desde la SUPAC.	</t>
  </si>
  <si>
    <t xml:space="preserve">Gerencia Comercial y de Atención al Ciudadano - Subgerencia de Participación y Atención al Ciudadano	</t>
  </si>
  <si>
    <t xml:space="preserve">01/04/2024	</t>
  </si>
  <si>
    <t>5.3</t>
  </si>
  <si>
    <t>Apertura de la información
presupuestal institucional y
de resultados</t>
  </si>
  <si>
    <t>5.3.1</t>
  </si>
  <si>
    <t>5.4</t>
  </si>
  <si>
    <t>Estandarización de datos abiertos para intercambio de información</t>
  </si>
  <si>
    <t>5.4.1</t>
  </si>
  <si>
    <t>Publicar el inventario de activos de informacion de la UAECD actualizado para la vigencia 2024 en el portal de datos abiertos del distrito</t>
  </si>
  <si>
    <t>1. Publicación en portal de datos abiertos del distrito realizada.</t>
  </si>
  <si>
    <t>Gerencia de Tecnología</t>
  </si>
  <si>
    <t>EVIDENCIA - SEGUIMIENTO DE LA PRIMERA LÍNEA DE DEFENSA
- Dependencias -</t>
  </si>
  <si>
    <t>EVIDENCIA - SEGUIMIENTO DE LA SEGUNDA LÍNEA DE DEFENSA
- Oficina Asesora de Planeación y Aseguramiento de Procesos-</t>
  </si>
  <si>
    <t>RESULTADOS</t>
  </si>
  <si>
    <t>acum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</si>
</sst>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b/>
      <sz val="10"/>
      <color rgb="FF000000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9">
    <xf numFmtId="0" fontId="0" fillId="0" borderId="0" xfId="0"/>
    <xf numFmtId="165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/>
    <xf numFmtId="0" fontId="6" fillId="0" borderId="0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6" fillId="5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/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64" fontId="3" fillId="6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65" fontId="2" fillId="6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43" fontId="7" fillId="0" borderId="0" xfId="0" applyNumberFormat="1" applyFont="1"/>
    <xf numFmtId="0" fontId="2" fillId="3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1" xfId="0" applyFont="1" applyBorder="1"/>
    <xf numFmtId="43" fontId="2" fillId="0" borderId="1" xfId="0" applyNumberFormat="1" applyFont="1" applyFill="1" applyBorder="1" applyAlignment="1">
      <alignment horizontal="center" vertical="center" wrapText="1"/>
    </xf>
    <xf numFmtId="0" fontId="7" fillId="8" borderId="1" xfId="0" applyFont="1" applyFill="1" applyBorder="1"/>
    <xf numFmtId="43" fontId="6" fillId="0" borderId="1" xfId="0" applyNumberFormat="1" applyFont="1" applyBorder="1"/>
    <xf numFmtId="0" fontId="6" fillId="0" borderId="1" xfId="0" applyFont="1" applyBorder="1"/>
    <xf numFmtId="0" fontId="7" fillId="0" borderId="1" xfId="0" applyFont="1" applyFill="1" applyBorder="1" applyAlignment="1">
      <alignment horizontal="right" vertical="center" wrapText="1"/>
    </xf>
    <xf numFmtId="43" fontId="3" fillId="0" borderId="1" xfId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/>
    </xf>
    <xf numFmtId="43" fontId="3" fillId="0" borderId="2" xfId="1" applyFont="1" applyFill="1" applyBorder="1" applyAlignment="1">
      <alignment horizontal="right" vertical="center" wrapText="1"/>
    </xf>
    <xf numFmtId="43" fontId="9" fillId="0" borderId="2" xfId="1" applyFont="1" applyFill="1" applyBorder="1" applyAlignment="1">
      <alignment horizontal="right" vertical="center" wrapText="1"/>
    </xf>
    <xf numFmtId="43" fontId="8" fillId="0" borderId="1" xfId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/>
    </xf>
    <xf numFmtId="2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right" vertical="center"/>
    </xf>
    <xf numFmtId="0" fontId="3" fillId="0" borderId="1" xfId="0" applyFont="1" applyFill="1" applyBorder="1" applyAlignment="1">
      <alignment horizontal="right"/>
    </xf>
    <xf numFmtId="43" fontId="3" fillId="0" borderId="1" xfId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6" fillId="5" borderId="1" xfId="0" applyFont="1" applyFill="1" applyBorder="1" applyAlignment="1">
      <alignment horizontal="right" vertical="center"/>
    </xf>
    <xf numFmtId="2" fontId="3" fillId="0" borderId="1" xfId="1" applyNumberFormat="1" applyFont="1" applyFill="1" applyBorder="1" applyAlignment="1">
      <alignment horizontal="right" vertical="center" wrapText="1"/>
    </xf>
    <xf numFmtId="43" fontId="3" fillId="4" borderId="1" xfId="1" applyFont="1" applyFill="1" applyBorder="1" applyAlignment="1">
      <alignment horizontal="right" vertical="center" wrapText="1"/>
    </xf>
    <xf numFmtId="165" fontId="2" fillId="0" borderId="1" xfId="0" applyNumberFormat="1" applyFont="1" applyFill="1" applyBorder="1" applyAlignment="1">
      <alignment horizontal="right" vertical="center" wrapText="1"/>
    </xf>
    <xf numFmtId="43" fontId="7" fillId="0" borderId="1" xfId="1" applyFont="1" applyFill="1" applyBorder="1" applyAlignment="1">
      <alignment horizontal="right" vertical="center"/>
    </xf>
    <xf numFmtId="0" fontId="6" fillId="5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43" fontId="2" fillId="8" borderId="8" xfId="0" applyNumberFormat="1" applyFont="1" applyFill="1" applyBorder="1" applyAlignment="1">
      <alignment horizontal="center" vertical="center" wrapText="1"/>
    </xf>
    <xf numFmtId="43" fontId="2" fillId="8" borderId="9" xfId="0" applyNumberFormat="1" applyFont="1" applyFill="1" applyBorder="1" applyAlignment="1">
      <alignment horizontal="center" vertical="center" wrapText="1"/>
    </xf>
    <xf numFmtId="43" fontId="2" fillId="8" borderId="5" xfId="0" applyNumberFormat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BC4D2-7A81-48E9-845B-9B2E01AD34D4}">
  <dimension ref="A1:AL88"/>
  <sheetViews>
    <sheetView tabSelected="1" zoomScale="85" zoomScaleNormal="85" workbookViewId="0">
      <pane ySplit="8" topLeftCell="A9" activePane="bottomLeft" state="frozen"/>
      <selection pane="bottomLeft" activeCell="A9" sqref="A9"/>
    </sheetView>
  </sheetViews>
  <sheetFormatPr baseColWidth="10" defaultRowHeight="12.75" x14ac:dyDescent="0.2"/>
  <cols>
    <col min="1" max="1" width="37.140625" style="13" customWidth="1"/>
    <col min="2" max="2" width="27.7109375" style="13" customWidth="1"/>
    <col min="3" max="3" width="5" style="13" bestFit="1" customWidth="1"/>
    <col min="4" max="4" width="31.85546875" style="19" customWidth="1"/>
    <col min="5" max="5" width="6.85546875" style="20" customWidth="1"/>
    <col min="6" max="6" width="48.85546875" style="13" customWidth="1"/>
    <col min="7" max="7" width="33.85546875" style="13" customWidth="1"/>
    <col min="8" max="8" width="42.5703125" style="24" customWidth="1"/>
    <col min="9" max="10" width="16" style="24" customWidth="1"/>
    <col min="11" max="12" width="8.5703125" style="13" customWidth="1"/>
    <col min="13" max="14" width="9.28515625" style="13" customWidth="1"/>
    <col min="15" max="16" width="7.85546875" style="13" customWidth="1"/>
    <col min="17" max="20" width="6.5703125" style="13" customWidth="1"/>
    <col min="21" max="22" width="7.85546875" style="13" customWidth="1"/>
    <col min="23" max="24" width="8.7109375" style="13" customWidth="1"/>
    <col min="25" max="28" width="6.5703125" style="13" customWidth="1"/>
    <col min="29" max="30" width="8.5703125" style="13" customWidth="1"/>
    <col min="31" max="32" width="7.5703125" style="13" customWidth="1"/>
    <col min="33" max="33" width="10" style="13" customWidth="1"/>
    <col min="34" max="34" width="7.28515625" style="13" customWidth="1"/>
    <col min="35" max="35" width="12" style="13" customWidth="1"/>
    <col min="36" max="36" width="11" style="13" customWidth="1"/>
    <col min="37" max="38" width="43.28515625" style="13" customWidth="1"/>
    <col min="39" max="16384" width="11.42578125" style="13"/>
  </cols>
  <sheetData>
    <row r="1" spans="1:38" ht="38.25" customHeight="1" x14ac:dyDescent="0.2">
      <c r="A1" s="133" t="s">
        <v>39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</row>
    <row r="2" spans="1:38" x14ac:dyDescent="0.2">
      <c r="A2" s="3" t="s">
        <v>26</v>
      </c>
      <c r="B2" s="4">
        <v>2024</v>
      </c>
      <c r="D2" s="5"/>
      <c r="E2" s="6"/>
      <c r="F2" s="14"/>
      <c r="G2" s="14"/>
      <c r="H2" s="14"/>
      <c r="J2" s="25"/>
    </row>
    <row r="3" spans="1:38" x14ac:dyDescent="0.2">
      <c r="A3" s="7" t="s">
        <v>27</v>
      </c>
      <c r="B3" s="11">
        <v>1</v>
      </c>
      <c r="D3" s="8"/>
      <c r="E3" s="9"/>
      <c r="F3" s="14"/>
      <c r="G3" s="14"/>
      <c r="H3" s="14"/>
      <c r="J3" s="25"/>
    </row>
    <row r="4" spans="1:38" ht="31.5" customHeight="1" x14ac:dyDescent="0.2">
      <c r="A4" s="10" t="s">
        <v>28</v>
      </c>
      <c r="B4" s="138" t="s">
        <v>341</v>
      </c>
      <c r="C4" s="138"/>
      <c r="D4" s="138"/>
      <c r="E4" s="12"/>
      <c r="F4" s="14"/>
      <c r="G4" s="14"/>
      <c r="H4" s="14"/>
      <c r="J4" s="25"/>
    </row>
    <row r="5" spans="1:38" ht="39" customHeight="1" x14ac:dyDescent="0.2">
      <c r="A5" s="10" t="s">
        <v>29</v>
      </c>
      <c r="B5" s="138" t="s">
        <v>342</v>
      </c>
      <c r="C5" s="138"/>
      <c r="D5" s="138"/>
      <c r="E5" s="12"/>
      <c r="F5" s="14"/>
      <c r="G5" s="14"/>
      <c r="H5" s="14"/>
      <c r="J5" s="25"/>
    </row>
    <row r="6" spans="1:38" ht="22.5" customHeight="1" x14ac:dyDescent="0.2">
      <c r="A6" s="140" t="s">
        <v>340</v>
      </c>
      <c r="B6" s="140"/>
      <c r="C6" s="140"/>
      <c r="D6" s="140"/>
      <c r="E6" s="14"/>
      <c r="F6" s="14"/>
      <c r="G6" s="14"/>
      <c r="H6" s="14"/>
      <c r="I6" s="14"/>
      <c r="J6" s="25"/>
    </row>
    <row r="7" spans="1:38" ht="25.5" customHeight="1" x14ac:dyDescent="0.2">
      <c r="A7" s="137"/>
      <c r="B7" s="137"/>
      <c r="C7" s="137"/>
      <c r="D7" s="137"/>
      <c r="E7" s="137"/>
      <c r="F7" s="137"/>
      <c r="G7" s="137"/>
      <c r="H7" s="137"/>
      <c r="I7" s="137"/>
      <c r="J7" s="137"/>
      <c r="K7" s="135" t="s">
        <v>10</v>
      </c>
      <c r="L7" s="136"/>
      <c r="M7" s="135" t="s">
        <v>11</v>
      </c>
      <c r="N7" s="136"/>
      <c r="O7" s="135" t="s">
        <v>12</v>
      </c>
      <c r="P7" s="136"/>
      <c r="Q7" s="135" t="s">
        <v>13</v>
      </c>
      <c r="R7" s="136"/>
      <c r="S7" s="135" t="s">
        <v>14</v>
      </c>
      <c r="T7" s="136"/>
      <c r="U7" s="135" t="s">
        <v>15</v>
      </c>
      <c r="V7" s="136"/>
      <c r="W7" s="135" t="s">
        <v>16</v>
      </c>
      <c r="X7" s="136"/>
      <c r="Y7" s="135" t="s">
        <v>17</v>
      </c>
      <c r="Z7" s="136"/>
      <c r="AA7" s="135" t="s">
        <v>18</v>
      </c>
      <c r="AB7" s="136"/>
      <c r="AC7" s="135" t="s">
        <v>19</v>
      </c>
      <c r="AD7" s="136"/>
      <c r="AE7" s="135" t="s">
        <v>20</v>
      </c>
      <c r="AF7" s="136"/>
      <c r="AG7" s="135" t="s">
        <v>21</v>
      </c>
      <c r="AH7" s="136"/>
      <c r="AI7" s="139" t="s">
        <v>24</v>
      </c>
      <c r="AJ7" s="139"/>
      <c r="AK7" s="145" t="s">
        <v>364</v>
      </c>
      <c r="AL7" s="145" t="s">
        <v>365</v>
      </c>
    </row>
    <row r="8" spans="1:38" ht="25.5" customHeight="1" x14ac:dyDescent="0.2">
      <c r="A8" s="29" t="s">
        <v>38</v>
      </c>
      <c r="B8" s="15" t="s">
        <v>7</v>
      </c>
      <c r="C8" s="15" t="s">
        <v>30</v>
      </c>
      <c r="D8" s="16" t="s">
        <v>2</v>
      </c>
      <c r="E8" s="15" t="s">
        <v>30</v>
      </c>
      <c r="F8" s="15" t="s">
        <v>0</v>
      </c>
      <c r="G8" s="16" t="s">
        <v>1</v>
      </c>
      <c r="H8" s="15" t="s">
        <v>3</v>
      </c>
      <c r="I8" s="16" t="s">
        <v>8</v>
      </c>
      <c r="J8" s="15" t="s">
        <v>9</v>
      </c>
      <c r="K8" s="80" t="s">
        <v>22</v>
      </c>
      <c r="L8" s="80" t="s">
        <v>23</v>
      </c>
      <c r="M8" s="80" t="s">
        <v>22</v>
      </c>
      <c r="N8" s="80" t="s">
        <v>23</v>
      </c>
      <c r="O8" s="80" t="s">
        <v>22</v>
      </c>
      <c r="P8" s="80" t="s">
        <v>23</v>
      </c>
      <c r="Q8" s="80" t="s">
        <v>22</v>
      </c>
      <c r="R8" s="80" t="s">
        <v>23</v>
      </c>
      <c r="S8" s="80" t="s">
        <v>22</v>
      </c>
      <c r="T8" s="80" t="s">
        <v>23</v>
      </c>
      <c r="U8" s="80" t="s">
        <v>22</v>
      </c>
      <c r="V8" s="80" t="s">
        <v>23</v>
      </c>
      <c r="W8" s="80" t="s">
        <v>22</v>
      </c>
      <c r="X8" s="80" t="s">
        <v>23</v>
      </c>
      <c r="Y8" s="80" t="s">
        <v>22</v>
      </c>
      <c r="Z8" s="80" t="s">
        <v>23</v>
      </c>
      <c r="AA8" s="80" t="s">
        <v>22</v>
      </c>
      <c r="AB8" s="80" t="s">
        <v>23</v>
      </c>
      <c r="AC8" s="80" t="s">
        <v>22</v>
      </c>
      <c r="AD8" s="80" t="s">
        <v>23</v>
      </c>
      <c r="AE8" s="80" t="s">
        <v>22</v>
      </c>
      <c r="AF8" s="80" t="s">
        <v>23</v>
      </c>
      <c r="AG8" s="80" t="s">
        <v>22</v>
      </c>
      <c r="AH8" s="80" t="s">
        <v>23</v>
      </c>
      <c r="AI8" s="80" t="s">
        <v>22</v>
      </c>
      <c r="AJ8" s="80" t="s">
        <v>23</v>
      </c>
      <c r="AK8" s="145"/>
      <c r="AL8" s="145"/>
    </row>
    <row r="9" spans="1:38" ht="25.5" customHeight="1" x14ac:dyDescent="0.2">
      <c r="A9" s="17" t="s">
        <v>83</v>
      </c>
      <c r="B9" s="40"/>
      <c r="C9" s="40"/>
      <c r="D9" s="40"/>
      <c r="E9" s="40"/>
      <c r="F9" s="40"/>
      <c r="G9" s="40"/>
      <c r="H9" s="107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85"/>
      <c r="AL9" s="85"/>
    </row>
    <row r="10" spans="1:38" ht="42.75" customHeight="1" x14ac:dyDescent="0.2">
      <c r="A10" s="146" t="s">
        <v>84</v>
      </c>
      <c r="B10" s="125" t="s">
        <v>200</v>
      </c>
      <c r="C10" s="108" t="s">
        <v>85</v>
      </c>
      <c r="D10" s="124" t="s">
        <v>86</v>
      </c>
      <c r="E10" s="18" t="s">
        <v>87</v>
      </c>
      <c r="F10" s="41" t="s">
        <v>88</v>
      </c>
      <c r="G10" s="42" t="s">
        <v>89</v>
      </c>
      <c r="H10" s="42" t="s">
        <v>31</v>
      </c>
      <c r="I10" s="43">
        <v>45293</v>
      </c>
      <c r="J10" s="43">
        <v>45657</v>
      </c>
      <c r="K10" s="89">
        <v>8.33</v>
      </c>
      <c r="L10" s="89"/>
      <c r="M10" s="89">
        <v>8.33</v>
      </c>
      <c r="N10" s="89"/>
      <c r="O10" s="89">
        <v>8.33</v>
      </c>
      <c r="P10" s="89"/>
      <c r="Q10" s="89">
        <v>8.33</v>
      </c>
      <c r="R10" s="89"/>
      <c r="S10" s="89">
        <v>8.33</v>
      </c>
      <c r="T10" s="89"/>
      <c r="U10" s="89">
        <v>8.33</v>
      </c>
      <c r="V10" s="89"/>
      <c r="W10" s="89">
        <v>8.33</v>
      </c>
      <c r="X10" s="89"/>
      <c r="Y10" s="89">
        <v>8.33</v>
      </c>
      <c r="Z10" s="89"/>
      <c r="AA10" s="89">
        <v>8.33</v>
      </c>
      <c r="AB10" s="89"/>
      <c r="AC10" s="89">
        <v>8.33</v>
      </c>
      <c r="AD10" s="89"/>
      <c r="AE10" s="89">
        <v>8.33</v>
      </c>
      <c r="AF10" s="89"/>
      <c r="AG10" s="89">
        <v>8.3699999999999992</v>
      </c>
      <c r="AH10" s="89"/>
      <c r="AI10" s="1">
        <f>K10+M10+O10+Q10+S10+U10+W10+Y10+AA10+AC10+AE10+AG10</f>
        <v>100</v>
      </c>
      <c r="AJ10" s="84">
        <f>+L10+N10+P10+R10+T10+V10+X10+Z10+AB10+AD10+AF10+AH10</f>
        <v>0</v>
      </c>
      <c r="AK10" s="83"/>
      <c r="AL10" s="83"/>
    </row>
    <row r="11" spans="1:38" ht="36" customHeight="1" x14ac:dyDescent="0.2">
      <c r="A11" s="147"/>
      <c r="B11" s="126"/>
      <c r="C11" s="108"/>
      <c r="D11" s="124"/>
      <c r="E11" s="18" t="s">
        <v>90</v>
      </c>
      <c r="F11" s="41" t="s">
        <v>91</v>
      </c>
      <c r="G11" s="42" t="s">
        <v>92</v>
      </c>
      <c r="H11" s="42" t="s">
        <v>93</v>
      </c>
      <c r="I11" s="43">
        <v>45293</v>
      </c>
      <c r="J11" s="43">
        <v>45657</v>
      </c>
      <c r="K11" s="89">
        <v>8.33</v>
      </c>
      <c r="L11" s="89"/>
      <c r="M11" s="89">
        <v>8.33</v>
      </c>
      <c r="N11" s="89"/>
      <c r="O11" s="89">
        <v>8.33</v>
      </c>
      <c r="P11" s="89"/>
      <c r="Q11" s="89">
        <v>8.33</v>
      </c>
      <c r="R11" s="89"/>
      <c r="S11" s="89">
        <v>8.33</v>
      </c>
      <c r="T11" s="89"/>
      <c r="U11" s="89">
        <v>8.33</v>
      </c>
      <c r="V11" s="89"/>
      <c r="W11" s="89">
        <v>8.33</v>
      </c>
      <c r="X11" s="89"/>
      <c r="Y11" s="89">
        <v>8.33</v>
      </c>
      <c r="Z11" s="89"/>
      <c r="AA11" s="89">
        <v>8.33</v>
      </c>
      <c r="AB11" s="89"/>
      <c r="AC11" s="89">
        <v>8.33</v>
      </c>
      <c r="AD11" s="89"/>
      <c r="AE11" s="89">
        <v>8.33</v>
      </c>
      <c r="AF11" s="89"/>
      <c r="AG11" s="89">
        <v>8.3699999999999992</v>
      </c>
      <c r="AH11" s="89"/>
      <c r="AI11" s="1">
        <f t="shared" ref="AI11:AI15" si="0">K11+M11+O11+Q11+S11+U11+W11+Y11+AA11+AC11+AE11+AG11</f>
        <v>100</v>
      </c>
      <c r="AJ11" s="84">
        <f t="shared" ref="AJ11:AJ74" si="1">+L11+N11+P11+R11+T11+V11+X11+Z11+AB11+AD11+AF11+AH11</f>
        <v>0</v>
      </c>
      <c r="AK11" s="83"/>
      <c r="AL11" s="83"/>
    </row>
    <row r="12" spans="1:38" ht="40.5" customHeight="1" x14ac:dyDescent="0.2">
      <c r="A12" s="147"/>
      <c r="B12" s="126"/>
      <c r="C12" s="36" t="s">
        <v>94</v>
      </c>
      <c r="D12" s="39" t="s">
        <v>95</v>
      </c>
      <c r="E12" s="18" t="s">
        <v>96</v>
      </c>
      <c r="F12" s="41" t="s">
        <v>97</v>
      </c>
      <c r="G12" s="42" t="s">
        <v>98</v>
      </c>
      <c r="H12" s="42" t="s">
        <v>93</v>
      </c>
      <c r="I12" s="43">
        <v>45293</v>
      </c>
      <c r="J12" s="43">
        <v>45657</v>
      </c>
      <c r="K12" s="88">
        <v>8.33</v>
      </c>
      <c r="L12" s="88"/>
      <c r="M12" s="88">
        <v>8.33</v>
      </c>
      <c r="N12" s="88"/>
      <c r="O12" s="88">
        <v>8.33</v>
      </c>
      <c r="P12" s="88"/>
      <c r="Q12" s="88">
        <v>8.33</v>
      </c>
      <c r="R12" s="88"/>
      <c r="S12" s="88">
        <v>8.33</v>
      </c>
      <c r="T12" s="88"/>
      <c r="U12" s="88">
        <v>8.33</v>
      </c>
      <c r="V12" s="88"/>
      <c r="W12" s="88">
        <v>8.33</v>
      </c>
      <c r="X12" s="88"/>
      <c r="Y12" s="88">
        <v>8.33</v>
      </c>
      <c r="Z12" s="88"/>
      <c r="AA12" s="88">
        <v>8.33</v>
      </c>
      <c r="AB12" s="88"/>
      <c r="AC12" s="88">
        <v>8.33</v>
      </c>
      <c r="AD12" s="88"/>
      <c r="AE12" s="88">
        <v>8.33</v>
      </c>
      <c r="AF12" s="88"/>
      <c r="AG12" s="88">
        <v>8.3699999999999992</v>
      </c>
      <c r="AH12" s="88"/>
      <c r="AI12" s="1">
        <f t="shared" si="0"/>
        <v>100</v>
      </c>
      <c r="AJ12" s="84">
        <f t="shared" si="1"/>
        <v>0</v>
      </c>
      <c r="AK12" s="83"/>
      <c r="AL12" s="83"/>
    </row>
    <row r="13" spans="1:38" ht="33" customHeight="1" x14ac:dyDescent="0.2">
      <c r="A13" s="147"/>
      <c r="B13" s="126"/>
      <c r="C13" s="108" t="s">
        <v>99</v>
      </c>
      <c r="D13" s="124" t="s">
        <v>100</v>
      </c>
      <c r="E13" s="44" t="s">
        <v>101</v>
      </c>
      <c r="F13" s="27" t="s">
        <v>102</v>
      </c>
      <c r="G13" s="21" t="s">
        <v>103</v>
      </c>
      <c r="H13" s="38" t="s">
        <v>104</v>
      </c>
      <c r="I13" s="46">
        <v>45354</v>
      </c>
      <c r="J13" s="46">
        <v>45657</v>
      </c>
      <c r="K13" s="89"/>
      <c r="L13" s="89"/>
      <c r="M13" s="89"/>
      <c r="N13" s="89"/>
      <c r="O13" s="89">
        <v>25</v>
      </c>
      <c r="P13" s="89"/>
      <c r="Q13" s="89"/>
      <c r="R13" s="89"/>
      <c r="S13" s="89"/>
      <c r="T13" s="89"/>
      <c r="U13" s="89">
        <v>25</v>
      </c>
      <c r="V13" s="89"/>
      <c r="W13" s="89"/>
      <c r="X13" s="89"/>
      <c r="Y13" s="89"/>
      <c r="Z13" s="89"/>
      <c r="AA13" s="89">
        <v>25</v>
      </c>
      <c r="AB13" s="89"/>
      <c r="AC13" s="89"/>
      <c r="AD13" s="89"/>
      <c r="AE13" s="89"/>
      <c r="AF13" s="89"/>
      <c r="AG13" s="89">
        <v>25</v>
      </c>
      <c r="AH13" s="89"/>
      <c r="AI13" s="1">
        <f t="shared" si="0"/>
        <v>100</v>
      </c>
      <c r="AJ13" s="84">
        <f t="shared" si="1"/>
        <v>0</v>
      </c>
      <c r="AK13" s="83"/>
      <c r="AL13" s="83"/>
    </row>
    <row r="14" spans="1:38" ht="54.75" customHeight="1" x14ac:dyDescent="0.2">
      <c r="A14" s="147"/>
      <c r="B14" s="126"/>
      <c r="C14" s="108"/>
      <c r="D14" s="124"/>
      <c r="E14" s="18" t="s">
        <v>105</v>
      </c>
      <c r="F14" s="47" t="s">
        <v>106</v>
      </c>
      <c r="G14" s="35" t="s">
        <v>107</v>
      </c>
      <c r="H14" s="38" t="s">
        <v>108</v>
      </c>
      <c r="I14" s="23">
        <v>45413</v>
      </c>
      <c r="J14" s="23">
        <v>45565</v>
      </c>
      <c r="K14" s="89"/>
      <c r="L14" s="89"/>
      <c r="M14" s="89"/>
      <c r="N14" s="89"/>
      <c r="O14" s="89"/>
      <c r="P14" s="89"/>
      <c r="Q14" s="89"/>
      <c r="R14" s="89"/>
      <c r="S14" s="89">
        <v>20</v>
      </c>
      <c r="T14" s="89"/>
      <c r="U14" s="89">
        <v>20</v>
      </c>
      <c r="V14" s="89"/>
      <c r="W14" s="89">
        <v>20</v>
      </c>
      <c r="X14" s="89"/>
      <c r="Y14" s="89">
        <v>20</v>
      </c>
      <c r="Z14" s="89"/>
      <c r="AA14" s="89">
        <v>20</v>
      </c>
      <c r="AB14" s="89"/>
      <c r="AC14" s="89"/>
      <c r="AD14" s="89"/>
      <c r="AE14" s="89"/>
      <c r="AF14" s="89"/>
      <c r="AG14" s="89"/>
      <c r="AH14" s="89"/>
      <c r="AI14" s="1">
        <f t="shared" si="0"/>
        <v>100</v>
      </c>
      <c r="AJ14" s="84">
        <f t="shared" si="1"/>
        <v>0</v>
      </c>
      <c r="AK14" s="83"/>
      <c r="AL14" s="83"/>
    </row>
    <row r="15" spans="1:38" ht="27" customHeight="1" x14ac:dyDescent="0.2">
      <c r="A15" s="147"/>
      <c r="B15" s="126"/>
      <c r="C15" s="36" t="s">
        <v>109</v>
      </c>
      <c r="D15" s="39" t="s">
        <v>110</v>
      </c>
      <c r="E15" s="18" t="s">
        <v>111</v>
      </c>
      <c r="F15" s="45" t="s">
        <v>112</v>
      </c>
      <c r="G15" s="35" t="s">
        <v>113</v>
      </c>
      <c r="H15" s="38" t="s">
        <v>114</v>
      </c>
      <c r="I15" s="23">
        <v>45444</v>
      </c>
      <c r="J15" s="23">
        <v>45626</v>
      </c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>
        <v>50</v>
      </c>
      <c r="V15" s="89"/>
      <c r="W15" s="89"/>
      <c r="X15" s="89"/>
      <c r="Y15" s="89"/>
      <c r="Z15" s="89"/>
      <c r="AA15" s="89"/>
      <c r="AB15" s="89"/>
      <c r="AC15" s="89"/>
      <c r="AD15" s="89"/>
      <c r="AE15" s="89">
        <v>50</v>
      </c>
      <c r="AF15" s="89"/>
      <c r="AG15" s="89"/>
      <c r="AH15" s="89"/>
      <c r="AI15" s="1">
        <f t="shared" si="0"/>
        <v>100</v>
      </c>
      <c r="AJ15" s="84">
        <f t="shared" si="1"/>
        <v>0</v>
      </c>
      <c r="AK15" s="83"/>
      <c r="AL15" s="83"/>
    </row>
    <row r="16" spans="1:38" ht="38.25" customHeight="1" x14ac:dyDescent="0.2">
      <c r="A16" s="147"/>
      <c r="B16" s="127"/>
      <c r="C16" s="36" t="s">
        <v>115</v>
      </c>
      <c r="D16" s="39" t="s">
        <v>116</v>
      </c>
      <c r="E16" s="18" t="s">
        <v>117</v>
      </c>
      <c r="F16" s="41" t="s">
        <v>97</v>
      </c>
      <c r="G16" s="42" t="s">
        <v>98</v>
      </c>
      <c r="H16" s="42" t="s">
        <v>93</v>
      </c>
      <c r="I16" s="43">
        <v>45293</v>
      </c>
      <c r="J16" s="43">
        <v>45657</v>
      </c>
      <c r="K16" s="88">
        <v>8.33</v>
      </c>
      <c r="L16" s="88"/>
      <c r="M16" s="88">
        <v>8.33</v>
      </c>
      <c r="N16" s="88"/>
      <c r="O16" s="88">
        <v>8.33</v>
      </c>
      <c r="P16" s="88"/>
      <c r="Q16" s="88">
        <v>8.33</v>
      </c>
      <c r="R16" s="88"/>
      <c r="S16" s="88">
        <v>8.33</v>
      </c>
      <c r="T16" s="88"/>
      <c r="U16" s="88">
        <v>8.33</v>
      </c>
      <c r="V16" s="88"/>
      <c r="W16" s="88">
        <v>8.33</v>
      </c>
      <c r="X16" s="88"/>
      <c r="Y16" s="88">
        <v>8.33</v>
      </c>
      <c r="Z16" s="88"/>
      <c r="AA16" s="88">
        <v>8.33</v>
      </c>
      <c r="AB16" s="88"/>
      <c r="AC16" s="88">
        <v>8.33</v>
      </c>
      <c r="AD16" s="88"/>
      <c r="AE16" s="88">
        <v>8.33</v>
      </c>
      <c r="AF16" s="88"/>
      <c r="AG16" s="88">
        <v>8.3699999999999992</v>
      </c>
      <c r="AH16" s="88"/>
      <c r="AI16" s="1">
        <f t="shared" ref="AI16:AI29" si="2">K16+M16+O16+Q16+S16+U16+W16+Y16+AA16+AC16+AE16+AG16</f>
        <v>100</v>
      </c>
      <c r="AJ16" s="84">
        <f t="shared" si="1"/>
        <v>0</v>
      </c>
      <c r="AK16" s="83"/>
      <c r="AL16" s="83"/>
    </row>
    <row r="17" spans="1:38" ht="33.75" customHeight="1" x14ac:dyDescent="0.2">
      <c r="A17" s="147"/>
      <c r="B17" s="125" t="s">
        <v>118</v>
      </c>
      <c r="C17" s="108" t="s">
        <v>119</v>
      </c>
      <c r="D17" s="124" t="s">
        <v>120</v>
      </c>
      <c r="E17" s="18" t="s">
        <v>121</v>
      </c>
      <c r="F17" s="45" t="s">
        <v>122</v>
      </c>
      <c r="G17" s="35" t="s">
        <v>123</v>
      </c>
      <c r="H17" s="38" t="s">
        <v>31</v>
      </c>
      <c r="I17" s="49">
        <v>45293</v>
      </c>
      <c r="J17" s="23">
        <v>45322</v>
      </c>
      <c r="K17" s="89">
        <v>100</v>
      </c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1">
        <f t="shared" si="2"/>
        <v>100</v>
      </c>
      <c r="AJ17" s="84">
        <f t="shared" si="1"/>
        <v>0</v>
      </c>
      <c r="AK17" s="83"/>
      <c r="AL17" s="83"/>
    </row>
    <row r="18" spans="1:38" ht="39.75" customHeight="1" x14ac:dyDescent="0.2">
      <c r="A18" s="147"/>
      <c r="B18" s="126"/>
      <c r="C18" s="108"/>
      <c r="D18" s="124"/>
      <c r="E18" s="18" t="s">
        <v>124</v>
      </c>
      <c r="F18" s="41" t="s">
        <v>88</v>
      </c>
      <c r="G18" s="42" t="s">
        <v>89</v>
      </c>
      <c r="H18" s="42" t="s">
        <v>31</v>
      </c>
      <c r="I18" s="43">
        <v>45293</v>
      </c>
      <c r="J18" s="43">
        <v>45657</v>
      </c>
      <c r="K18" s="89">
        <v>8.33</v>
      </c>
      <c r="L18" s="89"/>
      <c r="M18" s="89">
        <v>8.33</v>
      </c>
      <c r="N18" s="89"/>
      <c r="O18" s="89">
        <v>8.33</v>
      </c>
      <c r="P18" s="89"/>
      <c r="Q18" s="89">
        <v>8.33</v>
      </c>
      <c r="R18" s="89"/>
      <c r="S18" s="89">
        <v>8.33</v>
      </c>
      <c r="T18" s="89"/>
      <c r="U18" s="89">
        <v>8.33</v>
      </c>
      <c r="V18" s="89"/>
      <c r="W18" s="89">
        <v>8.33</v>
      </c>
      <c r="X18" s="89"/>
      <c r="Y18" s="89">
        <v>8.33</v>
      </c>
      <c r="Z18" s="89"/>
      <c r="AA18" s="89">
        <v>8.33</v>
      </c>
      <c r="AB18" s="89"/>
      <c r="AC18" s="89">
        <v>8.33</v>
      </c>
      <c r="AD18" s="89"/>
      <c r="AE18" s="89">
        <v>8.33</v>
      </c>
      <c r="AF18" s="89"/>
      <c r="AG18" s="89">
        <v>8.3699999999999992</v>
      </c>
      <c r="AH18" s="89"/>
      <c r="AI18" s="1">
        <f t="shared" si="2"/>
        <v>100</v>
      </c>
      <c r="AJ18" s="84">
        <f t="shared" si="1"/>
        <v>0</v>
      </c>
      <c r="AK18" s="83"/>
      <c r="AL18" s="83"/>
    </row>
    <row r="19" spans="1:38" ht="41.25" customHeight="1" x14ac:dyDescent="0.2">
      <c r="A19" s="147"/>
      <c r="B19" s="126"/>
      <c r="C19" s="108"/>
      <c r="D19" s="124"/>
      <c r="E19" s="18" t="s">
        <v>125</v>
      </c>
      <c r="F19" s="50" t="s">
        <v>126</v>
      </c>
      <c r="G19" s="51" t="s">
        <v>127</v>
      </c>
      <c r="H19" s="51" t="s">
        <v>93</v>
      </c>
      <c r="I19" s="52">
        <v>45324</v>
      </c>
      <c r="J19" s="53">
        <v>45626</v>
      </c>
      <c r="K19" s="89"/>
      <c r="L19" s="89"/>
      <c r="M19" s="89">
        <v>20</v>
      </c>
      <c r="N19" s="89"/>
      <c r="O19" s="89"/>
      <c r="P19" s="89"/>
      <c r="Q19" s="89">
        <v>20</v>
      </c>
      <c r="R19" s="89"/>
      <c r="S19" s="89"/>
      <c r="T19" s="89"/>
      <c r="U19" s="89">
        <v>20</v>
      </c>
      <c r="V19" s="89"/>
      <c r="W19" s="89"/>
      <c r="X19" s="89"/>
      <c r="Y19" s="89">
        <v>20</v>
      </c>
      <c r="Z19" s="89"/>
      <c r="AA19" s="89"/>
      <c r="AB19" s="89"/>
      <c r="AC19" s="89"/>
      <c r="AD19" s="89"/>
      <c r="AE19" s="89">
        <v>20</v>
      </c>
      <c r="AF19" s="89"/>
      <c r="AG19" s="89"/>
      <c r="AH19" s="89"/>
      <c r="AI19" s="1">
        <f t="shared" si="2"/>
        <v>100</v>
      </c>
      <c r="AJ19" s="84">
        <f t="shared" si="1"/>
        <v>0</v>
      </c>
      <c r="AK19" s="83"/>
      <c r="AL19" s="83"/>
    </row>
    <row r="20" spans="1:38" ht="27" customHeight="1" x14ac:dyDescent="0.2">
      <c r="A20" s="147"/>
      <c r="B20" s="126"/>
      <c r="C20" s="108"/>
      <c r="D20" s="124"/>
      <c r="E20" s="18" t="s">
        <v>128</v>
      </c>
      <c r="F20" s="27" t="s">
        <v>129</v>
      </c>
      <c r="G20" s="21" t="s">
        <v>130</v>
      </c>
      <c r="H20" s="21" t="s">
        <v>131</v>
      </c>
      <c r="I20" s="49">
        <v>45293</v>
      </c>
      <c r="J20" s="23">
        <v>45657</v>
      </c>
      <c r="K20" s="89">
        <v>8.33</v>
      </c>
      <c r="L20" s="89"/>
      <c r="M20" s="89">
        <v>8.33</v>
      </c>
      <c r="N20" s="89"/>
      <c r="O20" s="89">
        <v>8.33</v>
      </c>
      <c r="P20" s="89"/>
      <c r="Q20" s="89">
        <v>8.33</v>
      </c>
      <c r="R20" s="89"/>
      <c r="S20" s="89">
        <v>8.33</v>
      </c>
      <c r="T20" s="89"/>
      <c r="U20" s="89">
        <v>8.33</v>
      </c>
      <c r="V20" s="89"/>
      <c r="W20" s="89">
        <v>8.33</v>
      </c>
      <c r="X20" s="89"/>
      <c r="Y20" s="89">
        <v>8.33</v>
      </c>
      <c r="Z20" s="89"/>
      <c r="AA20" s="89">
        <v>8.33</v>
      </c>
      <c r="AB20" s="89"/>
      <c r="AC20" s="89">
        <v>8.33</v>
      </c>
      <c r="AD20" s="89"/>
      <c r="AE20" s="89">
        <v>8.33</v>
      </c>
      <c r="AF20" s="89"/>
      <c r="AG20" s="89">
        <v>8.3699999999999992</v>
      </c>
      <c r="AH20" s="89"/>
      <c r="AI20" s="1">
        <f t="shared" si="2"/>
        <v>100</v>
      </c>
      <c r="AJ20" s="84">
        <f t="shared" si="1"/>
        <v>0</v>
      </c>
      <c r="AK20" s="83"/>
      <c r="AL20" s="83"/>
    </row>
    <row r="21" spans="1:38" ht="34.5" customHeight="1" x14ac:dyDescent="0.2">
      <c r="A21" s="147"/>
      <c r="B21" s="126"/>
      <c r="C21" s="108"/>
      <c r="D21" s="124"/>
      <c r="E21" s="18" t="s">
        <v>132</v>
      </c>
      <c r="F21" s="27" t="s">
        <v>133</v>
      </c>
      <c r="G21" s="21" t="s">
        <v>134</v>
      </c>
      <c r="H21" s="51" t="s">
        <v>135</v>
      </c>
      <c r="I21" s="52">
        <v>45383</v>
      </c>
      <c r="J21" s="53">
        <v>45473</v>
      </c>
      <c r="K21" s="89"/>
      <c r="L21" s="89"/>
      <c r="M21" s="89"/>
      <c r="N21" s="89"/>
      <c r="O21" s="89"/>
      <c r="P21" s="89"/>
      <c r="Q21" s="89">
        <v>33</v>
      </c>
      <c r="R21" s="89"/>
      <c r="S21" s="89">
        <v>33</v>
      </c>
      <c r="T21" s="89"/>
      <c r="U21" s="89">
        <v>34</v>
      </c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2">
        <f t="shared" si="2"/>
        <v>100</v>
      </c>
      <c r="AJ21" s="84">
        <f t="shared" si="1"/>
        <v>0</v>
      </c>
      <c r="AK21" s="83"/>
      <c r="AL21" s="83"/>
    </row>
    <row r="22" spans="1:38" ht="39" customHeight="1" x14ac:dyDescent="0.2">
      <c r="A22" s="147"/>
      <c r="B22" s="126"/>
      <c r="C22" s="108"/>
      <c r="D22" s="124"/>
      <c r="E22" s="18" t="s">
        <v>136</v>
      </c>
      <c r="F22" s="27" t="s">
        <v>137</v>
      </c>
      <c r="G22" s="21" t="s">
        <v>138</v>
      </c>
      <c r="H22" s="51" t="s">
        <v>139</v>
      </c>
      <c r="I22" s="52">
        <v>45383</v>
      </c>
      <c r="J22" s="53">
        <v>45473</v>
      </c>
      <c r="K22" s="89"/>
      <c r="L22" s="89"/>
      <c r="M22" s="89"/>
      <c r="N22" s="89"/>
      <c r="O22" s="89"/>
      <c r="P22" s="89"/>
      <c r="Q22" s="89">
        <v>33</v>
      </c>
      <c r="R22" s="89"/>
      <c r="S22" s="89">
        <v>33</v>
      </c>
      <c r="T22" s="89"/>
      <c r="U22" s="89">
        <v>34</v>
      </c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1">
        <f t="shared" si="2"/>
        <v>100</v>
      </c>
      <c r="AJ22" s="84">
        <f t="shared" si="1"/>
        <v>0</v>
      </c>
      <c r="AK22" s="83"/>
      <c r="AL22" s="83"/>
    </row>
    <row r="23" spans="1:38" ht="33.75" customHeight="1" x14ac:dyDescent="0.2">
      <c r="A23" s="147"/>
      <c r="B23" s="126"/>
      <c r="C23" s="108" t="s">
        <v>140</v>
      </c>
      <c r="D23" s="124" t="s">
        <v>141</v>
      </c>
      <c r="E23" s="18" t="s">
        <v>142</v>
      </c>
      <c r="F23" s="45" t="s">
        <v>143</v>
      </c>
      <c r="G23" s="35" t="s">
        <v>144</v>
      </c>
      <c r="H23" s="38" t="s">
        <v>145</v>
      </c>
      <c r="I23" s="49">
        <v>45566</v>
      </c>
      <c r="J23" s="23">
        <v>45657</v>
      </c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>
        <v>25</v>
      </c>
      <c r="AD23" s="89"/>
      <c r="AE23" s="89">
        <v>50</v>
      </c>
      <c r="AF23" s="89"/>
      <c r="AG23" s="89">
        <v>25</v>
      </c>
      <c r="AH23" s="89"/>
      <c r="AI23" s="1">
        <f t="shared" si="2"/>
        <v>100</v>
      </c>
      <c r="AJ23" s="84">
        <f t="shared" si="1"/>
        <v>0</v>
      </c>
      <c r="AK23" s="83"/>
      <c r="AL23" s="83"/>
    </row>
    <row r="24" spans="1:38" ht="26.25" customHeight="1" x14ac:dyDescent="0.2">
      <c r="A24" s="147"/>
      <c r="B24" s="126"/>
      <c r="C24" s="108"/>
      <c r="D24" s="124"/>
      <c r="E24" s="18" t="s">
        <v>146</v>
      </c>
      <c r="F24" s="45" t="s">
        <v>147</v>
      </c>
      <c r="G24" s="35" t="s">
        <v>148</v>
      </c>
      <c r="H24" s="38" t="s">
        <v>131</v>
      </c>
      <c r="I24" s="49">
        <v>45352</v>
      </c>
      <c r="J24" s="23">
        <v>45596</v>
      </c>
      <c r="K24" s="89"/>
      <c r="L24" s="89"/>
      <c r="M24" s="89"/>
      <c r="N24" s="89"/>
      <c r="O24" s="89">
        <v>25</v>
      </c>
      <c r="P24" s="89"/>
      <c r="Q24" s="89"/>
      <c r="R24" s="89"/>
      <c r="S24" s="89"/>
      <c r="T24" s="89"/>
      <c r="U24" s="89">
        <v>25</v>
      </c>
      <c r="V24" s="89"/>
      <c r="W24" s="89"/>
      <c r="X24" s="89"/>
      <c r="Y24" s="89">
        <v>25</v>
      </c>
      <c r="Z24" s="89"/>
      <c r="AA24" s="89"/>
      <c r="AB24" s="89"/>
      <c r="AC24" s="89">
        <v>25</v>
      </c>
      <c r="AD24" s="89"/>
      <c r="AE24" s="89"/>
      <c r="AF24" s="89"/>
      <c r="AG24" s="89"/>
      <c r="AH24" s="89"/>
      <c r="AI24" s="1">
        <f t="shared" si="2"/>
        <v>100</v>
      </c>
      <c r="AJ24" s="84">
        <f t="shared" si="1"/>
        <v>0</v>
      </c>
      <c r="AK24" s="83"/>
      <c r="AL24" s="83"/>
    </row>
    <row r="25" spans="1:38" ht="31.5" customHeight="1" x14ac:dyDescent="0.2">
      <c r="A25" s="147"/>
      <c r="B25" s="126"/>
      <c r="C25" s="36" t="s">
        <v>149</v>
      </c>
      <c r="D25" s="39" t="s">
        <v>150</v>
      </c>
      <c r="E25" s="18" t="s">
        <v>151</v>
      </c>
      <c r="F25" s="27" t="s">
        <v>152</v>
      </c>
      <c r="G25" s="21" t="s">
        <v>153</v>
      </c>
      <c r="H25" s="38" t="s">
        <v>31</v>
      </c>
      <c r="I25" s="49">
        <v>45444</v>
      </c>
      <c r="J25" s="23">
        <v>45503</v>
      </c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>
        <v>50</v>
      </c>
      <c r="V25" s="89"/>
      <c r="W25" s="89">
        <v>50</v>
      </c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1">
        <f t="shared" si="2"/>
        <v>100</v>
      </c>
      <c r="AJ25" s="84">
        <f t="shared" si="1"/>
        <v>0</v>
      </c>
      <c r="AK25" s="83"/>
      <c r="AL25" s="83"/>
    </row>
    <row r="26" spans="1:38" ht="35.25" customHeight="1" x14ac:dyDescent="0.2">
      <c r="A26" s="147"/>
      <c r="B26" s="126"/>
      <c r="C26" s="36" t="s">
        <v>154</v>
      </c>
      <c r="D26" s="39" t="s">
        <v>155</v>
      </c>
      <c r="E26" s="18" t="s">
        <v>156</v>
      </c>
      <c r="F26" s="45" t="s">
        <v>157</v>
      </c>
      <c r="G26" s="35" t="s">
        <v>158</v>
      </c>
      <c r="H26" s="38" t="s">
        <v>159</v>
      </c>
      <c r="I26" s="49">
        <v>45352</v>
      </c>
      <c r="J26" s="23">
        <v>45596</v>
      </c>
      <c r="K26" s="89"/>
      <c r="L26" s="89"/>
      <c r="M26" s="89"/>
      <c r="N26" s="89"/>
      <c r="O26" s="89">
        <v>25</v>
      </c>
      <c r="P26" s="89"/>
      <c r="Q26" s="89"/>
      <c r="R26" s="89"/>
      <c r="S26" s="89"/>
      <c r="T26" s="89"/>
      <c r="U26" s="89">
        <v>25</v>
      </c>
      <c r="V26" s="89"/>
      <c r="W26" s="89"/>
      <c r="X26" s="89"/>
      <c r="Y26" s="89">
        <v>25</v>
      </c>
      <c r="Z26" s="89"/>
      <c r="AA26" s="89"/>
      <c r="AB26" s="89"/>
      <c r="AC26" s="89">
        <v>25</v>
      </c>
      <c r="AD26" s="89"/>
      <c r="AE26" s="89"/>
      <c r="AF26" s="89"/>
      <c r="AG26" s="89"/>
      <c r="AH26" s="89"/>
      <c r="AI26" s="1">
        <f t="shared" si="2"/>
        <v>100</v>
      </c>
      <c r="AJ26" s="84">
        <f t="shared" si="1"/>
        <v>0</v>
      </c>
      <c r="AK26" s="83"/>
      <c r="AL26" s="83"/>
    </row>
    <row r="27" spans="1:38" ht="44.25" customHeight="1" x14ac:dyDescent="0.2">
      <c r="A27" s="147"/>
      <c r="B27" s="126"/>
      <c r="C27" s="36" t="s">
        <v>160</v>
      </c>
      <c r="D27" s="39" t="s">
        <v>161</v>
      </c>
      <c r="E27" s="18" t="s">
        <v>162</v>
      </c>
      <c r="F27" s="50" t="s">
        <v>163</v>
      </c>
      <c r="G27" s="21" t="s">
        <v>153</v>
      </c>
      <c r="H27" s="38" t="s">
        <v>31</v>
      </c>
      <c r="I27" s="43">
        <v>45323</v>
      </c>
      <c r="J27" s="43">
        <v>45412</v>
      </c>
      <c r="K27" s="90"/>
      <c r="L27" s="90"/>
      <c r="M27" s="89">
        <v>20</v>
      </c>
      <c r="N27" s="89"/>
      <c r="O27" s="89">
        <v>60</v>
      </c>
      <c r="P27" s="89"/>
      <c r="Q27" s="89">
        <v>20</v>
      </c>
      <c r="R27" s="89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1">
        <f t="shared" si="2"/>
        <v>100</v>
      </c>
      <c r="AJ27" s="84">
        <f t="shared" si="1"/>
        <v>0</v>
      </c>
      <c r="AK27" s="83"/>
      <c r="AL27" s="83"/>
    </row>
    <row r="28" spans="1:38" ht="34.5" customHeight="1" x14ac:dyDescent="0.2">
      <c r="A28" s="147"/>
      <c r="B28" s="126"/>
      <c r="C28" s="108" t="s">
        <v>164</v>
      </c>
      <c r="D28" s="124" t="s">
        <v>165</v>
      </c>
      <c r="E28" s="18" t="s">
        <v>166</v>
      </c>
      <c r="F28" s="54" t="s">
        <v>167</v>
      </c>
      <c r="G28" s="21" t="s">
        <v>153</v>
      </c>
      <c r="H28" s="38" t="s">
        <v>31</v>
      </c>
      <c r="I28" s="49">
        <v>45566</v>
      </c>
      <c r="J28" s="23">
        <v>45657</v>
      </c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89">
        <v>30</v>
      </c>
      <c r="AD28" s="89"/>
      <c r="AE28" s="89">
        <v>30</v>
      </c>
      <c r="AF28" s="89"/>
      <c r="AG28" s="89">
        <v>40</v>
      </c>
      <c r="AH28" s="89"/>
      <c r="AI28" s="1">
        <f t="shared" si="2"/>
        <v>100</v>
      </c>
      <c r="AJ28" s="84">
        <f t="shared" si="1"/>
        <v>0</v>
      </c>
      <c r="AK28" s="83"/>
      <c r="AL28" s="83"/>
    </row>
    <row r="29" spans="1:38" ht="33" customHeight="1" x14ac:dyDescent="0.2">
      <c r="A29" s="147"/>
      <c r="B29" s="127"/>
      <c r="C29" s="108"/>
      <c r="D29" s="124"/>
      <c r="E29" s="18" t="s">
        <v>168</v>
      </c>
      <c r="F29" s="54" t="s">
        <v>169</v>
      </c>
      <c r="G29" s="42" t="s">
        <v>170</v>
      </c>
      <c r="H29" s="38" t="s">
        <v>31</v>
      </c>
      <c r="I29" s="49">
        <v>45566</v>
      </c>
      <c r="J29" s="23">
        <v>45657</v>
      </c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89">
        <v>30</v>
      </c>
      <c r="AD29" s="89"/>
      <c r="AE29" s="89">
        <v>30</v>
      </c>
      <c r="AF29" s="89"/>
      <c r="AG29" s="89">
        <v>40</v>
      </c>
      <c r="AH29" s="89"/>
      <c r="AI29" s="1">
        <f t="shared" si="2"/>
        <v>100</v>
      </c>
      <c r="AJ29" s="84">
        <f t="shared" si="1"/>
        <v>0</v>
      </c>
      <c r="AK29" s="83"/>
      <c r="AL29" s="83"/>
    </row>
    <row r="30" spans="1:38" ht="35.25" customHeight="1" x14ac:dyDescent="0.2">
      <c r="A30" s="147"/>
      <c r="B30" s="130" t="s">
        <v>198</v>
      </c>
      <c r="C30" s="109" t="s">
        <v>271</v>
      </c>
      <c r="D30" s="110" t="s">
        <v>272</v>
      </c>
      <c r="E30" s="66" t="s">
        <v>211</v>
      </c>
      <c r="F30" s="67" t="s">
        <v>212</v>
      </c>
      <c r="G30" s="68" t="s">
        <v>213</v>
      </c>
      <c r="H30" s="82" t="s">
        <v>93</v>
      </c>
      <c r="I30" s="23">
        <v>45536</v>
      </c>
      <c r="J30" s="23">
        <v>45596</v>
      </c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>
        <v>50</v>
      </c>
      <c r="AB30" s="89"/>
      <c r="AC30" s="89">
        <v>50</v>
      </c>
      <c r="AD30" s="89"/>
      <c r="AE30" s="89"/>
      <c r="AF30" s="89"/>
      <c r="AG30" s="89"/>
      <c r="AH30" s="89"/>
      <c r="AI30" s="1">
        <f t="shared" ref="AI30:AI49" si="3">K30+M30+O30+Q30+S30+U30+W30+Y30+AA30+AC30+AE30+AG30</f>
        <v>100</v>
      </c>
      <c r="AJ30" s="84">
        <f t="shared" si="1"/>
        <v>0</v>
      </c>
      <c r="AK30" s="83"/>
      <c r="AL30" s="83"/>
    </row>
    <row r="31" spans="1:38" ht="39" customHeight="1" x14ac:dyDescent="0.2">
      <c r="A31" s="147"/>
      <c r="B31" s="131"/>
      <c r="C31" s="109"/>
      <c r="D31" s="110"/>
      <c r="E31" s="66" t="s">
        <v>214</v>
      </c>
      <c r="F31" s="27" t="s">
        <v>215</v>
      </c>
      <c r="G31" s="21" t="s">
        <v>216</v>
      </c>
      <c r="H31" s="38" t="s">
        <v>93</v>
      </c>
      <c r="I31" s="23">
        <v>45352</v>
      </c>
      <c r="J31" s="23">
        <v>45657</v>
      </c>
      <c r="K31" s="89"/>
      <c r="L31" s="89"/>
      <c r="M31" s="89"/>
      <c r="N31" s="89"/>
      <c r="O31" s="89">
        <v>25</v>
      </c>
      <c r="P31" s="89"/>
      <c r="Q31" s="89"/>
      <c r="R31" s="89"/>
      <c r="S31" s="89"/>
      <c r="T31" s="89"/>
      <c r="U31" s="89">
        <v>25</v>
      </c>
      <c r="V31" s="89"/>
      <c r="W31" s="89"/>
      <c r="X31" s="89"/>
      <c r="Y31" s="89"/>
      <c r="Z31" s="89"/>
      <c r="AA31" s="89">
        <v>25</v>
      </c>
      <c r="AB31" s="89"/>
      <c r="AC31" s="89"/>
      <c r="AD31" s="89"/>
      <c r="AE31" s="89"/>
      <c r="AF31" s="89"/>
      <c r="AG31" s="89">
        <v>25</v>
      </c>
      <c r="AH31" s="89"/>
      <c r="AI31" s="1">
        <f t="shared" si="3"/>
        <v>100</v>
      </c>
      <c r="AJ31" s="84">
        <f t="shared" si="1"/>
        <v>0</v>
      </c>
      <c r="AK31" s="83"/>
      <c r="AL31" s="83"/>
    </row>
    <row r="32" spans="1:38" ht="46.5" customHeight="1" x14ac:dyDescent="0.2">
      <c r="A32" s="147"/>
      <c r="B32" s="131"/>
      <c r="C32" s="109" t="s">
        <v>273</v>
      </c>
      <c r="D32" s="110" t="s">
        <v>274</v>
      </c>
      <c r="E32" s="66" t="s">
        <v>217</v>
      </c>
      <c r="F32" s="27" t="s">
        <v>218</v>
      </c>
      <c r="G32" s="21" t="s">
        <v>219</v>
      </c>
      <c r="H32" s="38" t="s">
        <v>93</v>
      </c>
      <c r="I32" s="23">
        <v>45294</v>
      </c>
      <c r="J32" s="23">
        <v>45657</v>
      </c>
      <c r="K32" s="89">
        <v>8.33</v>
      </c>
      <c r="L32" s="89"/>
      <c r="M32" s="89">
        <v>8.33</v>
      </c>
      <c r="N32" s="89"/>
      <c r="O32" s="89">
        <v>8.33</v>
      </c>
      <c r="P32" s="89"/>
      <c r="Q32" s="89">
        <v>8.33</v>
      </c>
      <c r="R32" s="89"/>
      <c r="S32" s="89">
        <v>8.33</v>
      </c>
      <c r="T32" s="89"/>
      <c r="U32" s="89">
        <v>8.33</v>
      </c>
      <c r="V32" s="89"/>
      <c r="W32" s="89">
        <v>8.33</v>
      </c>
      <c r="X32" s="89"/>
      <c r="Y32" s="89">
        <v>8.33</v>
      </c>
      <c r="Z32" s="89"/>
      <c r="AA32" s="89">
        <v>8.33</v>
      </c>
      <c r="AB32" s="89"/>
      <c r="AC32" s="89">
        <v>8.33</v>
      </c>
      <c r="AD32" s="89"/>
      <c r="AE32" s="89">
        <v>8.33</v>
      </c>
      <c r="AF32" s="89"/>
      <c r="AG32" s="89">
        <v>8.3699999999999992</v>
      </c>
      <c r="AH32" s="89"/>
      <c r="AI32" s="1">
        <f t="shared" si="3"/>
        <v>100</v>
      </c>
      <c r="AJ32" s="84">
        <f t="shared" si="1"/>
        <v>0</v>
      </c>
      <c r="AK32" s="83"/>
      <c r="AL32" s="83"/>
    </row>
    <row r="33" spans="1:38" ht="46.5" customHeight="1" x14ac:dyDescent="0.2">
      <c r="A33" s="147"/>
      <c r="B33" s="131"/>
      <c r="C33" s="109"/>
      <c r="D33" s="110"/>
      <c r="E33" s="66" t="s">
        <v>220</v>
      </c>
      <c r="F33" s="69" t="s">
        <v>221</v>
      </c>
      <c r="G33" s="70" t="s">
        <v>222</v>
      </c>
      <c r="H33" s="81" t="s">
        <v>93</v>
      </c>
      <c r="I33" s="71">
        <v>45294</v>
      </c>
      <c r="J33" s="71">
        <v>45657</v>
      </c>
      <c r="K33" s="91">
        <v>8.33</v>
      </c>
      <c r="L33" s="91"/>
      <c r="M33" s="91">
        <v>8.33</v>
      </c>
      <c r="N33" s="91"/>
      <c r="O33" s="91">
        <v>8.33</v>
      </c>
      <c r="P33" s="91"/>
      <c r="Q33" s="91">
        <v>8.33</v>
      </c>
      <c r="R33" s="91"/>
      <c r="S33" s="91">
        <v>8.33</v>
      </c>
      <c r="T33" s="91"/>
      <c r="U33" s="91">
        <v>8.33</v>
      </c>
      <c r="V33" s="91"/>
      <c r="W33" s="91">
        <v>8.33</v>
      </c>
      <c r="X33" s="91"/>
      <c r="Y33" s="91">
        <v>8.33</v>
      </c>
      <c r="Z33" s="91"/>
      <c r="AA33" s="91">
        <v>8.33</v>
      </c>
      <c r="AB33" s="91"/>
      <c r="AC33" s="91">
        <v>8.33</v>
      </c>
      <c r="AD33" s="91"/>
      <c r="AE33" s="91">
        <v>8.33</v>
      </c>
      <c r="AF33" s="91"/>
      <c r="AG33" s="91">
        <v>8.3699999999999992</v>
      </c>
      <c r="AH33" s="91"/>
      <c r="AI33" s="1">
        <f t="shared" si="3"/>
        <v>100</v>
      </c>
      <c r="AJ33" s="84">
        <f t="shared" si="1"/>
        <v>0</v>
      </c>
      <c r="AK33" s="83"/>
      <c r="AL33" s="83"/>
    </row>
    <row r="34" spans="1:38" ht="87.75" customHeight="1" x14ac:dyDescent="0.2">
      <c r="A34" s="147"/>
      <c r="B34" s="131"/>
      <c r="C34" s="109"/>
      <c r="D34" s="110"/>
      <c r="E34" s="72" t="s">
        <v>223</v>
      </c>
      <c r="F34" s="69" t="s">
        <v>224</v>
      </c>
      <c r="G34" s="70" t="s">
        <v>225</v>
      </c>
      <c r="H34" s="81" t="s">
        <v>93</v>
      </c>
      <c r="I34" s="71">
        <v>45352</v>
      </c>
      <c r="J34" s="71">
        <v>45535</v>
      </c>
      <c r="K34" s="91"/>
      <c r="L34" s="91"/>
      <c r="M34" s="91"/>
      <c r="N34" s="91"/>
      <c r="O34" s="91">
        <v>33</v>
      </c>
      <c r="P34" s="91"/>
      <c r="Q34" s="91"/>
      <c r="R34" s="91"/>
      <c r="S34" s="91">
        <v>33</v>
      </c>
      <c r="T34" s="91"/>
      <c r="U34" s="91"/>
      <c r="V34" s="91"/>
      <c r="W34" s="91"/>
      <c r="X34" s="91"/>
      <c r="Y34" s="91">
        <v>34</v>
      </c>
      <c r="Z34" s="91"/>
      <c r="AA34" s="91"/>
      <c r="AB34" s="91"/>
      <c r="AC34" s="92"/>
      <c r="AD34" s="92"/>
      <c r="AE34" s="92"/>
      <c r="AF34" s="92"/>
      <c r="AG34" s="92"/>
      <c r="AH34" s="92"/>
      <c r="AI34" s="1">
        <f t="shared" si="3"/>
        <v>100</v>
      </c>
      <c r="AJ34" s="84">
        <f t="shared" si="1"/>
        <v>0</v>
      </c>
      <c r="AK34" s="83"/>
      <c r="AL34" s="83"/>
    </row>
    <row r="35" spans="1:38" ht="39" customHeight="1" x14ac:dyDescent="0.2">
      <c r="A35" s="147"/>
      <c r="B35" s="131"/>
      <c r="C35" s="109"/>
      <c r="D35" s="110"/>
      <c r="E35" s="72" t="s">
        <v>226</v>
      </c>
      <c r="F35" s="27" t="s">
        <v>227</v>
      </c>
      <c r="G35" s="38" t="s">
        <v>228</v>
      </c>
      <c r="H35" s="38" t="s">
        <v>229</v>
      </c>
      <c r="I35" s="23">
        <v>45536</v>
      </c>
      <c r="J35" s="23">
        <v>45626</v>
      </c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89">
        <v>33</v>
      </c>
      <c r="AB35" s="89"/>
      <c r="AC35" s="89">
        <v>33</v>
      </c>
      <c r="AD35" s="89"/>
      <c r="AE35" s="89">
        <v>34</v>
      </c>
      <c r="AF35" s="89"/>
      <c r="AG35" s="93"/>
      <c r="AH35" s="93"/>
      <c r="AI35" s="1">
        <f t="shared" si="3"/>
        <v>100</v>
      </c>
      <c r="AJ35" s="84">
        <f t="shared" si="1"/>
        <v>0</v>
      </c>
      <c r="AK35" s="83"/>
      <c r="AL35" s="83"/>
    </row>
    <row r="36" spans="1:38" ht="46.5" customHeight="1" x14ac:dyDescent="0.2">
      <c r="A36" s="147"/>
      <c r="B36" s="131"/>
      <c r="C36" s="109" t="s">
        <v>275</v>
      </c>
      <c r="D36" s="110" t="s">
        <v>276</v>
      </c>
      <c r="E36" s="66" t="s">
        <v>230</v>
      </c>
      <c r="F36" s="27" t="s">
        <v>231</v>
      </c>
      <c r="G36" s="21" t="s">
        <v>232</v>
      </c>
      <c r="H36" s="38" t="s">
        <v>233</v>
      </c>
      <c r="I36" s="30">
        <v>45444</v>
      </c>
      <c r="J36" s="30">
        <v>45596</v>
      </c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>
        <v>50</v>
      </c>
      <c r="V36" s="89"/>
      <c r="W36" s="89"/>
      <c r="X36" s="89"/>
      <c r="Y36" s="89"/>
      <c r="Z36" s="89"/>
      <c r="AA36" s="89"/>
      <c r="AB36" s="89"/>
      <c r="AC36" s="89">
        <v>50</v>
      </c>
      <c r="AD36" s="89"/>
      <c r="AE36" s="89"/>
      <c r="AF36" s="89"/>
      <c r="AG36" s="89"/>
      <c r="AH36" s="89"/>
      <c r="AI36" s="1">
        <f t="shared" si="3"/>
        <v>100</v>
      </c>
      <c r="AJ36" s="84">
        <f t="shared" si="1"/>
        <v>0</v>
      </c>
      <c r="AK36" s="83"/>
      <c r="AL36" s="83"/>
    </row>
    <row r="37" spans="1:38" ht="46.5" customHeight="1" x14ac:dyDescent="0.2">
      <c r="A37" s="147"/>
      <c r="B37" s="131"/>
      <c r="C37" s="109"/>
      <c r="D37" s="110"/>
      <c r="E37" s="66" t="s">
        <v>234</v>
      </c>
      <c r="F37" s="27" t="s">
        <v>235</v>
      </c>
      <c r="G37" s="21" t="s">
        <v>236</v>
      </c>
      <c r="H37" s="58" t="s">
        <v>237</v>
      </c>
      <c r="I37" s="23">
        <v>45627</v>
      </c>
      <c r="J37" s="23">
        <v>45657</v>
      </c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>
        <v>100</v>
      </c>
      <c r="AH37" s="89"/>
      <c r="AI37" s="1">
        <f t="shared" si="3"/>
        <v>100</v>
      </c>
      <c r="AJ37" s="84">
        <f t="shared" si="1"/>
        <v>0</v>
      </c>
      <c r="AK37" s="83"/>
      <c r="AL37" s="83"/>
    </row>
    <row r="38" spans="1:38" ht="83.25" customHeight="1" x14ac:dyDescent="0.2">
      <c r="A38" s="147"/>
      <c r="B38" s="131"/>
      <c r="C38" s="109"/>
      <c r="D38" s="110"/>
      <c r="E38" s="72" t="s">
        <v>238</v>
      </c>
      <c r="F38" s="27" t="s">
        <v>239</v>
      </c>
      <c r="G38" s="72" t="s">
        <v>240</v>
      </c>
      <c r="H38" s="38" t="s">
        <v>241</v>
      </c>
      <c r="I38" s="73">
        <v>45352</v>
      </c>
      <c r="J38" s="73">
        <v>45473</v>
      </c>
      <c r="K38" s="94"/>
      <c r="L38" s="94"/>
      <c r="M38" s="94"/>
      <c r="N38" s="94"/>
      <c r="O38" s="89">
        <v>50</v>
      </c>
      <c r="P38" s="89"/>
      <c r="Q38" s="94"/>
      <c r="R38" s="94"/>
      <c r="S38" s="94"/>
      <c r="T38" s="94"/>
      <c r="U38" s="89">
        <v>50</v>
      </c>
      <c r="V38" s="89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1">
        <f t="shared" si="3"/>
        <v>100</v>
      </c>
      <c r="AJ38" s="84">
        <f t="shared" si="1"/>
        <v>0</v>
      </c>
      <c r="AK38" s="83"/>
      <c r="AL38" s="83"/>
    </row>
    <row r="39" spans="1:38" ht="41.25" customHeight="1" x14ac:dyDescent="0.2">
      <c r="A39" s="147"/>
      <c r="B39" s="131"/>
      <c r="C39" s="109" t="s">
        <v>277</v>
      </c>
      <c r="D39" s="110" t="s">
        <v>278</v>
      </c>
      <c r="E39" s="66" t="s">
        <v>242</v>
      </c>
      <c r="F39" s="27" t="s">
        <v>243</v>
      </c>
      <c r="G39" s="21" t="s">
        <v>244</v>
      </c>
      <c r="H39" s="38" t="s">
        <v>93</v>
      </c>
      <c r="I39" s="23">
        <v>45294</v>
      </c>
      <c r="J39" s="23">
        <v>45657</v>
      </c>
      <c r="K39" s="89">
        <v>8.33</v>
      </c>
      <c r="L39" s="89"/>
      <c r="M39" s="89">
        <v>8.33</v>
      </c>
      <c r="N39" s="89"/>
      <c r="O39" s="89">
        <v>8.33</v>
      </c>
      <c r="P39" s="89"/>
      <c r="Q39" s="89">
        <v>8.33</v>
      </c>
      <c r="R39" s="89"/>
      <c r="S39" s="89">
        <v>8.33</v>
      </c>
      <c r="T39" s="89"/>
      <c r="U39" s="89">
        <v>8.33</v>
      </c>
      <c r="V39" s="89"/>
      <c r="W39" s="89">
        <v>8.33</v>
      </c>
      <c r="X39" s="89"/>
      <c r="Y39" s="89">
        <v>8.33</v>
      </c>
      <c r="Z39" s="89"/>
      <c r="AA39" s="89">
        <v>8.33</v>
      </c>
      <c r="AB39" s="89"/>
      <c r="AC39" s="89">
        <v>8.33</v>
      </c>
      <c r="AD39" s="89"/>
      <c r="AE39" s="89">
        <v>8.33</v>
      </c>
      <c r="AF39" s="89"/>
      <c r="AG39" s="89">
        <v>8.3699999999999992</v>
      </c>
      <c r="AH39" s="89"/>
      <c r="AI39" s="74">
        <f t="shared" si="3"/>
        <v>100</v>
      </c>
      <c r="AJ39" s="84">
        <f t="shared" si="1"/>
        <v>0</v>
      </c>
      <c r="AK39" s="83"/>
      <c r="AL39" s="83"/>
    </row>
    <row r="40" spans="1:38" ht="43.5" customHeight="1" x14ac:dyDescent="0.2">
      <c r="A40" s="147"/>
      <c r="B40" s="131"/>
      <c r="C40" s="109"/>
      <c r="D40" s="110"/>
      <c r="E40" s="66" t="s">
        <v>245</v>
      </c>
      <c r="F40" s="27" t="s">
        <v>246</v>
      </c>
      <c r="G40" s="21" t="s">
        <v>219</v>
      </c>
      <c r="H40" s="38" t="s">
        <v>93</v>
      </c>
      <c r="I40" s="23">
        <v>45294</v>
      </c>
      <c r="J40" s="23">
        <v>45657</v>
      </c>
      <c r="K40" s="89">
        <v>8.33</v>
      </c>
      <c r="L40" s="89"/>
      <c r="M40" s="89">
        <v>8.33</v>
      </c>
      <c r="N40" s="89"/>
      <c r="O40" s="89">
        <v>8.33</v>
      </c>
      <c r="P40" s="89"/>
      <c r="Q40" s="89">
        <v>8.33</v>
      </c>
      <c r="R40" s="89"/>
      <c r="S40" s="89">
        <v>8.33</v>
      </c>
      <c r="T40" s="89"/>
      <c r="U40" s="89">
        <v>8.33</v>
      </c>
      <c r="V40" s="89"/>
      <c r="W40" s="89">
        <v>8.33</v>
      </c>
      <c r="X40" s="89"/>
      <c r="Y40" s="89">
        <v>8.33</v>
      </c>
      <c r="Z40" s="89"/>
      <c r="AA40" s="89">
        <v>8.33</v>
      </c>
      <c r="AB40" s="89"/>
      <c r="AC40" s="89">
        <v>8.33</v>
      </c>
      <c r="AD40" s="89"/>
      <c r="AE40" s="89">
        <v>8.33</v>
      </c>
      <c r="AF40" s="89"/>
      <c r="AG40" s="89">
        <v>8.3699999999999992</v>
      </c>
      <c r="AH40" s="89"/>
      <c r="AI40" s="74">
        <f t="shared" si="3"/>
        <v>100</v>
      </c>
      <c r="AJ40" s="84">
        <f t="shared" si="1"/>
        <v>0</v>
      </c>
      <c r="AK40" s="83"/>
      <c r="AL40" s="83"/>
    </row>
    <row r="41" spans="1:38" ht="38.25" customHeight="1" x14ac:dyDescent="0.2">
      <c r="A41" s="147"/>
      <c r="B41" s="131"/>
      <c r="C41" s="109"/>
      <c r="D41" s="110"/>
      <c r="E41" s="66" t="s">
        <v>247</v>
      </c>
      <c r="F41" s="27" t="s">
        <v>248</v>
      </c>
      <c r="G41" s="21" t="s">
        <v>249</v>
      </c>
      <c r="H41" s="38" t="s">
        <v>250</v>
      </c>
      <c r="I41" s="23">
        <v>45352</v>
      </c>
      <c r="J41" s="23">
        <v>45657</v>
      </c>
      <c r="K41" s="89"/>
      <c r="L41" s="89"/>
      <c r="M41" s="89"/>
      <c r="N41" s="89"/>
      <c r="O41" s="89">
        <v>25</v>
      </c>
      <c r="P41" s="89"/>
      <c r="Q41" s="89"/>
      <c r="R41" s="89"/>
      <c r="S41" s="89"/>
      <c r="T41" s="89"/>
      <c r="U41" s="89">
        <v>25</v>
      </c>
      <c r="V41" s="89"/>
      <c r="W41" s="89"/>
      <c r="X41" s="89"/>
      <c r="Y41" s="89"/>
      <c r="Z41" s="89"/>
      <c r="AA41" s="89">
        <v>25</v>
      </c>
      <c r="AB41" s="89"/>
      <c r="AC41" s="89"/>
      <c r="AD41" s="89"/>
      <c r="AE41" s="89"/>
      <c r="AF41" s="89"/>
      <c r="AG41" s="89">
        <v>25</v>
      </c>
      <c r="AH41" s="89"/>
      <c r="AI41" s="1">
        <f t="shared" si="3"/>
        <v>100</v>
      </c>
      <c r="AJ41" s="84">
        <f t="shared" si="1"/>
        <v>0</v>
      </c>
      <c r="AK41" s="83"/>
      <c r="AL41" s="83"/>
    </row>
    <row r="42" spans="1:38" ht="46.5" customHeight="1" x14ac:dyDescent="0.2">
      <c r="A42" s="147"/>
      <c r="B42" s="131"/>
      <c r="C42" s="109" t="s">
        <v>279</v>
      </c>
      <c r="D42" s="110" t="s">
        <v>280</v>
      </c>
      <c r="E42" s="66" t="s">
        <v>251</v>
      </c>
      <c r="F42" s="27" t="s">
        <v>252</v>
      </c>
      <c r="G42" s="21" t="s">
        <v>253</v>
      </c>
      <c r="H42" s="38" t="s">
        <v>93</v>
      </c>
      <c r="I42" s="23">
        <v>45444</v>
      </c>
      <c r="J42" s="23">
        <v>45657</v>
      </c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>
        <v>50</v>
      </c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>
        <v>50</v>
      </c>
      <c r="AH42" s="89"/>
      <c r="AI42" s="1">
        <f t="shared" si="3"/>
        <v>100</v>
      </c>
      <c r="AJ42" s="84">
        <f t="shared" si="1"/>
        <v>0</v>
      </c>
      <c r="AK42" s="83"/>
      <c r="AL42" s="83"/>
    </row>
    <row r="43" spans="1:38" ht="93.75" customHeight="1" x14ac:dyDescent="0.2">
      <c r="A43" s="147"/>
      <c r="B43" s="131"/>
      <c r="C43" s="109"/>
      <c r="D43" s="110"/>
      <c r="E43" s="72" t="s">
        <v>254</v>
      </c>
      <c r="F43" s="67" t="s">
        <v>255</v>
      </c>
      <c r="G43" s="38" t="s">
        <v>225</v>
      </c>
      <c r="H43" s="38" t="s">
        <v>93</v>
      </c>
      <c r="I43" s="23">
        <v>45383</v>
      </c>
      <c r="J43" s="23">
        <v>45596</v>
      </c>
      <c r="K43" s="89"/>
      <c r="L43" s="89"/>
      <c r="M43" s="89"/>
      <c r="N43" s="89"/>
      <c r="O43" s="89"/>
      <c r="P43" s="89"/>
      <c r="Q43" s="89">
        <v>33</v>
      </c>
      <c r="R43" s="89"/>
      <c r="S43" s="89"/>
      <c r="T43" s="89"/>
      <c r="U43" s="89"/>
      <c r="V43" s="89"/>
      <c r="W43" s="89">
        <v>33</v>
      </c>
      <c r="X43" s="89"/>
      <c r="Y43" s="89"/>
      <c r="Z43" s="89"/>
      <c r="AA43" s="89"/>
      <c r="AB43" s="89"/>
      <c r="AC43" s="89">
        <v>34</v>
      </c>
      <c r="AD43" s="89"/>
      <c r="AE43" s="89"/>
      <c r="AF43" s="89"/>
      <c r="AG43" s="89"/>
      <c r="AH43" s="89"/>
      <c r="AI43" s="1">
        <f t="shared" si="3"/>
        <v>100</v>
      </c>
      <c r="AJ43" s="84">
        <f t="shared" si="1"/>
        <v>0</v>
      </c>
      <c r="AK43" s="83"/>
      <c r="AL43" s="83"/>
    </row>
    <row r="44" spans="1:38" ht="39" customHeight="1" x14ac:dyDescent="0.2">
      <c r="A44" s="147"/>
      <c r="B44" s="131"/>
      <c r="C44" s="109"/>
      <c r="D44" s="110"/>
      <c r="E44" s="72" t="s">
        <v>256</v>
      </c>
      <c r="F44" s="75" t="s">
        <v>257</v>
      </c>
      <c r="G44" s="72" t="s">
        <v>258</v>
      </c>
      <c r="H44" s="38" t="s">
        <v>93</v>
      </c>
      <c r="I44" s="73">
        <v>45444</v>
      </c>
      <c r="J44" s="73">
        <v>45641</v>
      </c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89">
        <v>50</v>
      </c>
      <c r="V44" s="89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89">
        <v>50</v>
      </c>
      <c r="AH44" s="89"/>
      <c r="AI44" s="1">
        <f t="shared" si="3"/>
        <v>100</v>
      </c>
      <c r="AJ44" s="84">
        <f t="shared" si="1"/>
        <v>0</v>
      </c>
      <c r="AK44" s="83"/>
      <c r="AL44" s="83"/>
    </row>
    <row r="45" spans="1:38" ht="38.25" customHeight="1" x14ac:dyDescent="0.2">
      <c r="A45" s="147"/>
      <c r="B45" s="131"/>
      <c r="C45" s="109"/>
      <c r="D45" s="110"/>
      <c r="E45" s="72" t="s">
        <v>259</v>
      </c>
      <c r="F45" s="76" t="s">
        <v>260</v>
      </c>
      <c r="G45" s="38" t="s">
        <v>261</v>
      </c>
      <c r="H45" s="38" t="s">
        <v>262</v>
      </c>
      <c r="I45" s="23">
        <v>45353</v>
      </c>
      <c r="J45" s="23">
        <v>45442</v>
      </c>
      <c r="K45" s="89"/>
      <c r="L45" s="89"/>
      <c r="M45" s="89"/>
      <c r="N45" s="89"/>
      <c r="O45" s="89">
        <v>75</v>
      </c>
      <c r="P45" s="89"/>
      <c r="Q45" s="89"/>
      <c r="R45" s="89"/>
      <c r="S45" s="89">
        <v>25</v>
      </c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1">
        <f t="shared" si="3"/>
        <v>100</v>
      </c>
      <c r="AJ45" s="84">
        <f t="shared" si="1"/>
        <v>0</v>
      </c>
      <c r="AK45" s="83"/>
      <c r="AL45" s="83"/>
    </row>
    <row r="46" spans="1:38" ht="42.75" customHeight="1" x14ac:dyDescent="0.2">
      <c r="A46" s="147"/>
      <c r="B46" s="131"/>
      <c r="C46" s="109" t="s">
        <v>281</v>
      </c>
      <c r="D46" s="124" t="s">
        <v>282</v>
      </c>
      <c r="E46" s="72" t="s">
        <v>263</v>
      </c>
      <c r="F46" s="45" t="s">
        <v>264</v>
      </c>
      <c r="G46" s="21" t="s">
        <v>265</v>
      </c>
      <c r="H46" s="38" t="s">
        <v>266</v>
      </c>
      <c r="I46" s="30">
        <v>45444</v>
      </c>
      <c r="J46" s="30">
        <v>45657</v>
      </c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>
        <v>50</v>
      </c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>
        <v>50</v>
      </c>
      <c r="AH46" s="89"/>
      <c r="AI46" s="1">
        <f t="shared" si="3"/>
        <v>100</v>
      </c>
      <c r="AJ46" s="84">
        <f t="shared" si="1"/>
        <v>0</v>
      </c>
      <c r="AK46" s="83"/>
      <c r="AL46" s="83"/>
    </row>
    <row r="47" spans="1:38" ht="39.75" customHeight="1" x14ac:dyDescent="0.2">
      <c r="A47" s="147"/>
      <c r="B47" s="132"/>
      <c r="C47" s="109"/>
      <c r="D47" s="124"/>
      <c r="E47" s="44" t="s">
        <v>267</v>
      </c>
      <c r="F47" s="50" t="s">
        <v>268</v>
      </c>
      <c r="G47" s="51" t="s">
        <v>269</v>
      </c>
      <c r="H47" s="51" t="s">
        <v>270</v>
      </c>
      <c r="I47" s="53">
        <v>45413</v>
      </c>
      <c r="J47" s="53">
        <v>45565</v>
      </c>
      <c r="K47" s="89"/>
      <c r="L47" s="89"/>
      <c r="M47" s="89"/>
      <c r="N47" s="89"/>
      <c r="O47" s="89"/>
      <c r="P47" s="89"/>
      <c r="Q47" s="89"/>
      <c r="R47" s="89"/>
      <c r="S47" s="89">
        <v>50</v>
      </c>
      <c r="T47" s="89"/>
      <c r="U47" s="89"/>
      <c r="V47" s="89"/>
      <c r="W47" s="89"/>
      <c r="X47" s="89"/>
      <c r="Y47" s="89"/>
      <c r="Z47" s="89"/>
      <c r="AA47" s="89">
        <v>50</v>
      </c>
      <c r="AB47" s="89"/>
      <c r="AC47" s="89"/>
      <c r="AD47" s="89"/>
      <c r="AE47" s="89"/>
      <c r="AF47" s="89"/>
      <c r="AG47" s="89"/>
      <c r="AH47" s="89"/>
      <c r="AI47" s="1">
        <f t="shared" si="3"/>
        <v>100</v>
      </c>
      <c r="AJ47" s="84">
        <f t="shared" si="1"/>
        <v>0</v>
      </c>
      <c r="AK47" s="83"/>
      <c r="AL47" s="83"/>
    </row>
    <row r="48" spans="1:38" ht="46.5" customHeight="1" x14ac:dyDescent="0.2">
      <c r="A48" s="147"/>
      <c r="B48" s="128" t="s">
        <v>199</v>
      </c>
      <c r="C48" s="37" t="s">
        <v>201</v>
      </c>
      <c r="D48" s="39" t="s">
        <v>202</v>
      </c>
      <c r="E48" s="18" t="s">
        <v>203</v>
      </c>
      <c r="F48" s="64" t="s">
        <v>204</v>
      </c>
      <c r="G48" s="65" t="s">
        <v>205</v>
      </c>
      <c r="H48" s="81" t="s">
        <v>31</v>
      </c>
      <c r="I48" s="23">
        <v>45293</v>
      </c>
      <c r="J48" s="23">
        <v>45641</v>
      </c>
      <c r="K48" s="89">
        <v>8.33</v>
      </c>
      <c r="L48" s="89"/>
      <c r="M48" s="89">
        <v>8.33</v>
      </c>
      <c r="N48" s="89"/>
      <c r="O48" s="89">
        <v>8.33</v>
      </c>
      <c r="P48" s="89"/>
      <c r="Q48" s="89">
        <v>8.33</v>
      </c>
      <c r="R48" s="89"/>
      <c r="S48" s="89">
        <v>8.33</v>
      </c>
      <c r="T48" s="89"/>
      <c r="U48" s="89">
        <v>8.33</v>
      </c>
      <c r="V48" s="89"/>
      <c r="W48" s="89">
        <v>8.33</v>
      </c>
      <c r="X48" s="89"/>
      <c r="Y48" s="89">
        <v>8.33</v>
      </c>
      <c r="Z48" s="89"/>
      <c r="AA48" s="89">
        <v>8.33</v>
      </c>
      <c r="AB48" s="89"/>
      <c r="AC48" s="89">
        <v>8.33</v>
      </c>
      <c r="AD48" s="89"/>
      <c r="AE48" s="89">
        <v>8.33</v>
      </c>
      <c r="AF48" s="89"/>
      <c r="AG48" s="89">
        <v>8.3699999999999992</v>
      </c>
      <c r="AH48" s="89"/>
      <c r="AI48" s="1">
        <f t="shared" si="3"/>
        <v>100</v>
      </c>
      <c r="AJ48" s="84">
        <f t="shared" si="1"/>
        <v>0</v>
      </c>
      <c r="AK48" s="83"/>
      <c r="AL48" s="83"/>
    </row>
    <row r="49" spans="1:38" ht="46.5" customHeight="1" x14ac:dyDescent="0.2">
      <c r="A49" s="147"/>
      <c r="B49" s="129"/>
      <c r="C49" s="37" t="s">
        <v>206</v>
      </c>
      <c r="D49" s="39" t="s">
        <v>207</v>
      </c>
      <c r="E49" s="44" t="s">
        <v>208</v>
      </c>
      <c r="F49" s="55" t="s">
        <v>209</v>
      </c>
      <c r="G49" s="44" t="s">
        <v>41</v>
      </c>
      <c r="H49" s="51" t="s">
        <v>210</v>
      </c>
      <c r="I49" s="61">
        <v>45323</v>
      </c>
      <c r="J49" s="61">
        <v>45442</v>
      </c>
      <c r="K49" s="90"/>
      <c r="L49" s="90"/>
      <c r="M49" s="89">
        <v>25</v>
      </c>
      <c r="N49" s="89"/>
      <c r="O49" s="89">
        <v>25</v>
      </c>
      <c r="P49" s="89"/>
      <c r="Q49" s="89">
        <v>25</v>
      </c>
      <c r="R49" s="89"/>
      <c r="S49" s="89">
        <v>25</v>
      </c>
      <c r="T49" s="89"/>
      <c r="U49" s="90"/>
      <c r="V49" s="90"/>
      <c r="W49" s="90"/>
      <c r="X49" s="90"/>
      <c r="Y49" s="90"/>
      <c r="Z49" s="90"/>
      <c r="AA49" s="93"/>
      <c r="AB49" s="93"/>
      <c r="AC49" s="93"/>
      <c r="AD49" s="93"/>
      <c r="AE49" s="93"/>
      <c r="AF49" s="93"/>
      <c r="AG49" s="90"/>
      <c r="AH49" s="90"/>
      <c r="AI49" s="1">
        <f t="shared" si="3"/>
        <v>100</v>
      </c>
      <c r="AJ49" s="84">
        <f t="shared" si="1"/>
        <v>0</v>
      </c>
      <c r="AK49" s="83"/>
      <c r="AL49" s="83"/>
    </row>
    <row r="50" spans="1:38" ht="46.5" customHeight="1" x14ac:dyDescent="0.2">
      <c r="A50" s="147"/>
      <c r="B50" s="108" t="s">
        <v>343</v>
      </c>
      <c r="C50" s="62" t="s">
        <v>344</v>
      </c>
      <c r="D50" s="63" t="s">
        <v>345</v>
      </c>
      <c r="E50" s="18" t="s">
        <v>346</v>
      </c>
      <c r="F50" s="41" t="s">
        <v>347</v>
      </c>
      <c r="G50" s="38" t="s">
        <v>158</v>
      </c>
      <c r="H50" s="38" t="s">
        <v>348</v>
      </c>
      <c r="I50" s="23">
        <v>45293</v>
      </c>
      <c r="J50" s="23">
        <v>45596</v>
      </c>
      <c r="K50" s="89">
        <v>25</v>
      </c>
      <c r="L50" s="89"/>
      <c r="M50" s="89"/>
      <c r="N50" s="89"/>
      <c r="O50" s="89"/>
      <c r="P50" s="89"/>
      <c r="Q50" s="89">
        <v>25</v>
      </c>
      <c r="R50" s="89"/>
      <c r="S50" s="89"/>
      <c r="T50" s="89"/>
      <c r="U50" s="89"/>
      <c r="V50" s="89"/>
      <c r="W50" s="89">
        <v>25</v>
      </c>
      <c r="X50" s="89"/>
      <c r="Y50" s="89"/>
      <c r="Z50" s="89"/>
      <c r="AA50" s="89"/>
      <c r="AB50" s="89"/>
      <c r="AC50" s="89">
        <v>25</v>
      </c>
      <c r="AD50" s="89"/>
      <c r="AE50" s="89"/>
      <c r="AF50" s="89"/>
      <c r="AG50" s="89"/>
      <c r="AH50" s="89"/>
      <c r="AI50" s="1">
        <f t="shared" ref="AI50:AI55" si="4">K50+M50+O50+Q50+S50+U50+W50+Y50+AA50+AC50+AE50+AG50</f>
        <v>100</v>
      </c>
      <c r="AJ50" s="84">
        <f t="shared" si="1"/>
        <v>0</v>
      </c>
      <c r="AK50" s="83"/>
      <c r="AL50" s="83"/>
    </row>
    <row r="51" spans="1:38" ht="91.5" customHeight="1" x14ac:dyDescent="0.2">
      <c r="A51" s="147"/>
      <c r="B51" s="108"/>
      <c r="C51" s="62" t="s">
        <v>349</v>
      </c>
      <c r="D51" s="63" t="s">
        <v>350</v>
      </c>
      <c r="E51" s="18" t="s">
        <v>351</v>
      </c>
      <c r="F51" s="41" t="s">
        <v>352</v>
      </c>
      <c r="G51" s="78" t="s">
        <v>225</v>
      </c>
      <c r="H51" s="42" t="s">
        <v>353</v>
      </c>
      <c r="I51" s="18" t="s">
        <v>354</v>
      </c>
      <c r="J51" s="43">
        <v>45596</v>
      </c>
      <c r="K51" s="89"/>
      <c r="L51" s="89"/>
      <c r="M51" s="89"/>
      <c r="N51" s="89"/>
      <c r="O51" s="89"/>
      <c r="P51" s="89"/>
      <c r="Q51" s="89">
        <v>33</v>
      </c>
      <c r="R51" s="89"/>
      <c r="S51" s="89"/>
      <c r="T51" s="89"/>
      <c r="U51" s="89"/>
      <c r="V51" s="89"/>
      <c r="W51" s="89">
        <v>33</v>
      </c>
      <c r="X51" s="89"/>
      <c r="Y51" s="89"/>
      <c r="Z51" s="89"/>
      <c r="AA51" s="89"/>
      <c r="AB51" s="89"/>
      <c r="AC51" s="89">
        <v>34</v>
      </c>
      <c r="AD51" s="89"/>
      <c r="AE51" s="89"/>
      <c r="AF51" s="89"/>
      <c r="AG51" s="90"/>
      <c r="AH51" s="90"/>
      <c r="AI51" s="1">
        <f t="shared" si="4"/>
        <v>100</v>
      </c>
      <c r="AJ51" s="84">
        <f t="shared" si="1"/>
        <v>0</v>
      </c>
      <c r="AK51" s="83"/>
      <c r="AL51" s="83"/>
    </row>
    <row r="52" spans="1:38" ht="46.5" customHeight="1" x14ac:dyDescent="0.2">
      <c r="A52" s="147"/>
      <c r="B52" s="108"/>
      <c r="C52" s="62" t="s">
        <v>355</v>
      </c>
      <c r="D52" s="63" t="s">
        <v>356</v>
      </c>
      <c r="E52" s="18" t="s">
        <v>357</v>
      </c>
      <c r="F52" s="41" t="s">
        <v>88</v>
      </c>
      <c r="G52" s="41" t="s">
        <v>89</v>
      </c>
      <c r="H52" s="42" t="s">
        <v>31</v>
      </c>
      <c r="I52" s="43">
        <v>45293</v>
      </c>
      <c r="J52" s="43">
        <v>45657</v>
      </c>
      <c r="K52" s="89">
        <v>8.33</v>
      </c>
      <c r="L52" s="89"/>
      <c r="M52" s="89">
        <v>8.33</v>
      </c>
      <c r="N52" s="89"/>
      <c r="O52" s="89">
        <v>8.33</v>
      </c>
      <c r="P52" s="89"/>
      <c r="Q52" s="89">
        <v>8.33</v>
      </c>
      <c r="R52" s="89"/>
      <c r="S52" s="89">
        <v>8.33</v>
      </c>
      <c r="T52" s="89"/>
      <c r="U52" s="89">
        <v>8.33</v>
      </c>
      <c r="V52" s="89"/>
      <c r="W52" s="89">
        <v>8.33</v>
      </c>
      <c r="X52" s="89"/>
      <c r="Y52" s="89">
        <v>8.33</v>
      </c>
      <c r="Z52" s="89"/>
      <c r="AA52" s="89">
        <v>8.33</v>
      </c>
      <c r="AB52" s="89"/>
      <c r="AC52" s="89">
        <v>8.33</v>
      </c>
      <c r="AD52" s="89"/>
      <c r="AE52" s="89">
        <v>8.33</v>
      </c>
      <c r="AF52" s="89"/>
      <c r="AG52" s="89">
        <v>8.3699999999999992</v>
      </c>
      <c r="AH52" s="89"/>
      <c r="AI52" s="1">
        <f t="shared" si="4"/>
        <v>100</v>
      </c>
      <c r="AJ52" s="84">
        <f t="shared" si="1"/>
        <v>0</v>
      </c>
      <c r="AK52" s="83"/>
      <c r="AL52" s="83"/>
    </row>
    <row r="53" spans="1:38" ht="46.5" customHeight="1" x14ac:dyDescent="0.2">
      <c r="A53" s="147"/>
      <c r="B53" s="108"/>
      <c r="C53" s="62" t="s">
        <v>358</v>
      </c>
      <c r="D53" s="63" t="s">
        <v>359</v>
      </c>
      <c r="E53" s="18" t="s">
        <v>360</v>
      </c>
      <c r="F53" s="41" t="s">
        <v>361</v>
      </c>
      <c r="G53" s="41" t="s">
        <v>362</v>
      </c>
      <c r="H53" s="42" t="s">
        <v>363</v>
      </c>
      <c r="I53" s="43">
        <v>45536</v>
      </c>
      <c r="J53" s="43">
        <v>45626</v>
      </c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>
        <v>20</v>
      </c>
      <c r="AB53" s="89"/>
      <c r="AC53" s="89">
        <v>20</v>
      </c>
      <c r="AD53" s="89"/>
      <c r="AE53" s="89">
        <v>60</v>
      </c>
      <c r="AF53" s="89"/>
      <c r="AG53" s="89"/>
      <c r="AH53" s="89"/>
      <c r="AI53" s="1">
        <f t="shared" si="4"/>
        <v>100</v>
      </c>
      <c r="AJ53" s="84">
        <f t="shared" si="1"/>
        <v>0</v>
      </c>
      <c r="AK53" s="83"/>
      <c r="AL53" s="83"/>
    </row>
    <row r="54" spans="1:38" ht="27" customHeight="1" x14ac:dyDescent="0.2">
      <c r="A54" s="147"/>
      <c r="B54" s="117" t="s">
        <v>171</v>
      </c>
      <c r="C54" s="117" t="s">
        <v>172</v>
      </c>
      <c r="D54" s="115" t="s">
        <v>173</v>
      </c>
      <c r="E54" s="44" t="s">
        <v>174</v>
      </c>
      <c r="F54" s="55" t="s">
        <v>175</v>
      </c>
      <c r="G54" s="21" t="s">
        <v>153</v>
      </c>
      <c r="H54" s="51" t="s">
        <v>176</v>
      </c>
      <c r="I54" s="43">
        <v>44959</v>
      </c>
      <c r="J54" s="43">
        <v>45107</v>
      </c>
      <c r="K54" s="90"/>
      <c r="L54" s="90"/>
      <c r="M54" s="96">
        <v>20</v>
      </c>
      <c r="N54" s="96"/>
      <c r="O54" s="96">
        <v>20</v>
      </c>
      <c r="P54" s="96"/>
      <c r="Q54" s="96">
        <v>20</v>
      </c>
      <c r="R54" s="96"/>
      <c r="S54" s="96">
        <v>20</v>
      </c>
      <c r="T54" s="96"/>
      <c r="U54" s="96">
        <v>20</v>
      </c>
      <c r="V54" s="96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1">
        <f t="shared" si="4"/>
        <v>100</v>
      </c>
      <c r="AJ54" s="84">
        <f t="shared" si="1"/>
        <v>0</v>
      </c>
      <c r="AK54" s="83"/>
      <c r="AL54" s="83"/>
    </row>
    <row r="55" spans="1:38" ht="42.75" customHeight="1" x14ac:dyDescent="0.2">
      <c r="A55" s="147"/>
      <c r="B55" s="119"/>
      <c r="C55" s="118"/>
      <c r="D55" s="116"/>
      <c r="E55" s="18" t="s">
        <v>177</v>
      </c>
      <c r="F55" s="48" t="s">
        <v>178</v>
      </c>
      <c r="G55" s="21" t="s">
        <v>153</v>
      </c>
      <c r="H55" s="38" t="s">
        <v>31</v>
      </c>
      <c r="I55" s="49">
        <v>45566</v>
      </c>
      <c r="J55" s="23">
        <v>45657</v>
      </c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89">
        <v>30</v>
      </c>
      <c r="AD55" s="89"/>
      <c r="AE55" s="89">
        <v>30</v>
      </c>
      <c r="AF55" s="89"/>
      <c r="AG55" s="89">
        <v>40</v>
      </c>
      <c r="AH55" s="89"/>
      <c r="AI55" s="1">
        <f t="shared" si="4"/>
        <v>100</v>
      </c>
      <c r="AJ55" s="84">
        <f t="shared" si="1"/>
        <v>0</v>
      </c>
      <c r="AK55" s="83"/>
      <c r="AL55" s="83"/>
    </row>
    <row r="56" spans="1:38" ht="29.25" customHeight="1" x14ac:dyDescent="0.2">
      <c r="A56" s="147"/>
      <c r="B56" s="119"/>
      <c r="C56" s="108" t="s">
        <v>179</v>
      </c>
      <c r="D56" s="124" t="s">
        <v>180</v>
      </c>
      <c r="E56" s="56" t="s">
        <v>181</v>
      </c>
      <c r="F56" s="57" t="s">
        <v>182</v>
      </c>
      <c r="G56" s="58" t="s">
        <v>183</v>
      </c>
      <c r="H56" s="58" t="s">
        <v>184</v>
      </c>
      <c r="I56" s="59">
        <v>45383</v>
      </c>
      <c r="J56" s="59">
        <v>45657</v>
      </c>
      <c r="K56" s="97"/>
      <c r="L56" s="97"/>
      <c r="M56" s="97"/>
      <c r="N56" s="97"/>
      <c r="O56" s="97"/>
      <c r="P56" s="97"/>
      <c r="Q56" s="96">
        <v>20</v>
      </c>
      <c r="R56" s="96"/>
      <c r="S56" s="98"/>
      <c r="T56" s="98"/>
      <c r="U56" s="96">
        <v>20</v>
      </c>
      <c r="V56" s="96"/>
      <c r="W56" s="98"/>
      <c r="X56" s="98"/>
      <c r="Y56" s="96">
        <v>20</v>
      </c>
      <c r="Z56" s="96"/>
      <c r="AA56" s="98"/>
      <c r="AB56" s="98"/>
      <c r="AC56" s="96">
        <v>20</v>
      </c>
      <c r="AD56" s="96"/>
      <c r="AE56" s="98"/>
      <c r="AF56" s="98"/>
      <c r="AG56" s="96">
        <v>20</v>
      </c>
      <c r="AH56" s="96"/>
      <c r="AI56" s="60">
        <v>100</v>
      </c>
      <c r="AJ56" s="84">
        <f t="shared" si="1"/>
        <v>0</v>
      </c>
      <c r="AK56" s="83"/>
      <c r="AL56" s="83"/>
    </row>
    <row r="57" spans="1:38" ht="66" customHeight="1" x14ac:dyDescent="0.2">
      <c r="A57" s="147"/>
      <c r="B57" s="119"/>
      <c r="C57" s="108"/>
      <c r="D57" s="124"/>
      <c r="E57" s="56" t="s">
        <v>185</v>
      </c>
      <c r="F57" s="57" t="s">
        <v>186</v>
      </c>
      <c r="G57" s="35" t="s">
        <v>187</v>
      </c>
      <c r="H57" s="56" t="s">
        <v>188</v>
      </c>
      <c r="I57" s="59">
        <v>44986</v>
      </c>
      <c r="J57" s="59">
        <v>45626</v>
      </c>
      <c r="K57" s="97"/>
      <c r="L57" s="97"/>
      <c r="M57" s="97"/>
      <c r="N57" s="97"/>
      <c r="O57" s="96">
        <v>20</v>
      </c>
      <c r="P57" s="96"/>
      <c r="Q57" s="98"/>
      <c r="R57" s="98"/>
      <c r="S57" s="96">
        <v>20</v>
      </c>
      <c r="T57" s="96"/>
      <c r="U57" s="98"/>
      <c r="V57" s="98"/>
      <c r="W57" s="96">
        <v>20</v>
      </c>
      <c r="X57" s="96"/>
      <c r="Y57" s="98"/>
      <c r="Z57" s="98"/>
      <c r="AA57" s="96">
        <v>20</v>
      </c>
      <c r="AB57" s="96"/>
      <c r="AC57" s="98"/>
      <c r="AD57" s="98"/>
      <c r="AE57" s="96">
        <v>20</v>
      </c>
      <c r="AF57" s="96"/>
      <c r="AG57" s="97"/>
      <c r="AH57" s="97"/>
      <c r="AI57" s="60">
        <v>100</v>
      </c>
      <c r="AJ57" s="84">
        <f t="shared" si="1"/>
        <v>0</v>
      </c>
      <c r="AK57" s="83"/>
      <c r="AL57" s="83"/>
    </row>
    <row r="58" spans="1:38" ht="57" customHeight="1" x14ac:dyDescent="0.2">
      <c r="A58" s="147"/>
      <c r="B58" s="119"/>
      <c r="C58" s="108"/>
      <c r="D58" s="124"/>
      <c r="E58" s="56" t="s">
        <v>189</v>
      </c>
      <c r="F58" s="57" t="s">
        <v>190</v>
      </c>
      <c r="G58" s="35" t="s">
        <v>191</v>
      </c>
      <c r="H58" s="58" t="s">
        <v>184</v>
      </c>
      <c r="I58" s="59">
        <v>45383</v>
      </c>
      <c r="J58" s="59">
        <v>45657</v>
      </c>
      <c r="K58" s="97"/>
      <c r="L58" s="97"/>
      <c r="M58" s="97"/>
      <c r="N58" s="97"/>
      <c r="O58" s="97"/>
      <c r="P58" s="97"/>
      <c r="Q58" s="96">
        <v>20</v>
      </c>
      <c r="R58" s="96"/>
      <c r="S58" s="98"/>
      <c r="T58" s="98"/>
      <c r="U58" s="96">
        <v>20</v>
      </c>
      <c r="V58" s="96"/>
      <c r="W58" s="98"/>
      <c r="X58" s="98"/>
      <c r="Y58" s="96">
        <v>20</v>
      </c>
      <c r="Z58" s="96"/>
      <c r="AA58" s="98"/>
      <c r="AB58" s="98"/>
      <c r="AC58" s="96">
        <v>20</v>
      </c>
      <c r="AD58" s="96"/>
      <c r="AE58" s="98"/>
      <c r="AF58" s="98"/>
      <c r="AG58" s="96">
        <v>20</v>
      </c>
      <c r="AH58" s="96"/>
      <c r="AI58" s="60">
        <v>100</v>
      </c>
      <c r="AJ58" s="84">
        <f t="shared" si="1"/>
        <v>0</v>
      </c>
      <c r="AK58" s="83"/>
      <c r="AL58" s="83"/>
    </row>
    <row r="59" spans="1:38" ht="34.5" customHeight="1" x14ac:dyDescent="0.2">
      <c r="A59" s="148"/>
      <c r="B59" s="118"/>
      <c r="C59" s="36" t="s">
        <v>192</v>
      </c>
      <c r="D59" s="39" t="s">
        <v>193</v>
      </c>
      <c r="E59" s="44" t="s">
        <v>194</v>
      </c>
      <c r="F59" s="55" t="s">
        <v>195</v>
      </c>
      <c r="G59" s="21" t="s">
        <v>153</v>
      </c>
      <c r="H59" s="51" t="s">
        <v>196</v>
      </c>
      <c r="I59" s="61">
        <v>45444</v>
      </c>
      <c r="J59" s="61">
        <v>45641</v>
      </c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100">
        <v>20</v>
      </c>
      <c r="V59" s="100"/>
      <c r="W59" s="101"/>
      <c r="X59" s="101"/>
      <c r="Y59" s="101"/>
      <c r="Z59" s="101"/>
      <c r="AA59" s="100">
        <v>40</v>
      </c>
      <c r="AB59" s="100"/>
      <c r="AC59" s="101"/>
      <c r="AD59" s="101"/>
      <c r="AE59" s="100">
        <v>40</v>
      </c>
      <c r="AF59" s="100"/>
      <c r="AG59" s="99"/>
      <c r="AH59" s="99"/>
      <c r="AI59" s="1">
        <f>K59+M59+O59+Q59+S59+U59+W59+Y59+AA59+AC59+AE59+AG59</f>
        <v>100</v>
      </c>
      <c r="AJ59" s="84">
        <f t="shared" si="1"/>
        <v>0</v>
      </c>
      <c r="AK59" s="83"/>
      <c r="AL59" s="83"/>
    </row>
    <row r="60" spans="1:38" ht="25.5" customHeight="1" x14ac:dyDescent="0.2">
      <c r="A60" s="17" t="s">
        <v>197</v>
      </c>
      <c r="B60" s="17"/>
      <c r="C60" s="17"/>
      <c r="D60" s="17"/>
      <c r="E60" s="17"/>
      <c r="F60" s="28"/>
      <c r="G60" s="17"/>
      <c r="H60" s="26"/>
      <c r="I60" s="26"/>
      <c r="J60" s="26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  <c r="AA60" s="102"/>
      <c r="AB60" s="102"/>
      <c r="AC60" s="102"/>
      <c r="AD60" s="102"/>
      <c r="AE60" s="102"/>
      <c r="AF60" s="102"/>
      <c r="AG60" s="102"/>
      <c r="AH60" s="102"/>
      <c r="AI60" s="17"/>
      <c r="AJ60" s="142"/>
      <c r="AK60" s="143"/>
      <c r="AL60" s="144"/>
    </row>
    <row r="61" spans="1:38" ht="25.5" customHeight="1" x14ac:dyDescent="0.2">
      <c r="A61" s="114" t="s">
        <v>285</v>
      </c>
      <c r="B61" s="108" t="s">
        <v>286</v>
      </c>
      <c r="C61" s="108" t="s">
        <v>287</v>
      </c>
      <c r="D61" s="124" t="s">
        <v>288</v>
      </c>
      <c r="E61" s="18" t="s">
        <v>289</v>
      </c>
      <c r="F61" s="47" t="s">
        <v>290</v>
      </c>
      <c r="G61" s="77" t="s">
        <v>291</v>
      </c>
      <c r="H61" s="58" t="s">
        <v>292</v>
      </c>
      <c r="I61" s="30">
        <v>45413</v>
      </c>
      <c r="J61" s="30">
        <v>45565</v>
      </c>
      <c r="K61" s="89"/>
      <c r="L61" s="89"/>
      <c r="M61" s="89"/>
      <c r="N61" s="89"/>
      <c r="O61" s="89"/>
      <c r="P61" s="89"/>
      <c r="Q61" s="89"/>
      <c r="R61" s="89"/>
      <c r="S61" s="89">
        <v>50</v>
      </c>
      <c r="T61" s="89"/>
      <c r="U61" s="89"/>
      <c r="V61" s="89"/>
      <c r="W61" s="89"/>
      <c r="X61" s="89"/>
      <c r="Y61" s="89"/>
      <c r="Z61" s="89"/>
      <c r="AA61" s="89">
        <v>50</v>
      </c>
      <c r="AB61" s="89"/>
      <c r="AC61" s="89"/>
      <c r="AD61" s="89"/>
      <c r="AE61" s="89"/>
      <c r="AF61" s="89"/>
      <c r="AG61" s="89"/>
      <c r="AH61" s="89"/>
      <c r="AI61" s="1">
        <f t="shared" ref="AI61:AI74" si="5">K61+M61+O61+Q61+S61+U61+W61+Y61+AA61+AC61+AE61+AG61</f>
        <v>100</v>
      </c>
      <c r="AJ61" s="84">
        <f t="shared" si="1"/>
        <v>0</v>
      </c>
      <c r="AK61" s="83"/>
      <c r="AL61" s="83"/>
    </row>
    <row r="62" spans="1:38" ht="56.25" customHeight="1" x14ac:dyDescent="0.2">
      <c r="A62" s="114"/>
      <c r="B62" s="108"/>
      <c r="C62" s="108"/>
      <c r="D62" s="124"/>
      <c r="E62" s="18" t="s">
        <v>293</v>
      </c>
      <c r="F62" s="47" t="s">
        <v>294</v>
      </c>
      <c r="G62" s="77" t="s">
        <v>295</v>
      </c>
      <c r="H62" s="58" t="s">
        <v>237</v>
      </c>
      <c r="I62" s="30">
        <v>45352</v>
      </c>
      <c r="J62" s="30">
        <v>45657</v>
      </c>
      <c r="K62" s="89"/>
      <c r="L62" s="89"/>
      <c r="M62" s="89"/>
      <c r="N62" s="89"/>
      <c r="O62" s="89">
        <v>50</v>
      </c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89"/>
      <c r="AC62" s="89"/>
      <c r="AD62" s="89"/>
      <c r="AE62" s="89">
        <v>50</v>
      </c>
      <c r="AF62" s="89"/>
      <c r="AG62" s="89"/>
      <c r="AH62" s="89"/>
      <c r="AI62" s="1">
        <f t="shared" si="5"/>
        <v>100</v>
      </c>
      <c r="AJ62" s="84">
        <f t="shared" si="1"/>
        <v>0</v>
      </c>
      <c r="AK62" s="83"/>
      <c r="AL62" s="83"/>
    </row>
    <row r="63" spans="1:38" ht="45" customHeight="1" x14ac:dyDescent="0.2">
      <c r="A63" s="114"/>
      <c r="B63" s="108"/>
      <c r="C63" s="108"/>
      <c r="D63" s="124"/>
      <c r="E63" s="18" t="s">
        <v>296</v>
      </c>
      <c r="F63" s="47" t="s">
        <v>297</v>
      </c>
      <c r="G63" s="77" t="s">
        <v>298</v>
      </c>
      <c r="H63" s="58" t="s">
        <v>237</v>
      </c>
      <c r="I63" s="30">
        <v>45597</v>
      </c>
      <c r="J63" s="30">
        <v>45626</v>
      </c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>
        <v>100</v>
      </c>
      <c r="AF63" s="89"/>
      <c r="AG63" s="89"/>
      <c r="AH63" s="89"/>
      <c r="AI63" s="1">
        <f t="shared" si="5"/>
        <v>100</v>
      </c>
      <c r="AJ63" s="84">
        <f t="shared" si="1"/>
        <v>0</v>
      </c>
      <c r="AK63" s="83"/>
      <c r="AL63" s="83"/>
    </row>
    <row r="64" spans="1:38" ht="38.25" customHeight="1" x14ac:dyDescent="0.2">
      <c r="A64" s="114"/>
      <c r="B64" s="108"/>
      <c r="C64" s="37" t="s">
        <v>299</v>
      </c>
      <c r="D64" s="39" t="s">
        <v>300</v>
      </c>
      <c r="E64" s="18" t="s">
        <v>301</v>
      </c>
      <c r="F64" s="47" t="s">
        <v>302</v>
      </c>
      <c r="G64" s="77" t="s">
        <v>303</v>
      </c>
      <c r="H64" s="58" t="s">
        <v>237</v>
      </c>
      <c r="I64" s="30">
        <v>45383</v>
      </c>
      <c r="J64" s="30">
        <v>45596</v>
      </c>
      <c r="K64" s="89"/>
      <c r="L64" s="89"/>
      <c r="M64" s="89"/>
      <c r="N64" s="89"/>
      <c r="O64" s="89"/>
      <c r="P64" s="89"/>
      <c r="Q64" s="89">
        <v>50</v>
      </c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>
        <v>50</v>
      </c>
      <c r="AD64" s="89"/>
      <c r="AE64" s="89"/>
      <c r="AF64" s="89"/>
      <c r="AG64" s="89"/>
      <c r="AH64" s="89"/>
      <c r="AI64" s="1">
        <f t="shared" si="5"/>
        <v>100</v>
      </c>
      <c r="AJ64" s="84">
        <f t="shared" si="1"/>
        <v>0</v>
      </c>
      <c r="AK64" s="83"/>
      <c r="AL64" s="83"/>
    </row>
    <row r="65" spans="1:38" ht="42.75" customHeight="1" x14ac:dyDescent="0.2">
      <c r="A65" s="114"/>
      <c r="B65" s="108"/>
      <c r="C65" s="37" t="s">
        <v>304</v>
      </c>
      <c r="D65" s="39" t="s">
        <v>305</v>
      </c>
      <c r="E65" s="18" t="s">
        <v>306</v>
      </c>
      <c r="F65" s="47" t="s">
        <v>307</v>
      </c>
      <c r="G65" s="77" t="s">
        <v>308</v>
      </c>
      <c r="H65" s="58" t="s">
        <v>237</v>
      </c>
      <c r="I65" s="30">
        <v>45323</v>
      </c>
      <c r="J65" s="30">
        <v>45657</v>
      </c>
      <c r="K65" s="90"/>
      <c r="L65" s="90"/>
      <c r="M65" s="89">
        <v>9.09</v>
      </c>
      <c r="N65" s="89"/>
      <c r="O65" s="89">
        <v>9.09</v>
      </c>
      <c r="P65" s="89"/>
      <c r="Q65" s="89">
        <v>9.09</v>
      </c>
      <c r="R65" s="89"/>
      <c r="S65" s="89">
        <v>9.09</v>
      </c>
      <c r="T65" s="89"/>
      <c r="U65" s="89">
        <v>9.09</v>
      </c>
      <c r="V65" s="89"/>
      <c r="W65" s="89">
        <v>9.09</v>
      </c>
      <c r="X65" s="89"/>
      <c r="Y65" s="89">
        <v>9.09</v>
      </c>
      <c r="Z65" s="89"/>
      <c r="AA65" s="89">
        <v>9.09</v>
      </c>
      <c r="AB65" s="89"/>
      <c r="AC65" s="89">
        <v>9.09</v>
      </c>
      <c r="AD65" s="89"/>
      <c r="AE65" s="89">
        <v>9.09</v>
      </c>
      <c r="AF65" s="89"/>
      <c r="AG65" s="89">
        <v>9.1</v>
      </c>
      <c r="AH65" s="89"/>
      <c r="AI65" s="1">
        <f t="shared" si="5"/>
        <v>100.00000000000001</v>
      </c>
      <c r="AJ65" s="84">
        <f t="shared" si="1"/>
        <v>0</v>
      </c>
      <c r="AK65" s="83"/>
      <c r="AL65" s="83"/>
    </row>
    <row r="66" spans="1:38" ht="32.25" customHeight="1" x14ac:dyDescent="0.2">
      <c r="A66" s="114"/>
      <c r="B66" s="108"/>
      <c r="C66" s="108" t="s">
        <v>309</v>
      </c>
      <c r="D66" s="124" t="s">
        <v>310</v>
      </c>
      <c r="E66" s="18" t="s">
        <v>311</v>
      </c>
      <c r="F66" s="47" t="s">
        <v>312</v>
      </c>
      <c r="G66" s="77" t="s">
        <v>313</v>
      </c>
      <c r="H66" s="58" t="s">
        <v>237</v>
      </c>
      <c r="I66" s="30">
        <v>45383</v>
      </c>
      <c r="J66" s="30">
        <v>45596</v>
      </c>
      <c r="K66" s="89"/>
      <c r="L66" s="89"/>
      <c r="M66" s="89"/>
      <c r="N66" s="89"/>
      <c r="O66" s="89"/>
      <c r="P66" s="89"/>
      <c r="Q66" s="89">
        <v>33</v>
      </c>
      <c r="R66" s="89"/>
      <c r="S66" s="89"/>
      <c r="T66" s="89"/>
      <c r="U66" s="89"/>
      <c r="V66" s="89"/>
      <c r="W66" s="89">
        <v>33</v>
      </c>
      <c r="X66" s="89"/>
      <c r="Y66" s="89"/>
      <c r="Z66" s="89"/>
      <c r="AA66" s="89"/>
      <c r="AB66" s="89"/>
      <c r="AC66" s="89">
        <v>34</v>
      </c>
      <c r="AD66" s="89"/>
      <c r="AE66" s="89"/>
      <c r="AF66" s="89"/>
      <c r="AG66" s="89"/>
      <c r="AH66" s="89"/>
      <c r="AI66" s="1">
        <f t="shared" si="5"/>
        <v>100</v>
      </c>
      <c r="AJ66" s="84">
        <f t="shared" si="1"/>
        <v>0</v>
      </c>
      <c r="AK66" s="83"/>
      <c r="AL66" s="83"/>
    </row>
    <row r="67" spans="1:38" ht="35.25" customHeight="1" x14ac:dyDescent="0.2">
      <c r="A67" s="114"/>
      <c r="B67" s="108"/>
      <c r="C67" s="108"/>
      <c r="D67" s="124"/>
      <c r="E67" s="18" t="s">
        <v>314</v>
      </c>
      <c r="F67" s="47" t="s">
        <v>315</v>
      </c>
      <c r="G67" s="77" t="s">
        <v>291</v>
      </c>
      <c r="H67" s="58" t="s">
        <v>316</v>
      </c>
      <c r="I67" s="30">
        <v>45444</v>
      </c>
      <c r="J67" s="30">
        <v>45504</v>
      </c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>
        <v>50</v>
      </c>
      <c r="V67" s="89"/>
      <c r="W67" s="89">
        <v>50</v>
      </c>
      <c r="X67" s="89"/>
      <c r="Y67" s="89"/>
      <c r="Z67" s="89"/>
      <c r="AA67" s="89"/>
      <c r="AB67" s="89"/>
      <c r="AC67" s="89"/>
      <c r="AD67" s="89"/>
      <c r="AE67" s="89"/>
      <c r="AF67" s="89"/>
      <c r="AG67" s="89"/>
      <c r="AH67" s="89"/>
      <c r="AI67" s="1">
        <f t="shared" si="5"/>
        <v>100</v>
      </c>
      <c r="AJ67" s="84">
        <f t="shared" si="1"/>
        <v>0</v>
      </c>
      <c r="AK67" s="83"/>
      <c r="AL67" s="83"/>
    </row>
    <row r="68" spans="1:38" ht="28.5" customHeight="1" x14ac:dyDescent="0.2">
      <c r="A68" s="114"/>
      <c r="B68" s="108"/>
      <c r="C68" s="108"/>
      <c r="D68" s="124"/>
      <c r="E68" s="18" t="s">
        <v>317</v>
      </c>
      <c r="F68" s="47" t="s">
        <v>318</v>
      </c>
      <c r="G68" s="77" t="s">
        <v>319</v>
      </c>
      <c r="H68" s="58" t="s">
        <v>237</v>
      </c>
      <c r="I68" s="30">
        <v>45566</v>
      </c>
      <c r="J68" s="30">
        <v>45596</v>
      </c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89"/>
      <c r="AB68" s="89"/>
      <c r="AC68" s="89">
        <v>100</v>
      </c>
      <c r="AD68" s="89"/>
      <c r="AE68" s="89"/>
      <c r="AF68" s="89"/>
      <c r="AG68" s="89"/>
      <c r="AH68" s="89"/>
      <c r="AI68" s="1">
        <f t="shared" si="5"/>
        <v>100</v>
      </c>
      <c r="AJ68" s="84">
        <f t="shared" si="1"/>
        <v>0</v>
      </c>
      <c r="AK68" s="83"/>
      <c r="AL68" s="83"/>
    </row>
    <row r="69" spans="1:38" ht="101.25" customHeight="1" x14ac:dyDescent="0.2">
      <c r="A69" s="114"/>
      <c r="B69" s="108"/>
      <c r="C69" s="108"/>
      <c r="D69" s="124"/>
      <c r="E69" s="18" t="s">
        <v>320</v>
      </c>
      <c r="F69" s="47" t="s">
        <v>321</v>
      </c>
      <c r="G69" s="77" t="s">
        <v>322</v>
      </c>
      <c r="H69" s="58" t="s">
        <v>237</v>
      </c>
      <c r="I69" s="30">
        <v>45474</v>
      </c>
      <c r="J69" s="30">
        <v>45626</v>
      </c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>
        <v>50</v>
      </c>
      <c r="X69" s="89"/>
      <c r="Y69" s="89"/>
      <c r="Z69" s="89"/>
      <c r="AA69" s="89"/>
      <c r="AB69" s="89"/>
      <c r="AC69" s="89"/>
      <c r="AD69" s="89"/>
      <c r="AE69" s="89">
        <v>50</v>
      </c>
      <c r="AF69" s="89"/>
      <c r="AG69" s="89"/>
      <c r="AH69" s="89"/>
      <c r="AI69" s="1">
        <f t="shared" si="5"/>
        <v>100</v>
      </c>
      <c r="AJ69" s="84">
        <f t="shared" si="1"/>
        <v>0</v>
      </c>
      <c r="AK69" s="83"/>
      <c r="AL69" s="83"/>
    </row>
    <row r="70" spans="1:38" ht="41.25" customHeight="1" x14ac:dyDescent="0.2">
      <c r="A70" s="114"/>
      <c r="B70" s="108"/>
      <c r="C70" s="108" t="s">
        <v>323</v>
      </c>
      <c r="D70" s="124" t="s">
        <v>324</v>
      </c>
      <c r="E70" s="18" t="s">
        <v>325</v>
      </c>
      <c r="F70" s="27" t="s">
        <v>326</v>
      </c>
      <c r="G70" s="21" t="s">
        <v>327</v>
      </c>
      <c r="H70" s="38" t="s">
        <v>266</v>
      </c>
      <c r="I70" s="23">
        <v>45352</v>
      </c>
      <c r="J70" s="23">
        <v>45657</v>
      </c>
      <c r="K70" s="89"/>
      <c r="L70" s="89"/>
      <c r="M70" s="89"/>
      <c r="N70" s="89"/>
      <c r="O70" s="89">
        <v>25</v>
      </c>
      <c r="P70" s="89"/>
      <c r="Q70" s="89"/>
      <c r="R70" s="89"/>
      <c r="S70" s="89"/>
      <c r="T70" s="89"/>
      <c r="U70" s="89">
        <v>25</v>
      </c>
      <c r="V70" s="89"/>
      <c r="W70" s="89"/>
      <c r="X70" s="89"/>
      <c r="Y70" s="89"/>
      <c r="Z70" s="89"/>
      <c r="AA70" s="89">
        <v>25</v>
      </c>
      <c r="AB70" s="89"/>
      <c r="AC70" s="89"/>
      <c r="AD70" s="89"/>
      <c r="AE70" s="89"/>
      <c r="AF70" s="89"/>
      <c r="AG70" s="89">
        <v>25</v>
      </c>
      <c r="AH70" s="89"/>
      <c r="AI70" s="1">
        <f t="shared" si="5"/>
        <v>100</v>
      </c>
      <c r="AJ70" s="84">
        <f t="shared" si="1"/>
        <v>0</v>
      </c>
      <c r="AK70" s="83"/>
      <c r="AL70" s="83"/>
    </row>
    <row r="71" spans="1:38" ht="30.75" customHeight="1" x14ac:dyDescent="0.2">
      <c r="A71" s="114"/>
      <c r="B71" s="108"/>
      <c r="C71" s="108"/>
      <c r="D71" s="124"/>
      <c r="E71" s="18" t="s">
        <v>328</v>
      </c>
      <c r="F71" s="27" t="s">
        <v>329</v>
      </c>
      <c r="G71" s="21" t="s">
        <v>330</v>
      </c>
      <c r="H71" s="38" t="s">
        <v>331</v>
      </c>
      <c r="I71" s="23">
        <v>45413</v>
      </c>
      <c r="J71" s="23">
        <v>45596</v>
      </c>
      <c r="K71" s="89"/>
      <c r="L71" s="89"/>
      <c r="M71" s="89"/>
      <c r="N71" s="89"/>
      <c r="O71" s="89"/>
      <c r="P71" s="89"/>
      <c r="Q71" s="89"/>
      <c r="R71" s="89"/>
      <c r="S71" s="89">
        <v>50</v>
      </c>
      <c r="T71" s="89"/>
      <c r="U71" s="89"/>
      <c r="V71" s="89"/>
      <c r="W71" s="103"/>
      <c r="X71" s="103"/>
      <c r="Y71" s="89"/>
      <c r="Z71" s="89"/>
      <c r="AA71" s="89"/>
      <c r="AB71" s="89"/>
      <c r="AC71" s="89">
        <v>50</v>
      </c>
      <c r="AD71" s="89"/>
      <c r="AE71" s="89"/>
      <c r="AF71" s="89"/>
      <c r="AG71" s="89"/>
      <c r="AH71" s="89"/>
      <c r="AI71" s="1">
        <f t="shared" si="5"/>
        <v>100</v>
      </c>
      <c r="AJ71" s="84">
        <f t="shared" si="1"/>
        <v>0</v>
      </c>
      <c r="AK71" s="83"/>
      <c r="AL71" s="83"/>
    </row>
    <row r="72" spans="1:38" ht="41.25" customHeight="1" x14ac:dyDescent="0.2">
      <c r="A72" s="114"/>
      <c r="B72" s="108"/>
      <c r="C72" s="108"/>
      <c r="D72" s="124"/>
      <c r="E72" s="18" t="s">
        <v>332</v>
      </c>
      <c r="F72" s="27" t="s">
        <v>333</v>
      </c>
      <c r="G72" s="21" t="s">
        <v>334</v>
      </c>
      <c r="H72" s="38" t="s">
        <v>266</v>
      </c>
      <c r="I72" s="23">
        <v>45323</v>
      </c>
      <c r="J72" s="23">
        <v>45657</v>
      </c>
      <c r="K72" s="89"/>
      <c r="L72" s="89"/>
      <c r="M72" s="89">
        <v>9.09</v>
      </c>
      <c r="N72" s="89"/>
      <c r="O72" s="89">
        <v>9.09</v>
      </c>
      <c r="P72" s="89"/>
      <c r="Q72" s="89">
        <v>9.09</v>
      </c>
      <c r="R72" s="89"/>
      <c r="S72" s="89">
        <v>9.09</v>
      </c>
      <c r="T72" s="89"/>
      <c r="U72" s="89">
        <v>9.09</v>
      </c>
      <c r="V72" s="89"/>
      <c r="W72" s="89">
        <v>9.09</v>
      </c>
      <c r="X72" s="89"/>
      <c r="Y72" s="89">
        <v>9.09</v>
      </c>
      <c r="Z72" s="89"/>
      <c r="AA72" s="89">
        <v>9.09</v>
      </c>
      <c r="AB72" s="89"/>
      <c r="AC72" s="89">
        <v>9.09</v>
      </c>
      <c r="AD72" s="89"/>
      <c r="AE72" s="89">
        <v>9.09</v>
      </c>
      <c r="AF72" s="89"/>
      <c r="AG72" s="89">
        <v>9.1</v>
      </c>
      <c r="AH72" s="89"/>
      <c r="AI72" s="1">
        <f t="shared" si="5"/>
        <v>100.00000000000001</v>
      </c>
      <c r="AJ72" s="84">
        <f t="shared" si="1"/>
        <v>0</v>
      </c>
      <c r="AK72" s="83"/>
      <c r="AL72" s="83"/>
    </row>
    <row r="73" spans="1:38" ht="42.75" customHeight="1" x14ac:dyDescent="0.2">
      <c r="A73" s="114"/>
      <c r="B73" s="108"/>
      <c r="C73" s="108"/>
      <c r="D73" s="124"/>
      <c r="E73" s="18" t="s">
        <v>335</v>
      </c>
      <c r="F73" s="45" t="s">
        <v>336</v>
      </c>
      <c r="G73" s="21" t="s">
        <v>337</v>
      </c>
      <c r="H73" s="38" t="s">
        <v>338</v>
      </c>
      <c r="I73" s="30">
        <v>45413</v>
      </c>
      <c r="J73" s="30">
        <v>45535</v>
      </c>
      <c r="K73" s="89"/>
      <c r="L73" s="89"/>
      <c r="M73" s="89"/>
      <c r="N73" s="89"/>
      <c r="O73" s="89"/>
      <c r="P73" s="89"/>
      <c r="Q73" s="89"/>
      <c r="R73" s="89"/>
      <c r="S73" s="89">
        <v>50</v>
      </c>
      <c r="T73" s="89"/>
      <c r="U73" s="89"/>
      <c r="V73" s="89"/>
      <c r="W73" s="89"/>
      <c r="X73" s="89"/>
      <c r="Y73" s="89">
        <v>50</v>
      </c>
      <c r="Z73" s="89"/>
      <c r="AA73" s="89"/>
      <c r="AB73" s="89"/>
      <c r="AC73" s="89"/>
      <c r="AD73" s="89"/>
      <c r="AE73" s="89"/>
      <c r="AF73" s="89"/>
      <c r="AG73" s="89"/>
      <c r="AH73" s="89"/>
      <c r="AI73" s="1">
        <f t="shared" si="5"/>
        <v>100</v>
      </c>
      <c r="AJ73" s="84">
        <f t="shared" si="1"/>
        <v>0</v>
      </c>
      <c r="AK73" s="83"/>
      <c r="AL73" s="83"/>
    </row>
    <row r="74" spans="1:38" ht="39" customHeight="1" x14ac:dyDescent="0.2">
      <c r="A74" s="114"/>
      <c r="B74" s="108"/>
      <c r="C74" s="108"/>
      <c r="D74" s="124"/>
      <c r="E74" s="18" t="s">
        <v>339</v>
      </c>
      <c r="F74" s="27" t="s">
        <v>264</v>
      </c>
      <c r="G74" s="21" t="s">
        <v>265</v>
      </c>
      <c r="H74" s="38" t="s">
        <v>266</v>
      </c>
      <c r="I74" s="30">
        <v>45444</v>
      </c>
      <c r="J74" s="30">
        <v>45657</v>
      </c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>
        <v>50</v>
      </c>
      <c r="V74" s="89"/>
      <c r="W74" s="89"/>
      <c r="X74" s="89"/>
      <c r="Y74" s="89"/>
      <c r="Z74" s="89"/>
      <c r="AA74" s="89"/>
      <c r="AB74" s="89"/>
      <c r="AC74" s="89"/>
      <c r="AD74" s="89"/>
      <c r="AE74" s="89"/>
      <c r="AF74" s="89"/>
      <c r="AG74" s="89">
        <v>50</v>
      </c>
      <c r="AH74" s="89"/>
      <c r="AI74" s="1">
        <f t="shared" si="5"/>
        <v>100</v>
      </c>
      <c r="AJ74" s="84">
        <f t="shared" si="1"/>
        <v>0</v>
      </c>
      <c r="AK74" s="83"/>
      <c r="AL74" s="83"/>
    </row>
    <row r="75" spans="1:38" ht="25.5" customHeight="1" x14ac:dyDescent="0.2">
      <c r="A75" s="17" t="s">
        <v>25</v>
      </c>
      <c r="B75" s="17"/>
      <c r="C75" s="17"/>
      <c r="D75" s="17"/>
      <c r="E75" s="17"/>
      <c r="F75" s="28"/>
      <c r="G75" s="17"/>
      <c r="H75" s="26"/>
      <c r="I75" s="26"/>
      <c r="J75" s="26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2"/>
      <c r="Z75" s="102"/>
      <c r="AA75" s="102"/>
      <c r="AB75" s="102"/>
      <c r="AC75" s="102"/>
      <c r="AD75" s="102"/>
      <c r="AE75" s="102"/>
      <c r="AF75" s="102"/>
      <c r="AG75" s="102"/>
      <c r="AH75" s="102"/>
      <c r="AI75" s="17"/>
      <c r="AJ75" s="142"/>
      <c r="AK75" s="143"/>
      <c r="AL75" s="144"/>
    </row>
    <row r="76" spans="1:38" ht="42.75" customHeight="1" x14ac:dyDescent="0.2">
      <c r="A76" s="111" t="s">
        <v>37</v>
      </c>
      <c r="B76" s="117" t="s">
        <v>283</v>
      </c>
      <c r="C76" s="32" t="s">
        <v>32</v>
      </c>
      <c r="D76" s="33" t="s">
        <v>42</v>
      </c>
      <c r="E76" s="18" t="s">
        <v>44</v>
      </c>
      <c r="F76" s="27" t="s">
        <v>43</v>
      </c>
      <c r="G76" s="21" t="s">
        <v>40</v>
      </c>
      <c r="H76" s="38" t="s">
        <v>31</v>
      </c>
      <c r="I76" s="23">
        <v>45444</v>
      </c>
      <c r="J76" s="23">
        <v>45473</v>
      </c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>
        <v>100</v>
      </c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/>
      <c r="AH76" s="89"/>
      <c r="AI76" s="1">
        <f t="shared" ref="AI76:AI81" si="6">K76+M76+O76+Q76+S76+U76+W76+Y76+AA76+AC76+AE76+AG76</f>
        <v>100</v>
      </c>
      <c r="AJ76" s="84">
        <f t="shared" ref="AJ76:AJ86" si="7">+L76+N76+P76+R76+T76+V76+X76+Z76+AB76+AD76+AF76+AH76</f>
        <v>0</v>
      </c>
      <c r="AK76" s="83"/>
      <c r="AL76" s="83"/>
    </row>
    <row r="77" spans="1:38" ht="33" customHeight="1" x14ac:dyDescent="0.2">
      <c r="A77" s="112"/>
      <c r="B77" s="119"/>
      <c r="C77" s="122" t="s">
        <v>33</v>
      </c>
      <c r="D77" s="120" t="s">
        <v>60</v>
      </c>
      <c r="E77" s="18" t="s">
        <v>48</v>
      </c>
      <c r="F77" s="27" t="s">
        <v>45</v>
      </c>
      <c r="G77" s="22" t="s">
        <v>46</v>
      </c>
      <c r="H77" s="38" t="s">
        <v>31</v>
      </c>
      <c r="I77" s="31">
        <v>45597</v>
      </c>
      <c r="J77" s="31">
        <v>45634</v>
      </c>
      <c r="K77" s="101"/>
      <c r="L77" s="101"/>
      <c r="M77" s="89"/>
      <c r="N77" s="89"/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  <c r="Z77" s="89"/>
      <c r="AA77" s="89"/>
      <c r="AB77" s="89"/>
      <c r="AC77" s="89"/>
      <c r="AD77" s="89"/>
      <c r="AE77" s="89">
        <v>80</v>
      </c>
      <c r="AF77" s="89"/>
      <c r="AG77" s="89">
        <v>20</v>
      </c>
      <c r="AH77" s="89"/>
      <c r="AI77" s="1">
        <f t="shared" si="6"/>
        <v>100</v>
      </c>
      <c r="AJ77" s="84">
        <f t="shared" si="7"/>
        <v>0</v>
      </c>
      <c r="AK77" s="83"/>
      <c r="AL77" s="83"/>
    </row>
    <row r="78" spans="1:38" ht="37.5" customHeight="1" x14ac:dyDescent="0.2">
      <c r="A78" s="112"/>
      <c r="B78" s="119"/>
      <c r="C78" s="123"/>
      <c r="D78" s="121"/>
      <c r="E78" s="18" t="s">
        <v>49</v>
      </c>
      <c r="F78" s="27" t="s">
        <v>47</v>
      </c>
      <c r="G78" s="22" t="s">
        <v>41</v>
      </c>
      <c r="H78" s="38" t="s">
        <v>31</v>
      </c>
      <c r="I78" s="23">
        <v>45597</v>
      </c>
      <c r="J78" s="23">
        <v>45657</v>
      </c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89"/>
      <c r="Z78" s="89"/>
      <c r="AA78" s="89"/>
      <c r="AB78" s="89"/>
      <c r="AC78" s="89"/>
      <c r="AD78" s="89"/>
      <c r="AE78" s="89">
        <v>50</v>
      </c>
      <c r="AF78" s="89"/>
      <c r="AG78" s="89">
        <v>50</v>
      </c>
      <c r="AH78" s="89"/>
      <c r="AI78" s="1">
        <f t="shared" si="6"/>
        <v>100</v>
      </c>
      <c r="AJ78" s="84">
        <f t="shared" si="7"/>
        <v>0</v>
      </c>
      <c r="AK78" s="83"/>
      <c r="AL78" s="83"/>
    </row>
    <row r="79" spans="1:38" ht="36.75" customHeight="1" x14ac:dyDescent="0.2">
      <c r="A79" s="112"/>
      <c r="B79" s="119"/>
      <c r="C79" s="32" t="s">
        <v>34</v>
      </c>
      <c r="D79" s="33" t="s">
        <v>4</v>
      </c>
      <c r="E79" s="18" t="s">
        <v>52</v>
      </c>
      <c r="F79" s="27" t="s">
        <v>50</v>
      </c>
      <c r="G79" s="22" t="s">
        <v>51</v>
      </c>
      <c r="H79" s="38" t="s">
        <v>31</v>
      </c>
      <c r="I79" s="23">
        <v>45293</v>
      </c>
      <c r="J79" s="23">
        <v>45322</v>
      </c>
      <c r="K79" s="89">
        <v>100</v>
      </c>
      <c r="L79" s="89"/>
      <c r="M79" s="90"/>
      <c r="N79" s="90"/>
      <c r="O79" s="90"/>
      <c r="P79" s="90"/>
      <c r="Q79" s="90"/>
      <c r="R79" s="90"/>
      <c r="S79" s="90"/>
      <c r="T79" s="90"/>
      <c r="U79" s="90"/>
      <c r="V79" s="90"/>
      <c r="W79" s="90"/>
      <c r="X79" s="90"/>
      <c r="Y79" s="90"/>
      <c r="Z79" s="90"/>
      <c r="AA79" s="90"/>
      <c r="AB79" s="90"/>
      <c r="AC79" s="90"/>
      <c r="AD79" s="90"/>
      <c r="AE79" s="90"/>
      <c r="AF79" s="90"/>
      <c r="AG79" s="90"/>
      <c r="AH79" s="90"/>
      <c r="AI79" s="1">
        <f t="shared" si="6"/>
        <v>100</v>
      </c>
      <c r="AJ79" s="84">
        <f t="shared" si="7"/>
        <v>0</v>
      </c>
      <c r="AK79" s="83"/>
      <c r="AL79" s="83"/>
    </row>
    <row r="80" spans="1:38" ht="35.25" customHeight="1" x14ac:dyDescent="0.2">
      <c r="A80" s="112"/>
      <c r="B80" s="119"/>
      <c r="C80" s="32" t="s">
        <v>35</v>
      </c>
      <c r="D80" s="33" t="s">
        <v>5</v>
      </c>
      <c r="E80" s="18" t="s">
        <v>55</v>
      </c>
      <c r="F80" s="27" t="s">
        <v>53</v>
      </c>
      <c r="G80" s="22" t="s">
        <v>54</v>
      </c>
      <c r="H80" s="38" t="s">
        <v>31</v>
      </c>
      <c r="I80" s="23">
        <v>45293</v>
      </c>
      <c r="J80" s="23">
        <v>45596</v>
      </c>
      <c r="K80" s="89">
        <v>25</v>
      </c>
      <c r="L80" s="89"/>
      <c r="M80" s="89"/>
      <c r="N80" s="89"/>
      <c r="O80" s="89"/>
      <c r="P80" s="89"/>
      <c r="Q80" s="89">
        <v>25</v>
      </c>
      <c r="R80" s="89"/>
      <c r="S80" s="89"/>
      <c r="T80" s="89"/>
      <c r="U80" s="89"/>
      <c r="V80" s="89"/>
      <c r="W80" s="89">
        <v>25</v>
      </c>
      <c r="X80" s="89"/>
      <c r="Y80" s="89"/>
      <c r="Z80" s="89"/>
      <c r="AA80" s="89"/>
      <c r="AB80" s="89"/>
      <c r="AC80" s="89">
        <v>25</v>
      </c>
      <c r="AD80" s="89"/>
      <c r="AE80" s="89"/>
      <c r="AF80" s="89"/>
      <c r="AG80" s="89"/>
      <c r="AH80" s="89"/>
      <c r="AI80" s="1">
        <f t="shared" si="6"/>
        <v>100</v>
      </c>
      <c r="AJ80" s="84">
        <f t="shared" si="7"/>
        <v>0</v>
      </c>
      <c r="AK80" s="83"/>
      <c r="AL80" s="83"/>
    </row>
    <row r="81" spans="1:38" ht="33.75" customHeight="1" x14ac:dyDescent="0.2">
      <c r="A81" s="112"/>
      <c r="B81" s="118"/>
      <c r="C81" s="32" t="s">
        <v>36</v>
      </c>
      <c r="D81" s="33" t="s">
        <v>6</v>
      </c>
      <c r="E81" s="34" t="s">
        <v>57</v>
      </c>
      <c r="F81" s="27" t="s">
        <v>58</v>
      </c>
      <c r="G81" s="21" t="s">
        <v>59</v>
      </c>
      <c r="H81" s="21" t="s">
        <v>56</v>
      </c>
      <c r="I81" s="30">
        <v>45293</v>
      </c>
      <c r="J81" s="30">
        <v>45549</v>
      </c>
      <c r="K81" s="104">
        <v>33.33</v>
      </c>
      <c r="L81" s="104"/>
      <c r="M81" s="89"/>
      <c r="N81" s="89"/>
      <c r="O81" s="89"/>
      <c r="P81" s="89"/>
      <c r="Q81" s="89"/>
      <c r="R81" s="89"/>
      <c r="S81" s="89">
        <v>33.33</v>
      </c>
      <c r="T81" s="89"/>
      <c r="U81" s="89"/>
      <c r="V81" s="89"/>
      <c r="W81" s="89"/>
      <c r="X81" s="89"/>
      <c r="Y81" s="89"/>
      <c r="Z81" s="89"/>
      <c r="AA81" s="89">
        <v>33.340000000000003</v>
      </c>
      <c r="AB81" s="89"/>
      <c r="AC81" s="89"/>
      <c r="AD81" s="89"/>
      <c r="AE81" s="89"/>
      <c r="AF81" s="89"/>
      <c r="AG81" s="89"/>
      <c r="AH81" s="89"/>
      <c r="AI81" s="1">
        <f t="shared" si="6"/>
        <v>100</v>
      </c>
      <c r="AJ81" s="84">
        <f t="shared" si="7"/>
        <v>0</v>
      </c>
      <c r="AK81" s="83"/>
      <c r="AL81" s="83"/>
    </row>
    <row r="82" spans="1:38" ht="47.25" customHeight="1" x14ac:dyDescent="0.2">
      <c r="A82" s="112"/>
      <c r="B82" s="117" t="s">
        <v>284</v>
      </c>
      <c r="C82" s="117" t="s">
        <v>61</v>
      </c>
      <c r="D82" s="115" t="s">
        <v>62</v>
      </c>
      <c r="E82" s="18" t="s">
        <v>63</v>
      </c>
      <c r="F82" s="27" t="s">
        <v>64</v>
      </c>
      <c r="G82" s="21" t="s">
        <v>65</v>
      </c>
      <c r="H82" s="38" t="s">
        <v>66</v>
      </c>
      <c r="I82" s="23">
        <v>45353</v>
      </c>
      <c r="J82" s="23">
        <v>45382</v>
      </c>
      <c r="K82" s="89"/>
      <c r="L82" s="89"/>
      <c r="M82" s="89"/>
      <c r="N82" s="89"/>
      <c r="O82" s="89">
        <v>100</v>
      </c>
      <c r="P82" s="89"/>
      <c r="Q82" s="90"/>
      <c r="R82" s="90"/>
      <c r="S82" s="90"/>
      <c r="T82" s="90"/>
      <c r="U82" s="89"/>
      <c r="V82" s="89"/>
      <c r="W82" s="105"/>
      <c r="X82" s="105"/>
      <c r="Y82" s="90"/>
      <c r="Z82" s="90"/>
      <c r="AA82" s="90"/>
      <c r="AB82" s="90"/>
      <c r="AC82" s="90"/>
      <c r="AD82" s="90"/>
      <c r="AE82" s="90"/>
      <c r="AF82" s="90"/>
      <c r="AG82" s="90"/>
      <c r="AH82" s="90"/>
      <c r="AI82" s="2">
        <f t="shared" ref="AI82:AI86" si="8">K82+M82+O82+Q82+S82+U82+W82+Y82+AA82+AC82+AE82+AG82</f>
        <v>100</v>
      </c>
      <c r="AJ82" s="84">
        <f t="shared" si="7"/>
        <v>0</v>
      </c>
      <c r="AK82" s="83"/>
      <c r="AL82" s="83"/>
    </row>
    <row r="83" spans="1:38" ht="38.25" x14ac:dyDescent="0.2">
      <c r="A83" s="112"/>
      <c r="B83" s="119"/>
      <c r="C83" s="118"/>
      <c r="D83" s="116"/>
      <c r="E83" s="18" t="s">
        <v>67</v>
      </c>
      <c r="F83" s="27" t="s">
        <v>68</v>
      </c>
      <c r="G83" s="21" t="s">
        <v>69</v>
      </c>
      <c r="H83" s="38" t="s">
        <v>66</v>
      </c>
      <c r="I83" s="23">
        <v>45383</v>
      </c>
      <c r="J83" s="23">
        <v>45473</v>
      </c>
      <c r="K83" s="89"/>
      <c r="L83" s="89"/>
      <c r="M83" s="89"/>
      <c r="N83" s="89"/>
      <c r="O83" s="89"/>
      <c r="P83" s="89"/>
      <c r="Q83" s="89">
        <v>33.33</v>
      </c>
      <c r="R83" s="89"/>
      <c r="S83" s="89">
        <v>33.33</v>
      </c>
      <c r="T83" s="89"/>
      <c r="U83" s="89">
        <v>33.340000000000003</v>
      </c>
      <c r="V83" s="89"/>
      <c r="W83" s="105"/>
      <c r="X83" s="105"/>
      <c r="Y83" s="90"/>
      <c r="Z83" s="90"/>
      <c r="AA83" s="90"/>
      <c r="AB83" s="90"/>
      <c r="AC83" s="90"/>
      <c r="AD83" s="90"/>
      <c r="AE83" s="90"/>
      <c r="AF83" s="90"/>
      <c r="AG83" s="90"/>
      <c r="AH83" s="90"/>
      <c r="AI83" s="2">
        <f t="shared" si="8"/>
        <v>100</v>
      </c>
      <c r="AJ83" s="84">
        <f t="shared" si="7"/>
        <v>0</v>
      </c>
      <c r="AK83" s="83"/>
      <c r="AL83" s="83"/>
    </row>
    <row r="84" spans="1:38" ht="51" x14ac:dyDescent="0.2">
      <c r="A84" s="112"/>
      <c r="B84" s="119"/>
      <c r="C84" s="117" t="s">
        <v>70</v>
      </c>
      <c r="D84" s="115" t="s">
        <v>71</v>
      </c>
      <c r="E84" s="18" t="s">
        <v>72</v>
      </c>
      <c r="F84" s="27" t="s">
        <v>73</v>
      </c>
      <c r="G84" s="21" t="s">
        <v>74</v>
      </c>
      <c r="H84" s="38" t="s">
        <v>75</v>
      </c>
      <c r="I84" s="23">
        <v>45474</v>
      </c>
      <c r="J84" s="23">
        <v>45596</v>
      </c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>
        <v>25</v>
      </c>
      <c r="X84" s="89"/>
      <c r="Y84" s="106">
        <v>25</v>
      </c>
      <c r="Z84" s="106"/>
      <c r="AA84" s="106">
        <v>25</v>
      </c>
      <c r="AB84" s="106"/>
      <c r="AC84" s="106">
        <v>25</v>
      </c>
      <c r="AD84" s="106"/>
      <c r="AE84" s="90"/>
      <c r="AF84" s="90"/>
      <c r="AG84" s="90"/>
      <c r="AH84" s="90"/>
      <c r="AI84" s="2">
        <f t="shared" si="8"/>
        <v>100</v>
      </c>
      <c r="AJ84" s="84">
        <f t="shared" si="7"/>
        <v>0</v>
      </c>
      <c r="AK84" s="83"/>
      <c r="AL84" s="83"/>
    </row>
    <row r="85" spans="1:38" ht="60.75" customHeight="1" x14ac:dyDescent="0.2">
      <c r="A85" s="112"/>
      <c r="B85" s="119"/>
      <c r="C85" s="118"/>
      <c r="D85" s="116"/>
      <c r="E85" s="18" t="s">
        <v>76</v>
      </c>
      <c r="F85" s="27" t="s">
        <v>82</v>
      </c>
      <c r="G85" s="27" t="s">
        <v>77</v>
      </c>
      <c r="H85" s="38" t="s">
        <v>75</v>
      </c>
      <c r="I85" s="23">
        <v>45200</v>
      </c>
      <c r="J85" s="23">
        <v>45626</v>
      </c>
      <c r="K85" s="89"/>
      <c r="L85" s="89"/>
      <c r="M85" s="89"/>
      <c r="N85" s="89"/>
      <c r="O85" s="89"/>
      <c r="P85" s="89"/>
      <c r="Q85" s="89"/>
      <c r="R85" s="89"/>
      <c r="S85" s="89"/>
      <c r="T85" s="89"/>
      <c r="U85" s="89"/>
      <c r="V85" s="89"/>
      <c r="W85" s="105"/>
      <c r="X85" s="105"/>
      <c r="Y85" s="90"/>
      <c r="Z85" s="90"/>
      <c r="AA85" s="90"/>
      <c r="AB85" s="90"/>
      <c r="AC85" s="106">
        <v>50</v>
      </c>
      <c r="AD85" s="106"/>
      <c r="AE85" s="106">
        <v>50</v>
      </c>
      <c r="AF85" s="106"/>
      <c r="AG85" s="90"/>
      <c r="AH85" s="90"/>
      <c r="AI85" s="2">
        <f t="shared" si="8"/>
        <v>100</v>
      </c>
      <c r="AJ85" s="84">
        <f t="shared" si="7"/>
        <v>0</v>
      </c>
      <c r="AK85" s="83"/>
      <c r="AL85" s="83"/>
    </row>
    <row r="86" spans="1:38" ht="51" x14ac:dyDescent="0.2">
      <c r="A86" s="113"/>
      <c r="B86" s="118"/>
      <c r="C86" s="36" t="s">
        <v>78</v>
      </c>
      <c r="D86" s="39" t="s">
        <v>79</v>
      </c>
      <c r="E86" s="18" t="s">
        <v>80</v>
      </c>
      <c r="F86" s="27" t="s">
        <v>81</v>
      </c>
      <c r="G86" s="21" t="s">
        <v>74</v>
      </c>
      <c r="H86" s="38" t="s">
        <v>75</v>
      </c>
      <c r="I86" s="23">
        <v>45170</v>
      </c>
      <c r="J86" s="23">
        <v>45291</v>
      </c>
      <c r="K86" s="89"/>
      <c r="L86" s="89"/>
      <c r="M86" s="89"/>
      <c r="N86" s="89"/>
      <c r="O86" s="89"/>
      <c r="P86" s="89"/>
      <c r="Q86" s="89"/>
      <c r="R86" s="89"/>
      <c r="S86" s="89"/>
      <c r="T86" s="89"/>
      <c r="U86" s="89"/>
      <c r="V86" s="89"/>
      <c r="W86" s="105"/>
      <c r="X86" s="105"/>
      <c r="Y86" s="90"/>
      <c r="Z86" s="90"/>
      <c r="AA86" s="106">
        <v>25</v>
      </c>
      <c r="AB86" s="106"/>
      <c r="AC86" s="106">
        <v>25</v>
      </c>
      <c r="AD86" s="106"/>
      <c r="AE86" s="106">
        <v>25</v>
      </c>
      <c r="AF86" s="106"/>
      <c r="AG86" s="106">
        <v>25</v>
      </c>
      <c r="AH86" s="106"/>
      <c r="AI86" s="2">
        <f t="shared" si="8"/>
        <v>100</v>
      </c>
      <c r="AJ86" s="84">
        <f t="shared" si="7"/>
        <v>0</v>
      </c>
      <c r="AK86" s="83"/>
      <c r="AL86" s="83"/>
    </row>
    <row r="87" spans="1:38" x14ac:dyDescent="0.2">
      <c r="A87" s="141" t="s">
        <v>366</v>
      </c>
      <c r="B87" s="141"/>
      <c r="C87" s="141"/>
      <c r="D87" s="141"/>
      <c r="E87" s="141"/>
      <c r="F87" s="141"/>
      <c r="G87" s="141"/>
      <c r="H87" s="141"/>
      <c r="I87" s="141"/>
      <c r="J87" s="141"/>
      <c r="K87" s="86">
        <f>(K10+K11+K12+K13+K14+K15+K16+K17+K18+K19+K20+K21+K22+K23+K24+K25+K26+K27+K28+K29+K30+K31+K32+K33+K34+K35+K36+K37+K38+K39+K40+K41+K42+K43+K44+K45+K46+K47+K48+K49+K50+K51+K52+K53+K54+K55+K56+K57+K58+K59+K61++K62+K63+K64+K65+K66+K67+K68+K69+K70+K71+K72+K73+K74+K76+K77+K78+K79+K80+K81+K82+K83+K84+K85+K86)/75</f>
        <v>5.1105333333333345</v>
      </c>
      <c r="L87" s="86">
        <f>(L10+L11+L12+L13+L14+L15+L16+L17+L18+L19+L20+L21+L22+L23+L24+L25+L26+L27+L28+L29+L30+L31+L32+L33+L34+L35+L36+L37+L38+L39+L40+L41+L42+L43+L44+L45+L46+L47+L48+L49+L50+L51+L52+L53+L54+L55+L56+L57+L58+L59+L61++L62+L63+L64+L65+L66+L67+L68+L69+L70+L71+L72+L73+L74+L76+L77+L78+L79+L80+L81+L82+L83+L84+L85+L86)/75</f>
        <v>0</v>
      </c>
      <c r="M87" s="86">
        <f t="shared" ref="M87:AI87" si="9">(M10+M11+M12+M13+M14+M15+M16+M17+M18+M19+M20+M21+M22+M23+M24+M25+M26+M27+M28+M29+M30+M31+M32+M33+M34+M35+M36+M37+M38+M39+M40+M41+M42+M43+M44+M45+M46+M47+M48+M49+M50+M51+M52+M53+M54+M55+M56+M57+M58+M59+M61++M62+M63+M64+M65+M66+M67+M68+M69+M70+M71+M72+M73+M74+M76+M77+M78+M79+M80+M81+M82+M83+M84+M85+M86)/75</f>
        <v>2.7085333333333335</v>
      </c>
      <c r="N87" s="86">
        <f t="shared" si="9"/>
        <v>0</v>
      </c>
      <c r="O87" s="86">
        <f t="shared" si="9"/>
        <v>9.348533333333334</v>
      </c>
      <c r="P87" s="86">
        <f t="shared" si="9"/>
        <v>0</v>
      </c>
      <c r="Q87" s="86">
        <f t="shared" si="9"/>
        <v>7.2196000000000007</v>
      </c>
      <c r="R87" s="86">
        <f t="shared" si="9"/>
        <v>0</v>
      </c>
      <c r="S87" s="86">
        <f t="shared" si="9"/>
        <v>7.9173333333333344</v>
      </c>
      <c r="T87" s="86">
        <f t="shared" si="9"/>
        <v>0</v>
      </c>
      <c r="U87" s="86">
        <f t="shared" si="9"/>
        <v>13.859733333333333</v>
      </c>
      <c r="V87" s="86">
        <f t="shared" si="9"/>
        <v>0</v>
      </c>
      <c r="W87" s="86">
        <f t="shared" si="9"/>
        <v>6.4285333333333332</v>
      </c>
      <c r="X87" s="86">
        <f t="shared" si="9"/>
        <v>0</v>
      </c>
      <c r="Y87" s="86">
        <f t="shared" si="9"/>
        <v>4.7618666666666671</v>
      </c>
      <c r="Z87" s="86">
        <f t="shared" si="9"/>
        <v>0</v>
      </c>
      <c r="AA87" s="86">
        <f t="shared" si="9"/>
        <v>7.7930666666666673</v>
      </c>
      <c r="AB87" s="86">
        <f t="shared" si="9"/>
        <v>0</v>
      </c>
      <c r="AC87" s="86">
        <f t="shared" si="9"/>
        <v>12.3752</v>
      </c>
      <c r="AD87" s="86">
        <f t="shared" si="9"/>
        <v>0</v>
      </c>
      <c r="AE87" s="86">
        <f t="shared" si="9"/>
        <v>11.828533333333334</v>
      </c>
      <c r="AF87" s="86">
        <f t="shared" si="9"/>
        <v>0</v>
      </c>
      <c r="AG87" s="86">
        <f t="shared" si="9"/>
        <v>10.648533333333335</v>
      </c>
      <c r="AH87" s="86">
        <f t="shared" si="9"/>
        <v>0</v>
      </c>
      <c r="AI87" s="86">
        <f t="shared" si="9"/>
        <v>100</v>
      </c>
      <c r="AJ87" s="86">
        <f>(AJ10+AJ11+AJ12+AJ13+AJ14+AJ15+AJ16+AJ17+AJ18+AJ19+AJ20+AJ21+AJ22+AJ23+AJ24+AJ25+AJ26+AJ27+AJ28+AJ29+AJ30+AJ31+AJ32+AJ33+AJ34+AJ35+AJ36+AJ37+AJ38+AJ39+AJ40+AJ41+AJ42+AJ43+AJ44+AJ45+AJ46+AJ47+AJ48+AJ49+AJ50+AJ51+AJ52+AJ53+AJ54+AJ55+AJ56+AJ57+AJ58+AJ59+AJ61++AJ62+AJ63+AJ64+AJ65+AJ66+AJ67+AJ68+AJ69+AJ70+AJ71+AJ72+AJ73+AJ74+AJ76+AJ77+AJ78+AJ79+AJ80+AJ81+AJ82+AJ83+AJ84+AJ85+AJ86)/75</f>
        <v>0</v>
      </c>
      <c r="AK87" s="87"/>
      <c r="AL87" s="87"/>
    </row>
    <row r="88" spans="1:38" x14ac:dyDescent="0.2">
      <c r="J88" s="24" t="s">
        <v>367</v>
      </c>
      <c r="K88" s="13">
        <v>5.1100000000000003</v>
      </c>
      <c r="M88" s="79">
        <f>+K87+M87</f>
        <v>7.8190666666666679</v>
      </c>
      <c r="N88" s="79"/>
      <c r="O88" s="79">
        <f>+M88+O87</f>
        <v>17.1676</v>
      </c>
      <c r="P88" s="79"/>
      <c r="Q88" s="79">
        <f>+O88+Q87</f>
        <v>24.3872</v>
      </c>
      <c r="R88" s="79"/>
      <c r="S88" s="79">
        <f>+Q88+S87</f>
        <v>32.304533333333332</v>
      </c>
      <c r="T88" s="79"/>
      <c r="U88" s="79">
        <f>+S88+U87</f>
        <v>46.164266666666663</v>
      </c>
      <c r="V88" s="79"/>
      <c r="W88" s="79">
        <f>+U88+W87</f>
        <v>52.592799999999997</v>
      </c>
      <c r="X88" s="79"/>
      <c r="Y88" s="79">
        <f>+W88+Y87</f>
        <v>57.354666666666667</v>
      </c>
      <c r="Z88" s="79"/>
      <c r="AA88" s="79">
        <f>+Y88+AA87</f>
        <v>65.147733333333335</v>
      </c>
      <c r="AB88" s="79"/>
      <c r="AC88" s="79">
        <f>+AA88+AC87</f>
        <v>77.522933333333327</v>
      </c>
      <c r="AD88" s="79"/>
      <c r="AE88" s="79">
        <f t="shared" ref="AE88" si="10">+AC88+AE87</f>
        <v>89.351466666666667</v>
      </c>
      <c r="AF88" s="79"/>
      <c r="AG88" s="79">
        <f>+AE88+AG87</f>
        <v>100</v>
      </c>
      <c r="AH88" s="79"/>
    </row>
  </sheetData>
  <autoFilter ref="A8:AL88" xr:uid="{FC1F452C-A910-4641-BF37-5AEAA25503C5}"/>
  <mergeCells count="73">
    <mergeCell ref="A87:J87"/>
    <mergeCell ref="AJ60:AL60"/>
    <mergeCell ref="AJ75:AL75"/>
    <mergeCell ref="AE7:AF7"/>
    <mergeCell ref="AG7:AH7"/>
    <mergeCell ref="AK7:AK8"/>
    <mergeCell ref="AL7:AL8"/>
    <mergeCell ref="B10:B16"/>
    <mergeCell ref="C10:C11"/>
    <mergeCell ref="D10:D11"/>
    <mergeCell ref="C13:C14"/>
    <mergeCell ref="D13:D14"/>
    <mergeCell ref="A10:A59"/>
    <mergeCell ref="C42:C45"/>
    <mergeCell ref="D42:D45"/>
    <mergeCell ref="C46:C47"/>
    <mergeCell ref="A1:AJ1"/>
    <mergeCell ref="U7:V7"/>
    <mergeCell ref="W7:X7"/>
    <mergeCell ref="Y7:Z7"/>
    <mergeCell ref="AA7:AB7"/>
    <mergeCell ref="AC7:AD7"/>
    <mergeCell ref="K7:L7"/>
    <mergeCell ref="M7:N7"/>
    <mergeCell ref="O7:P7"/>
    <mergeCell ref="Q7:R7"/>
    <mergeCell ref="S7:T7"/>
    <mergeCell ref="A7:J7"/>
    <mergeCell ref="B4:D4"/>
    <mergeCell ref="B5:D5"/>
    <mergeCell ref="AI7:AJ7"/>
    <mergeCell ref="A6:D6"/>
    <mergeCell ref="D70:D74"/>
    <mergeCell ref="D28:D29"/>
    <mergeCell ref="B54:B59"/>
    <mergeCell ref="C54:C55"/>
    <mergeCell ref="D54:D55"/>
    <mergeCell ref="C56:C58"/>
    <mergeCell ref="D56:D58"/>
    <mergeCell ref="B17:B29"/>
    <mergeCell ref="B48:B49"/>
    <mergeCell ref="B30:B47"/>
    <mergeCell ref="B50:B53"/>
    <mergeCell ref="C30:C31"/>
    <mergeCell ref="C17:C22"/>
    <mergeCell ref="D36:D38"/>
    <mergeCell ref="D30:D31"/>
    <mergeCell ref="D61:D63"/>
    <mergeCell ref="C66:C69"/>
    <mergeCell ref="D17:D22"/>
    <mergeCell ref="C23:C24"/>
    <mergeCell ref="D23:D24"/>
    <mergeCell ref="C28:C29"/>
    <mergeCell ref="C32:C35"/>
    <mergeCell ref="D32:D35"/>
    <mergeCell ref="D66:D69"/>
    <mergeCell ref="D46:D47"/>
    <mergeCell ref="C70:C74"/>
    <mergeCell ref="C36:C38"/>
    <mergeCell ref="D39:D41"/>
    <mergeCell ref="A76:A86"/>
    <mergeCell ref="A61:A74"/>
    <mergeCell ref="B61:B74"/>
    <mergeCell ref="C61:C63"/>
    <mergeCell ref="D84:D85"/>
    <mergeCell ref="C84:C85"/>
    <mergeCell ref="D82:D83"/>
    <mergeCell ref="C82:C83"/>
    <mergeCell ref="B82:B86"/>
    <mergeCell ref="B76:B81"/>
    <mergeCell ref="D77:D78"/>
    <mergeCell ref="C77:C78"/>
    <mergeCell ref="C39:C4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PTEP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Dik Marínez Velasquez</dc:creator>
  <cp:lastModifiedBy>Natalia Irina Vanegas Pinzón</cp:lastModifiedBy>
  <dcterms:created xsi:type="dcterms:W3CDTF">2023-02-07T21:07:58Z</dcterms:created>
  <dcterms:modified xsi:type="dcterms:W3CDTF">2024-01-12T22:25:30Z</dcterms:modified>
</cp:coreProperties>
</file>