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D4BF2CE2-E2BB-424E-9633-E32DBADB7440}" xr6:coauthVersionLast="47" xr6:coauthVersionMax="47" xr10:uidLastSave="{00000000-0000-0000-0000-000000000000}"/>
  <bookViews>
    <workbookView xWindow="-120" yWindow="-120" windowWidth="20730" windowHeight="11040" tabRatio="745" firstSheet="1" activeTab="1" xr2:uid="{00000000-000D-0000-FFFF-FFFF00000000}"/>
  </bookViews>
  <sheets>
    <sheet name="Contexto" sheetId="46" r:id="rId1"/>
    <sheet name="Corrupción" sheetId="53" r:id="rId2"/>
    <sheet name="Trámites_Corrupción" sheetId="47" r:id="rId3"/>
    <sheet name="Tablas_GSF" sheetId="32" state="hidden" r:id="rId4"/>
    <sheet name="Listas" sheetId="33" state="hidden" r:id="rId5"/>
  </sheets>
  <externalReferences>
    <externalReference r:id="rId6"/>
    <externalReference r:id="rId7"/>
  </externalReferences>
  <definedNames>
    <definedName name="Activos" localSheetId="1">#REF!</definedName>
    <definedName name="Activos" localSheetId="2">#REF!</definedName>
    <definedName name="Activos">#REF!</definedName>
    <definedName name="Amenazas" localSheetId="1">#REF!</definedName>
    <definedName name="Amenazas" localSheetId="2">#REF!</definedName>
    <definedName name="Amenazas">#REF!</definedName>
    <definedName name="_xlnm.Print_Area" localSheetId="0">Contexto!$A$1:$C$53</definedName>
    <definedName name="Atributos" localSheetId="1">[1]CriteriosEvaluacion!$E$25:$E$26</definedName>
    <definedName name="Atributos">#REF!</definedName>
    <definedName name="CR" localSheetId="1">#REF!</definedName>
    <definedName name="CR" localSheetId="4">#REF!</definedName>
    <definedName name="CR" localSheetId="3">#REF!</definedName>
    <definedName name="CR" localSheetId="2">#REF!</definedName>
    <definedName name="CR">#REF!</definedName>
    <definedName name="CRITICIDAD" localSheetId="1">#REF!</definedName>
    <definedName name="CRITICIDAD" localSheetId="2">#REF!</definedName>
    <definedName name="CRITICIDAD">#REF!</definedName>
    <definedName name="CriticidadResidual" localSheetId="1">'[2]Matriz de Riesgos'!#REF!</definedName>
    <definedName name="CriticidadResidual" localSheetId="2">#REF!</definedName>
    <definedName name="CriticidadResidual">#REF!</definedName>
    <definedName name="CriticidadRiesgo" localSheetId="1">#REF!</definedName>
    <definedName name="CriticidadRiesgo" localSheetId="4">#REF!</definedName>
    <definedName name="CriticidadRiesgo" localSheetId="3">#REF!</definedName>
    <definedName name="CriticidadRiesgo" localSheetId="2">#REF!</definedName>
    <definedName name="CriticidadRiesgo">#REF!</definedName>
    <definedName name="Impactos" localSheetId="1">'[1]Consecuencias(Impacto)'!$B$1:$F$1</definedName>
    <definedName name="Impactos">#REF!</definedName>
    <definedName name="Matriz" localSheetId="1">#REF!</definedName>
    <definedName name="Matriz" localSheetId="4">#REF!</definedName>
    <definedName name="Matriz" localSheetId="3">#REF!</definedName>
    <definedName name="Matriz" localSheetId="2">#REF!</definedName>
    <definedName name="Matriz">#REF!</definedName>
    <definedName name="NAR" localSheetId="1">#REF!</definedName>
    <definedName name="NAR" localSheetId="2">#REF!</definedName>
    <definedName name="NAR">#REF!</definedName>
    <definedName name="Privilegios" localSheetId="1">[1]CriteriosEvaluacion!$A$45:$A$49</definedName>
    <definedName name="Privilegios">#REF!</definedName>
    <definedName name="RiesgosBrutos" localSheetId="1">'[2]Matriz de Riesgos'!#REF!</definedName>
    <definedName name="RiesgosBrutos" localSheetId="4">#REF!</definedName>
    <definedName name="RiesgosBrutos" localSheetId="3">#REF!</definedName>
    <definedName name="RiesgosBrutos" localSheetId="2">#REF!</definedName>
    <definedName name="RiesgosBrutos">#REF!</definedName>
    <definedName name="RIESGOTODOS" localSheetId="1">#REF!</definedName>
    <definedName name="RIESGOTODOS" localSheetId="4">#REF!</definedName>
    <definedName name="RIESGOTODOS" localSheetId="3">#REF!</definedName>
    <definedName name="RIESGOTODOS" localSheetId="2">#REF!</definedName>
    <definedName name="RIESGOTODOS">#REF!</definedName>
    <definedName name="TipoActivo" localSheetId="1">[1]TipologiaActivos!$A$4:$A$9</definedName>
    <definedName name="TipoActivo">#REF!</definedName>
    <definedName name="TOTACTIVOS" localSheetId="1">#REF!</definedName>
    <definedName name="TOTACTIVOS" localSheetId="4">#REF!</definedName>
    <definedName name="TOTACTIVOS" localSheetId="3">#REF!</definedName>
    <definedName name="TOTACTIVOS" localSheetId="2">#REF!</definedName>
    <definedName name="TOTACTIVOS">#REF!</definedName>
    <definedName name="TotalActivos" localSheetId="1">#REF!</definedName>
    <definedName name="TotalActivos" localSheetId="2">#REF!</definedName>
    <definedName name="TotalActivos">#REF!</definedName>
    <definedName name="ValCorp" localSheetId="1">[1]CriteriosEvaluacion!$A$14:$E$14</definedName>
    <definedName name="ValCorp">#REF!</definedName>
    <definedName name="ValoracionAct." localSheetId="1">#REF!</definedName>
    <definedName name="ValoracionAct." localSheetId="4">#REF!</definedName>
    <definedName name="ValoracionAct." localSheetId="3">#REF!</definedName>
    <definedName name="ValoracionAct." localSheetId="2">#REF!</definedName>
    <definedName name="ValoracionAct.">#REF!</definedName>
    <definedName name="ValoresActivos" localSheetId="1">#REF!</definedName>
    <definedName name="ValoresActivos" localSheetId="2">#REF!</definedName>
    <definedName name="ValoresActivos">#REF!</definedName>
    <definedName name="Vulnerabilidades" localSheetId="1">#REF!</definedName>
    <definedName name="Vulnerabilidades" localSheetId="2">#REF!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0" i="53" l="1"/>
  <c r="T20" i="53"/>
  <c r="AG19" i="53"/>
  <c r="T19" i="53"/>
  <c r="AG18" i="53"/>
  <c r="T18" i="53"/>
  <c r="AG17" i="53"/>
  <c r="T17" i="53"/>
  <c r="AG16" i="53"/>
  <c r="T16" i="53"/>
  <c r="AG15" i="53"/>
  <c r="T15" i="53"/>
  <c r="AH15" i="53" s="1"/>
  <c r="AG14" i="53"/>
  <c r="T14" i="53"/>
  <c r="AG13" i="53"/>
  <c r="T13" i="53"/>
  <c r="AG12" i="53"/>
  <c r="T12" i="53"/>
  <c r="AG11" i="53"/>
  <c r="T11" i="53"/>
  <c r="AH11" i="53" s="1"/>
  <c r="AG100" i="53"/>
  <c r="T100" i="53"/>
  <c r="AG99" i="53"/>
  <c r="T99" i="53"/>
  <c r="AG98" i="53"/>
  <c r="T98" i="53"/>
  <c r="AG97" i="53"/>
  <c r="T97" i="53"/>
  <c r="AG96" i="53"/>
  <c r="T96" i="53"/>
  <c r="AG95" i="53"/>
  <c r="T95" i="53"/>
  <c r="AG94" i="53"/>
  <c r="T94" i="53"/>
  <c r="AG93" i="53"/>
  <c r="T93" i="53"/>
  <c r="AG92" i="53"/>
  <c r="T92" i="53"/>
  <c r="AG91" i="53"/>
  <c r="T91" i="53"/>
  <c r="AG90" i="53"/>
  <c r="T90" i="53"/>
  <c r="AG89" i="53"/>
  <c r="T89" i="53"/>
  <c r="AG88" i="53"/>
  <c r="T88" i="53"/>
  <c r="AG87" i="53"/>
  <c r="T87" i="53"/>
  <c r="AG86" i="53"/>
  <c r="T86" i="53"/>
  <c r="AH12" i="53" l="1"/>
  <c r="AH17" i="53"/>
  <c r="AH18" i="53"/>
  <c r="AH19" i="53"/>
  <c r="AH16" i="53"/>
  <c r="AH20" i="53"/>
  <c r="AH13" i="53"/>
  <c r="AH14" i="53"/>
  <c r="AH89" i="53"/>
  <c r="AH92" i="53"/>
  <c r="AH100" i="53"/>
  <c r="AH94" i="53"/>
  <c r="AH87" i="53"/>
  <c r="AH97" i="53"/>
  <c r="AH93" i="53"/>
  <c r="AH86" i="53"/>
  <c r="AH90" i="53"/>
  <c r="AH98" i="53"/>
  <c r="AH88" i="53"/>
  <c r="AH95" i="53"/>
  <c r="AH99" i="53"/>
  <c r="AH91" i="53"/>
  <c r="AH96" i="53"/>
  <c r="AG125" i="53" l="1"/>
  <c r="T125" i="53"/>
  <c r="AG124" i="53"/>
  <c r="T124" i="53"/>
  <c r="AG123" i="53"/>
  <c r="T123" i="53"/>
  <c r="AG122" i="53"/>
  <c r="T122" i="53"/>
  <c r="AG121" i="53"/>
  <c r="T121" i="53"/>
  <c r="AH122" i="53" l="1"/>
  <c r="AH124" i="53"/>
  <c r="AH123" i="53"/>
  <c r="AH121" i="53"/>
  <c r="AH125" i="53"/>
  <c r="AG120" i="53" l="1"/>
  <c r="T120" i="53"/>
  <c r="AG119" i="53"/>
  <c r="T119" i="53"/>
  <c r="AG118" i="53"/>
  <c r="T118" i="53"/>
  <c r="AG117" i="53"/>
  <c r="T117" i="53"/>
  <c r="AG116" i="53"/>
  <c r="T116" i="53"/>
  <c r="AH116" i="53" l="1"/>
  <c r="AH117" i="53"/>
  <c r="AH118" i="53"/>
  <c r="AH119" i="53"/>
  <c r="AH120" i="53"/>
  <c r="AG115" i="53" l="1"/>
  <c r="T115" i="53"/>
  <c r="AG114" i="53"/>
  <c r="T114" i="53"/>
  <c r="AG113" i="53"/>
  <c r="T113" i="53"/>
  <c r="AG112" i="53"/>
  <c r="T112" i="53"/>
  <c r="AG111" i="53"/>
  <c r="T111" i="53"/>
  <c r="AH113" i="53" l="1"/>
  <c r="AH111" i="53"/>
  <c r="AH114" i="53"/>
  <c r="AH115" i="53"/>
  <c r="AH112" i="53"/>
  <c r="AG110" i="53" l="1"/>
  <c r="T110" i="53"/>
  <c r="AG109" i="53"/>
  <c r="T109" i="53"/>
  <c r="AG108" i="53"/>
  <c r="T108" i="53"/>
  <c r="AG107" i="53"/>
  <c r="T107" i="53"/>
  <c r="AG106" i="53"/>
  <c r="T106" i="53"/>
  <c r="AG105" i="53"/>
  <c r="T105" i="53"/>
  <c r="AG104" i="53"/>
  <c r="T104" i="53"/>
  <c r="AG103" i="53"/>
  <c r="T103" i="53"/>
  <c r="AG102" i="53"/>
  <c r="T102" i="53"/>
  <c r="AG101" i="53"/>
  <c r="T101" i="53"/>
  <c r="AH107" i="53" l="1"/>
  <c r="AH109" i="53"/>
  <c r="AH110" i="53"/>
  <c r="AH104" i="53"/>
  <c r="AH106" i="53"/>
  <c r="AH105" i="53"/>
  <c r="AH103" i="53"/>
  <c r="AH108" i="53"/>
  <c r="AH101" i="53"/>
  <c r="AH102" i="53"/>
  <c r="AG85" i="53" l="1"/>
  <c r="T85" i="53"/>
  <c r="AG84" i="53"/>
  <c r="T84" i="53"/>
  <c r="AG83" i="53"/>
  <c r="T83" i="53"/>
  <c r="AG82" i="53"/>
  <c r="T82" i="53"/>
  <c r="AG81" i="53"/>
  <c r="T81" i="53"/>
  <c r="AG80" i="53"/>
  <c r="T80" i="53"/>
  <c r="AG79" i="53"/>
  <c r="T79" i="53"/>
  <c r="AG78" i="53"/>
  <c r="T78" i="53"/>
  <c r="AG77" i="53"/>
  <c r="T77" i="53"/>
  <c r="AG76" i="53"/>
  <c r="T76" i="53"/>
  <c r="AG75" i="53"/>
  <c r="T75" i="53"/>
  <c r="AG74" i="53"/>
  <c r="T74" i="53"/>
  <c r="AG73" i="53"/>
  <c r="T73" i="53"/>
  <c r="AG72" i="53"/>
  <c r="T72" i="53"/>
  <c r="AG71" i="53"/>
  <c r="T71" i="53"/>
  <c r="AH79" i="53" l="1"/>
  <c r="AH81" i="53"/>
  <c r="AH85" i="53"/>
  <c r="AH73" i="53"/>
  <c r="AH71" i="53"/>
  <c r="AH72" i="53"/>
  <c r="AH80" i="53"/>
  <c r="AH77" i="53"/>
  <c r="AH74" i="53"/>
  <c r="AH78" i="53"/>
  <c r="AH75" i="53"/>
  <c r="AH82" i="53"/>
  <c r="AH76" i="53"/>
  <c r="AH83" i="53"/>
  <c r="AH84" i="53"/>
  <c r="AG70" i="53" l="1"/>
  <c r="T70" i="53"/>
  <c r="AG69" i="53"/>
  <c r="T69" i="53"/>
  <c r="AG68" i="53"/>
  <c r="T68" i="53"/>
  <c r="AG67" i="53"/>
  <c r="T67" i="53"/>
  <c r="AG66" i="53"/>
  <c r="T66" i="53"/>
  <c r="AG65" i="53"/>
  <c r="T65" i="53"/>
  <c r="AG64" i="53"/>
  <c r="T64" i="53"/>
  <c r="AG63" i="53"/>
  <c r="T63" i="53"/>
  <c r="AG62" i="53"/>
  <c r="T62" i="53"/>
  <c r="AG61" i="53"/>
  <c r="T61" i="53"/>
  <c r="AH66" i="53" l="1"/>
  <c r="AH64" i="53"/>
  <c r="AH70" i="53"/>
  <c r="AH67" i="53"/>
  <c r="AH68" i="53"/>
  <c r="AH65" i="53"/>
  <c r="AH61" i="53"/>
  <c r="AH69" i="53"/>
  <c r="AH62" i="53"/>
  <c r="AH63" i="53"/>
  <c r="T60" i="53" l="1"/>
  <c r="T59" i="53"/>
  <c r="T58" i="53"/>
  <c r="T57" i="53"/>
  <c r="AG56" i="53"/>
  <c r="T56" i="53"/>
  <c r="T55" i="53"/>
  <c r="T54" i="53"/>
  <c r="T53" i="53"/>
  <c r="AG52" i="53"/>
  <c r="T52" i="53"/>
  <c r="AG51" i="53"/>
  <c r="T51" i="53"/>
  <c r="AH56" i="53" l="1"/>
  <c r="AH52" i="53"/>
  <c r="AH51" i="53"/>
  <c r="AG50" i="53" l="1"/>
  <c r="T50" i="53"/>
  <c r="AG49" i="53"/>
  <c r="T49" i="53"/>
  <c r="AG48" i="53"/>
  <c r="T48" i="53"/>
  <c r="AG47" i="53"/>
  <c r="AH47" i="53" s="1"/>
  <c r="AG46" i="53"/>
  <c r="T46" i="53"/>
  <c r="AH50" i="53" l="1"/>
  <c r="AH49" i="53"/>
  <c r="AH48" i="53"/>
  <c r="AH46" i="53"/>
  <c r="AG45" i="53" l="1"/>
  <c r="T45" i="53"/>
  <c r="AG44" i="53"/>
  <c r="T44" i="53"/>
  <c r="AG43" i="53"/>
  <c r="T43" i="53"/>
  <c r="AG42" i="53"/>
  <c r="T42" i="53"/>
  <c r="AG41" i="53"/>
  <c r="T41" i="53"/>
  <c r="AG40" i="53"/>
  <c r="T40" i="53"/>
  <c r="AG39" i="53"/>
  <c r="T39" i="53"/>
  <c r="AG38" i="53"/>
  <c r="T38" i="53"/>
  <c r="AG37" i="53"/>
  <c r="T37" i="53"/>
  <c r="AG36" i="53"/>
  <c r="T36" i="53"/>
  <c r="AH41" i="53" l="1"/>
  <c r="AH45" i="53"/>
  <c r="AH40" i="53"/>
  <c r="AH42" i="53"/>
  <c r="AH43" i="53"/>
  <c r="AH44" i="53"/>
  <c r="AH39" i="53"/>
  <c r="AH36" i="53"/>
  <c r="AH37" i="53"/>
  <c r="AH38" i="53"/>
  <c r="AG35" i="53" l="1"/>
  <c r="T35" i="53"/>
  <c r="AG34" i="53"/>
  <c r="T34" i="53"/>
  <c r="AG33" i="53"/>
  <c r="T33" i="53"/>
  <c r="AG32" i="53"/>
  <c r="T32" i="53"/>
  <c r="AG31" i="53"/>
  <c r="T31" i="53"/>
  <c r="AG30" i="53"/>
  <c r="T30" i="53"/>
  <c r="AG29" i="53"/>
  <c r="T29" i="53"/>
  <c r="AG28" i="53"/>
  <c r="T28" i="53"/>
  <c r="AG27" i="53"/>
  <c r="T27" i="53"/>
  <c r="AG26" i="53"/>
  <c r="T26" i="53"/>
  <c r="AG25" i="53"/>
  <c r="T25" i="53"/>
  <c r="AG24" i="53"/>
  <c r="T24" i="53"/>
  <c r="AG23" i="53"/>
  <c r="T23" i="53"/>
  <c r="AG22" i="53"/>
  <c r="T22" i="53"/>
  <c r="AG21" i="53"/>
  <c r="T21" i="53"/>
  <c r="AH29" i="53" l="1"/>
  <c r="AH28" i="53"/>
  <c r="AH21" i="53"/>
  <c r="AH22" i="53"/>
  <c r="AH33" i="53"/>
  <c r="AH34" i="53"/>
  <c r="AH35" i="53"/>
  <c r="AH27" i="53"/>
  <c r="AH23" i="53"/>
  <c r="AH31" i="53"/>
  <c r="AH24" i="53"/>
  <c r="AH26" i="53"/>
  <c r="AH25" i="53"/>
  <c r="AH30" i="53"/>
  <c r="AH32" i="53"/>
  <c r="P25" i="32" l="1"/>
  <c r="P26" i="32" s="1"/>
  <c r="S25" i="32" l="1"/>
  <c r="S26" i="32" s="1"/>
  <c r="R25" i="32"/>
  <c r="R26" i="32" s="1"/>
  <c r="Q25" i="32"/>
  <c r="Q26" i="32" s="1"/>
  <c r="T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Q10" authorId="0" shapeId="0" xr:uid="{FF9F0F9C-D42D-484F-ABCC-0A04EFBD63BD}">
      <text>
        <r>
          <rPr>
            <b/>
            <sz val="9"/>
            <color indexed="81"/>
            <rFont val="Tahoma"/>
            <family val="2"/>
          </rPr>
          <t>En los riesgos de corrupción no se acepta la opción de asumir.</t>
        </r>
      </text>
    </comment>
    <comment ref="R10" authorId="1" shapeId="0" xr:uid="{54444423-2357-406B-A6DF-41EBD2D6B8A6}">
      <text>
        <r>
          <rPr>
            <b/>
            <sz val="9"/>
            <color indexed="81"/>
            <rFont val="Tahoma"/>
            <family val="2"/>
          </rPr>
          <t>Deben ir numeradas.
Es importante definir actividades para fortalecer los controles; así como, actividades o controles para cada una de las causas.</t>
        </r>
      </text>
    </comment>
    <comment ref="T10" authorId="0" shapeId="0" xr:uid="{40CEB6E4-326E-4B16-846F-F213A664B436}">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<sst xmlns="http://schemas.openxmlformats.org/spreadsheetml/2006/main" count="909" uniqueCount="579">
  <si>
    <t>CONTEXTO ESTRATÉGICO UAECD</t>
  </si>
  <si>
    <t>IDENTIFICACIÓN DEL CONTEXTO</t>
  </si>
  <si>
    <r>
      <t xml:space="preserve">Identifique factores </t>
    </r>
    <r>
      <rPr>
        <b/>
        <sz val="10"/>
        <color rgb="FF000000"/>
        <rFont val="Calibri"/>
        <family val="2"/>
        <scheme val="minor"/>
      </rPr>
      <t>(negativos)</t>
    </r>
    <r>
      <rPr>
        <sz val="10"/>
        <color rgb="FF000000"/>
        <rFont val="Calibri"/>
        <family val="2"/>
        <scheme val="minor"/>
      </rPr>
      <t xml:space="preserve"> o </t>
    </r>
    <r>
      <rPr>
        <b/>
        <sz val="10"/>
        <color rgb="FF000000"/>
        <rFont val="Calibri"/>
        <family val="2"/>
        <scheme val="minor"/>
      </rPr>
      <t xml:space="preserve">(positivos) </t>
    </r>
    <r>
      <rPr>
        <sz val="10"/>
        <color rgb="FF000000"/>
        <rFont val="Calibri"/>
        <family val="2"/>
        <scheme val="minor"/>
      </rPr>
      <t>que afectan a la entidad</t>
    </r>
  </si>
  <si>
    <t>CONTEXTO EXTERNO</t>
  </si>
  <si>
    <t>Factores del contexto</t>
  </si>
  <si>
    <t>A - AMENAZAS (factores negativos externos)</t>
  </si>
  <si>
    <t>O - OPORTUNIDADES (factores positivos externos)</t>
  </si>
  <si>
    <t>Pueden ser: Económicos, sociales y culturales, tecnológicos, políticos, legales y reglamentarios, medio ambientales, de comunicación externa</t>
  </si>
  <si>
    <r>
      <rPr>
        <sz val="10"/>
        <rFont val="Calibri"/>
        <family val="2"/>
        <scheme val="minor"/>
      </rPr>
      <t>A1. Demoras, baja calidad o incumplimientos en la entrega de información o requerimientos por parte de otras entidades o terceros</t>
    </r>
    <r>
      <rPr>
        <b/>
        <sz val="10"/>
        <rFont val="Calibri"/>
        <family val="2"/>
        <scheme val="minor"/>
      </rPr>
      <t xml:space="preserve">. </t>
    </r>
  </si>
  <si>
    <t>O1. Impulso, interés y reconocimiento del Gobierno Nacional al Catastro Multipropósito (herramientas, sistemas de información, articulación interinstitucional, financiación-recursos). _x000B_Consolidación del catastro multipropósito y el tránsito hacia el Sistema de Administración del Territorio (SAT).</t>
  </si>
  <si>
    <t>A2. Cambios normativos o de lineamientos/regulación o prioridades de Gobierno. Vacíos normativos o de regulación.</t>
  </si>
  <si>
    <t xml:space="preserve">O2. Implementación, impulso e interés de Infraestructuras de Datos y Conocimiento Espacial. Aprovechamiento y disposición de información geoespacial en el territorio.
Exploración y generación de datos abiertos. </t>
  </si>
  <si>
    <t>A3. Alto grado de complejidad técnica y regulatoria de la prestación del servicio público catastral</t>
  </si>
  <si>
    <t>O3. Interoperabilidad y cooperación con instituciones y entidades para intercambio de datos e información e iniciativas para la mejora de la gestión y del servicio.</t>
  </si>
  <si>
    <t>A4. Desarticulación interinstitucional y falta de unidad de criterio con otras entidades</t>
  </si>
  <si>
    <t xml:space="preserve">O4. Aprovechar el alto interés por las Infraestructuras de Datos y Conocimiento geográfico. </t>
  </si>
  <si>
    <t>A5. Limitaciones en la obtención de información del mercado inmobiliario como base para los ejercicios valuatorios.</t>
  </si>
  <si>
    <t>O5. Exploración y generación interoperabilidad con  software libre y/o licenciado.</t>
  </si>
  <si>
    <t>A6. Rechazo de la ciudadanía a procesos de actualización/conservación de la información catastral.</t>
  </si>
  <si>
    <t>O6. Herramientas de analítica de datos, tecnología e innovación que permitan la generación de nuevos servicios/o productos y su uso por parte de los diferentes sectores y actores .</t>
  </si>
  <si>
    <t>A7. Condiciones de inseguridad, problemas de orden público en zonas del territorio.</t>
  </si>
  <si>
    <t>O7. Capacidad de generar estudios  que permitan mejorar el proceso catastral</t>
  </si>
  <si>
    <t>A8. Desastres naturales, cambios en las condiciones ambientales del territorio. Pandemias.</t>
  </si>
  <si>
    <t>O8. Identificar factores que permitan evaluar la madurez de las entidades productoras de datos para su mejoramiento continuo.</t>
  </si>
  <si>
    <t>A9. Insuficiente  capacidad de las entidades para el uso y aprovechamiento de los recursos geográficos- Bogotá y territorio.</t>
  </si>
  <si>
    <t>O9. Articulación, asistencia  y acompañamiento, cooperación interinstitucional, convenios, alianzas, articulación con entidades públicas y privadas, academia, redes, comunidades, asociaciones de gestión del conocimiento, espacios para el fortalecimiento de la transparencia y participación ciudadana. y otros actores relevantes, autoridades técnicas, gestores, operadores.</t>
  </si>
  <si>
    <t>A10. Fragmentación o desintegración de datos e información de la ciudad, datos por entidades o sectores que genera duplicidad e ineficiencias en la gestión de la información.</t>
  </si>
  <si>
    <t>O10. Existencia de Métodos indirectos, declarativos y participativos para el catastro multipropósito.</t>
  </si>
  <si>
    <t>A11. Cambios, fallas, afectaciones tecnológicas de sistemas de externos.</t>
  </si>
  <si>
    <t>O11. Innovación en los sistemas de recolección de información y métodos de valoración.</t>
  </si>
  <si>
    <t>A12. Cambios de la tasa representativa del mercado TRM que afectan la adquisición y renovación tecnológica.</t>
  </si>
  <si>
    <t>O12. Convenios o articulación con organismos de cooperación o asociaciones público privadas para financiamiento de proyectos.</t>
  </si>
  <si>
    <t>A13. Rápidos avances tecnológicos, crecimiento acelerado de plataformas o la aparición de nuevas herramientas y desarrollos que generan obsolescencia tecnológica o rezago institucional.</t>
  </si>
  <si>
    <t>O13. Diseño y generación de nuevo productos y/o servicios</t>
  </si>
  <si>
    <t>A14. Ataques cibernéticos a la infraestructura tecnológica de la entidad.</t>
  </si>
  <si>
    <t>O14. Arquitectura orientada a servicios para la implementación de Servicios Web que soporten el proceso de gestión y conocimiento de datos en especial explotación, analítica, producción de smartcities, servicio público de catastro multipropósito- Modelo LADM COL, etc.</t>
  </si>
  <si>
    <t>A15. Desconocimiento por parte de los ciudadanos y partes interesadas de la misionalidad de la Unidad., así como de las herramientas tecnológicas dispuestas para los trámites y servicios.</t>
  </si>
  <si>
    <t xml:space="preserve">O15. Nuevas tecnologías y transformación digital para la automatización de trámites. Uso y apropiación medios virtuales. Participación y experiencia de usuario. </t>
  </si>
  <si>
    <t>A16. Falta de interés de los grupos de valor frente a la gestión misional, lo que entre otros, genera baja participación ciudadana y bajo uso de productos de IDECA frente a productos sustitutos o complementarios del mercado.</t>
  </si>
  <si>
    <t>O16. Capacitaciones, socializaciones, entrenamientos, oferta de capacidades disponibles en temas de interés: _x000B_* Nuevas tecnologías y tendencia
* Analítica y minería de datos, Inteligencia artificial, Big Data,  disciplinas de la Ciencia de Datos, Sistemas de información geográfica
* Actualización y conservación de catastro multipropósito._x000B_* Políticas MIPG por entidades líderes de política._x000B_* Temas de servicio al ciudadano, lenguaje claro.</t>
  </si>
  <si>
    <t>A17. Aumento de las solicitudes-trámites, quejas, recursos por parte de los usuarios-ciudadanos.</t>
  </si>
  <si>
    <t>A18. Gestión no ética o irresponsable que obstaculiza el acceso, disposición, uso y aprovechamiento abierto de la información.</t>
  </si>
  <si>
    <t>A19. Existencia de tramitadores que ofrecen a la ciudadanía agilizar trámites catastrales.</t>
  </si>
  <si>
    <t>CONTEXTO INTERNO</t>
  </si>
  <si>
    <t>D - DEBILIDADES (factores negativos internos)</t>
  </si>
  <si>
    <t>F - FORTALEZAS (factores positivos internos)</t>
  </si>
  <si>
    <t>Pueden estar asociados a: Funciones y responsabilidades - políticas, objetivos y estrategias, Personas, Tecnología, Estructura organizacional, Financieros, Relación con las partes involucradas, Cultura organizacional</t>
  </si>
  <si>
    <t>D1. Capacidad operativa menor a la demanda lo que genera inoportunidad en la respuesta a la totalidad de los trámites y algunos productos comerciales (avalúos comerciales).</t>
  </si>
  <si>
    <t xml:space="preserve">F1. Experiencia y reconocimiento en la gestión catastral, manejo de los recursos geográficos y gestión de datos en Bogotá. </t>
  </si>
  <si>
    <t>D2. Obsolescencia tecnológica de algunos sistemas y/o componentes de la Infraestructura tecnológica, fallas o limitaciones en los servicios (misional y de apoyo).</t>
  </si>
  <si>
    <t>F2. Actualización permanente de los predios urbanos de la ciudad - Censo Inmobiliario de Bogotá.</t>
  </si>
  <si>
    <t>D3. Deficiencias en la comunicación a los grupos de valor y de interés. Ej. lenguaje claro.</t>
  </si>
  <si>
    <t>F3. Liderazgo en uso y disposición de información geográfica</t>
  </si>
  <si>
    <t>D4. Deficiencias en el presupuesto y la financiación de proyectos</t>
  </si>
  <si>
    <t>F4. Infraestructura de datos espaciales reconocida en diferentes ámbitos, con capacidad técnica, herramientas y personal calificado e innovación, con experiencia en la implementación de políticas y lineamientos, con un marco orgánico institucional y funcional acorde con las tendencias actuales, con un modelo en evolución de gobernanza de datos geográficos, con plataformas que ofrecen una variedad de información, servicios y aplicaciones de utilidad para la comunidad en general.</t>
  </si>
  <si>
    <t>D5.Alta rotación de personal a partir del retiro de funcionarios con experiencia y conocimiento técnico y la generación de una curva de aprendizaje.</t>
  </si>
  <si>
    <t xml:space="preserve">F5. Éxito procesal en los 4 años de 88% en Bogotá. </t>
  </si>
  <si>
    <t>D6. Incumplimiento normativo respecto a la actualización de la nomenclatura de Bogotá</t>
  </si>
  <si>
    <t xml:space="preserve">F6. Conceptualización y apoyo jurídico permanente en Bogotá y en los territorios.  </t>
  </si>
  <si>
    <t>D7. Falta de difusión para la apropiación y uso de las plataformas de IDECA</t>
  </si>
  <si>
    <t>F7. Protección de derechos de propiedad intelectual e industrial de activos intangibles desarrollados por la UAECD</t>
  </si>
  <si>
    <t>D8. Falta de capacidad para la implementación de gestión del conocimiento.</t>
  </si>
  <si>
    <t>F8. Sistema Go Catastral (Actualización – Conservación), implementado bajo el modelo LADM-COL</t>
  </si>
  <si>
    <t>D9. Desconocimiento detallado de la implementación de algunos temas y/o necesidad de capacitación o entrenamiento</t>
  </si>
  <si>
    <t>F9. Desarrollo de proyectos de analítica de datos en apoyo a decisiones de ciudad.</t>
  </si>
  <si>
    <t>D10. Limitaciones de los actuales sistemas tecnológicos frente a nuevas necesidades, retos, requerimiento de interoperabilidad de algunos sistemas y demandas de la gestión.</t>
  </si>
  <si>
    <t>F10. Utilización de herramientas para analítica, métodos de recolección indirectos</t>
  </si>
  <si>
    <t>D11. Dependencia de terceros en la gestión de recursos o herramientas tecnológicas</t>
  </si>
  <si>
    <t>F11. Conocimiento técnico, experticia, destrezas, capacidad, profesionalismo, compromiso, valores de sus funcionarios.</t>
  </si>
  <si>
    <t>D12. Carencia de un sistema de gestión de documentos electrónicos de archivo.</t>
  </si>
  <si>
    <t>F12. Implementación de sistemas de gestión y Apropiación institucional sobre el Sistema de Gestión Integral - MIPG.</t>
  </si>
  <si>
    <t>D13. Insuficiencia de un sistema de costos.</t>
  </si>
  <si>
    <t>F13. Sistemas de información propios con diseños en casa y/o implementados-mejorados con la experiencia.</t>
  </si>
  <si>
    <t>D14. Desconocimiento y limitada apropiación de los líderes de política sobre la operación de sus políticas a cargo.</t>
  </si>
  <si>
    <t>F14. Existencia de variedad de canales y herramientas para la atención al ciudadano: Canal presencial, escrito, telefónico (chat), virtual (Catastro en Línea, Agenda a un clic, Tienda virtual), Tienda catastral y Planoteca.</t>
  </si>
  <si>
    <t>D15. Inefectividad de algunas acciones de mejoramiento derivadas de hallazgos en auditorías de entes de control externos y auditorías internas.</t>
  </si>
  <si>
    <t>F15. Campañas y actividades internas y con ciudadanía para prevenir la corrupción</t>
  </si>
  <si>
    <t>D16. Deficiencias en la apropiación de la gestión del riesgo.</t>
  </si>
  <si>
    <t>F16. Protección de la Propiedad Intelectual de la Unidad, que potencia y genera nuevas líneas de negocio para la entidad.</t>
  </si>
  <si>
    <t>D17. Deficiencias en la planeación y articulación entre dependencias.</t>
  </si>
  <si>
    <t>D18. Baja difusión o aprovechamiento de estudios e investigaciones del Observatorio Técnico Catastral.</t>
  </si>
  <si>
    <t>MATRIZ DE RIESGOS INSTITUCIONAL</t>
  </si>
  <si>
    <t>MATRIZ DE RIESGOS DE CORRUPCIÓN</t>
  </si>
  <si>
    <t>Vigencia</t>
  </si>
  <si>
    <t>Versión</t>
  </si>
  <si>
    <t>Descripción del cambio</t>
  </si>
  <si>
    <t xml:space="preserve">Riesgos de corrupción:
RC-GSAD-1: Se modifica la redacción del riesgo y se ajustan las consecuencias.
RC-GSAD-2: Se modifican las causas y los controles del riesgo. 
RC-GSAD-3:  Se modifica la redacción del riesgo, se modifica la causa 1 y se agrega una cuarta causa. Se agrega una actividad al plan de tratamiento.
RC-GPFI-1:  Se modifica la redacción del riesgo, se actualizan los controles y su valoración, se eliminan las actividades de tratamiento 1 y 2 y se crea una nueva.  
RC-GPFI-2: Se modifica la redacción del riesgo y se actualizan los controles y su valoración. </t>
  </si>
  <si>
    <t>SEGUIMIENTO PMR</t>
  </si>
  <si>
    <t>MATERIALIZACIÓN DEL RIESGO</t>
  </si>
  <si>
    <t xml:space="preserve">IDENTIFICACIÓN DEL RIESGO </t>
  </si>
  <si>
    <t>EVALUACIÓN DEL RIESGO</t>
  </si>
  <si>
    <t>PLAN DE TRATAMIENTO O MANEJO DE RIESGOS -PMR</t>
  </si>
  <si>
    <t>AVANCE
-Teniendo en cuenta la programación-</t>
  </si>
  <si>
    <t>Eventos o situaciones que evidencia la  materialización</t>
  </si>
  <si>
    <t>Fecha de ocurrencia</t>
  </si>
  <si>
    <t xml:space="preserve">Acciones de tratamiento implementadas </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</si>
  <si>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</si>
  <si>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</si>
  <si>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</si>
  <si>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</si>
  <si>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</si>
  <si>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</si>
  <si>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</si>
  <si>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</si>
  <si>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</si>
  <si>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</si>
  <si>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</si>
  <si>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</si>
  <si>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</si>
  <si>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</si>
  <si>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</si>
  <si>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</si>
  <si>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</si>
  <si>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</si>
  <si>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r>
      <t xml:space="preserve">INDICADOR
</t>
    </r>
    <r>
      <rPr>
        <sz val="11"/>
        <color theme="0"/>
        <rFont val="Calibri"/>
        <family val="2"/>
      </rPr>
      <t>(Numerador / Denominador)</t>
    </r>
  </si>
  <si>
    <r>
      <t xml:space="preserve">Meta
</t>
    </r>
    <r>
      <rPr>
        <sz val="10"/>
        <color theme="0"/>
        <rFont val="Calibri"/>
        <family val="2"/>
      </rPr>
      <t>Denominador</t>
    </r>
  </si>
  <si>
    <t>I TRIM</t>
  </si>
  <si>
    <t>II TRIM</t>
  </si>
  <si>
    <t>III TRIM</t>
  </si>
  <si>
    <t>IV TRIM</t>
  </si>
  <si>
    <t>RECURSOS</t>
  </si>
  <si>
    <t>RESPONSABLES</t>
  </si>
  <si>
    <t xml:space="preserve">DESCRIPCIÓN ACTIVIDADES DESARROLLADAS </t>
  </si>
  <si>
    <t>SOPORTE</t>
  </si>
  <si>
    <r>
      <t xml:space="preserve">SUMA - TOTAL
</t>
    </r>
    <r>
      <rPr>
        <sz val="11"/>
        <color theme="0"/>
        <rFont val="Calibri"/>
        <family val="2"/>
      </rPr>
      <t>Numerador</t>
    </r>
  </si>
  <si>
    <t>% AVANCE</t>
  </si>
  <si>
    <t>Gestión estratégica de personas</t>
  </si>
  <si>
    <t>Construir capital humano a través del diseño e implementación de estrategias, buenas prácticas y acciones críticas que permitan a la alta dirección de la
Unidad, la toma de decisiones clave en materia de atracción y retención del mejor talento humano posible para el cumplimiento de los objetivos y metas
institucionales, que tenga en su ADN una cultura basada en el trabajo en equipo, que se adapta, es productivo, comprometido, proactivo, positivo,
ambicioso, con conocimiento de las nuevas tecnologías e innovador; para lograr una entidad que alcanza su máximo potencial de la mano de las personas</t>
  </si>
  <si>
    <t>RC-GESP-1</t>
  </si>
  <si>
    <t>Posibilidad de recibir una dádiva o beneficio en favorecimiento propio o de terceros por la manipulación de la información para el otorgamiento de derechos laborales afectando la nómina de la Entidad.</t>
  </si>
  <si>
    <t>Error intencional en la verificación del cumplimiento de requisitos para la causación de derechos laborales., Ausencia de controles en la elaboración, revisión y aprobación de la nomina de la Entidad., Desconocimiento de la normatividad aplicable sobre la materia</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</si>
  <si>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</si>
  <si>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</si>
  <si>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</si>
  <si>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RARO</t>
  </si>
  <si>
    <t>MAYOR</t>
  </si>
  <si>
    <t>ALTO</t>
  </si>
  <si>
    <t xml:space="preserve"> *FUERTEFUERTE *FUERTEFUERTE *FUERTEFUERTE *FUERTEFUERTE * *</t>
  </si>
  <si>
    <t>FUERTE</t>
  </si>
  <si>
    <t>Reducir (mitigar)</t>
  </si>
  <si>
    <t>1. Realizar revisión mensual de la pre-nómina, teniendo en cuenta las situaciones administrativas, de acuerdo con lo establecido en el procedimiento y en aplicación de la norma.</t>
  </si>
  <si>
    <t>(Nómina mensual revisada / Total de meses del período)*100</t>
  </si>
  <si>
    <t>Humanos, técnicos, tecnológicos</t>
  </si>
  <si>
    <t>Profesional Especializado, Profesional Universitario de Nómina</t>
  </si>
  <si>
    <t>2. Gestionar y/o participar de una jornada de actualización normativa en temas de nómina y situaciones administrativas</t>
  </si>
  <si>
    <t>2. Una actualización gestionada y/o con participación</t>
  </si>
  <si>
    <t>RC-GESP-2</t>
  </si>
  <si>
    <t>Posibilidad de recibir una dádiva o beneficio para favorecer a un tercero o particular en la vinculación de servidores que no cumplan con los requisitos legales.</t>
  </si>
  <si>
    <t>Error intencional en la verificación de requisitos de estudios y experiencia requeridos para el desempeño de un empleo, Ausencia de controles en la elaboración, revisión y aprobación de los actos administrativos de nombramiento de los servidores públicos de la Entidad, Desconocimiento de la normatividad aplicable sobre la materia</t>
  </si>
  <si>
    <t xml:space="preserve">1. Investigaciones / sanciones disciplinarias, administrativas, fiscales y/o penales., 2. Reclamaciones, </t>
  </si>
  <si>
    <t xml:space="preserve"> *PREVENTIVO *PREVENTIVO *PREVENTIVO *PREVENTIVO *PREVENTIVO *PREVENTIVO</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</si>
  <si>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títulos/verificados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</si>
  <si>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*FUERTEFUERTE *FUERTEFUERTE</t>
  </si>
  <si>
    <t>1. Realizar revisión semestral del normograma en relación con las normas de selección y vinculación y actualizar de ser necesario.</t>
  </si>
  <si>
    <t>(Normograma revisado y/o actualizado / Normograma programado para revisar)*100</t>
  </si>
  <si>
    <t>Humanos,  Tecnológicos</t>
  </si>
  <si>
    <t>Profesional Especializado de Capacitación</t>
  </si>
  <si>
    <t xml:space="preserve">2. Realizar revisión aleatoria trimestral de las vinculaciones </t>
  </si>
  <si>
    <t>(Revisiones realizadas / revisiones programadas)*100</t>
  </si>
  <si>
    <t>Relacionamiento estratégico</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</si>
  <si>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</si>
  <si>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RC-REES-1</t>
  </si>
  <si>
    <t>Posibilidad de recibir una dádiva o beneficio a nombre propio o de un particular por publicar y/u omitir información generando afectación en la imagen, reputación y la prestación de los servicios de la entidad.</t>
  </si>
  <si>
    <t>1. Falta de transparencia e integridad del servidor público., 2. Interés de ocultar o divulgar información  que favorezca a un interés particular., 3. No identificar, ni declarar un conflicto de interés oportunamente</t>
  </si>
  <si>
    <t xml:space="preserve">1. Afectación de la imagen y reputación de la entidad y/o de los funcionarios, 2. Posibles sanciones o implicaciones disciplinarias, </t>
  </si>
  <si>
    <t xml:space="preserve"> *PREVENTIVO *PREVENTIVO * * * *</t>
  </si>
  <si>
    <t xml:space="preserve"> *El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 *El Comité Institucional de Gestión y Desempeño. Valida y aprueba el Plan de Comunicaciones: Se presenta el Plan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continua con la actividad de socialización, en caso de no ser aprobado se devuelve a la actividad de definición del Plan de Comunicaciones. * * * * *</t>
  </si>
  <si>
    <t xml:space="preserve"> *FUERTEFUERTE *FUERTEFUERTE * * * *</t>
  </si>
  <si>
    <t xml:space="preserve">Realizar  publicaciones de contenido en los canales de comunicación interna sobre los valores institucionales de la entidad. </t>
  </si>
  <si>
    <t>(Número de publicaciones realizadas  / Número de publicaciones programadas)*100</t>
  </si>
  <si>
    <t xml:space="preserve"> Recursos comunicacionales</t>
  </si>
  <si>
    <t>Asesor de Comunicaciones</t>
  </si>
  <si>
    <t>RC-REES-2</t>
  </si>
  <si>
    <t>Posibilidad de recibir dádivas o beneficios a nombre propio o de particulares en la radicación de los trámites</t>
  </si>
  <si>
    <t>1. Desconocimiento de la normatividad aplicable por parte del funcionario., 2. Desconocimiento de los ciudadanos sobre la facilidad del uso de herramientas para la radicación de los trámites., 3. Posible falta de transparencia e integridad del funcionario y presiones por parte de actores externos en la gestión del trámite a través de sobornos.</t>
  </si>
  <si>
    <t>1. Pérdida de credibilidad en la entidad y sus aplicativos. , 2. Insatisfacción del usuario. , 3. Hallazgos administrativos, disciplinarios</t>
  </si>
  <si>
    <t xml:space="preserve"> *PREVENTIVO *DETECTIVO * * * *</t>
  </si>
  <si>
    <t xml:space="preserve"> *El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 *El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 * * * * *</t>
  </si>
  <si>
    <t>MODERADO</t>
  </si>
  <si>
    <t>Gestionar trimestralmente con comunicaciones la publicación de piezas de información sobre los mecanismos para solicitar trámites</t>
  </si>
  <si>
    <t>(Solicitudes gestionada en el periodo/Solicitudes programada)*100</t>
  </si>
  <si>
    <t>Humanos, tecnológicos.</t>
  </si>
  <si>
    <t>Funcionarios GCAC/SPAC y comunicaciones</t>
  </si>
  <si>
    <t>Gestionar la participación de los funcionarios en las actividades promovidas por la Subgerencia de Talento Humano y/o la Oficina de Control Disciplinario interno relacionados con integridad y valores</t>
  </si>
  <si>
    <t>(Comunicaciones realizadas / Comunicaciones programadas)*100</t>
  </si>
  <si>
    <t>Funcionarios GPAC/SPAC</t>
  </si>
  <si>
    <t>RC-REES-3</t>
  </si>
  <si>
    <t>Posibilidad de recibir dádivas o beneficios a nombre propio o de terceros en la entrega de productos por venta directa</t>
  </si>
  <si>
    <t xml:space="preserve">1. Posible falta de transparencia e integridad del funcionario, 2. Debilidades en los controles, </t>
  </si>
  <si>
    <t xml:space="preserve"> *El funcionario delegado de la Gerencia Comercial y de Atención al Ciudadano – GCAC para la atención por venta directa y/o el funcionario de la Gerencia Comercial y de Atención al Ciudadano – GCAC para la atención de cotizaciones recibe y verifica del cliente el comprobante de consignación de pago del producto (validando los datos del diligenciamiento) y revisa la entidad bancaria, el valor, fecha, número de cuenta y sello, este último en los casos en los que aplique. Si la venta se realizó a través de datafono, se revisa el valor y el número consecutivo de la transacción. *El funcionario delegado de la Gerencia Comercial y de Atención al Ciudadano – GCAC para la atención por venta directa y/o funcionario de la Gerencia Comercial y de Atención al Ciudadano – GCAC para la atención de cotizaciones recibe y revisa de la dependencia generadora que el producto cumpla con las especificaciones necesarias para la entrega al cliente, de esta forma se asegura que contenga las características dadas por este y que su presentación esté en óptimas condiciones de calidad para su entrega (legible, accesible en caso medios magnéticos, sin deterioro, entre otras).  *El funcionario delegado de la Gerencia Comercial y de Atención al Ciudadano – GCAC para la atención por venta directa y/o el funcionario delegado de la Subgerencia Administrativa y Financiera – SAF recibe el comprobante de pago del valor correspondiente y verifica que la consignación realizada por el cliente cumpla con el valor establecido en la oferta de servicios y/o solicitud de producto y/o servicio, que se realice en la cuenta y medios de pago establecidos por la UAECD, que tenga los sellos de la entidad financiera (en casos específicos) y la validación del ingreso del pago en cuenta bancaria de la Unidad. *
El funcionario delegado de la Gerencia Comercial y de Atención al Ciudadano – GCAC para la generación de factura revisa las facturas y la consignación verificando que la fecha del timbre del banco corresponda a la fecha de la factura, que la cuenta bancaria esté correcta, el valor, que el número de cédula de la solicitud corresponda al número de cédula digitado en la factura, esto se realiza en el módulo de facturación- Reportes: Estado-Producto – cliente. En caso de presentarse algún tipo de inconsistencia, gestiona los ajustes que sean pertinentes. * * *</t>
  </si>
  <si>
    <t>Profesional Especializado - Líder de Procedimiento GCAC</t>
  </si>
  <si>
    <t>Realizar reuniones mensuales de seguimiento</t>
  </si>
  <si>
    <t>(Reuniones realizadas / Reuniones programadas)*100 - Soporte registro de asistencia</t>
  </si>
  <si>
    <t>Gerente Comercial y de Atención al Ciudadano - GCAC</t>
  </si>
  <si>
    <t>Gestión de información catastral y valuatoria</t>
  </si>
  <si>
    <t>Realizar la gestión catastral con enfoque multipropósito en la ciudad capital y en las entidades territoriales en donde se ejerza el rol como gestor y/o operador catastral a través de la formación, actualización, conservación y difusión catastral.</t>
  </si>
  <si>
    <t>RC-GICV-1</t>
  </si>
  <si>
    <t>Posibilidad de recibir dádivas o beneficios a nombre propio o de particulares para incidir en la gestión de los trámites y su respuesta</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</si>
  <si>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</si>
  <si>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</si>
  <si>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</si>
  <si>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</si>
  <si>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</si>
  <si>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1. Realizar actividades para promover el conocimiento y apropiación en temas de integridad y relacionados. Ej Conflictos de interés, Ética, Valores y Lineamientos Anti-soborno.</t>
  </si>
  <si>
    <t>(Actividades realizadas / No. Actividades programadas)  *100</t>
  </si>
  <si>
    <t>Tecnológicos
Humanos
Logísticos 
Financieros</t>
  </si>
  <si>
    <t>Subgerencia de Información Económica, Subgerencia de Información Física y jurídica, Gerencia de Información Catastral</t>
  </si>
  <si>
    <t>2. Realizar reunión de seguimiento de la gestión de trámites.</t>
  </si>
  <si>
    <t>(Reuniones  realizadas/ Total de reuniones programadas)*100</t>
  </si>
  <si>
    <t xml:space="preserve">Subgerencia de Información Económica, Subgerencia de Información Física y Jurídica, Gerencia de Información Catastral </t>
  </si>
  <si>
    <t>RC-GICV-2</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</si>
  <si>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</si>
  <si>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</si>
  <si>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</si>
  <si>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</si>
  <si>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2. Realizar reuniones mensuales de seguimiento con la Gerencia de Información Catastral y la Dirección General para generar alertas y/o recomendaciones sobre la gestión de los avalúos comerciales.</t>
  </si>
  <si>
    <t>(Reuniones realizadas / Reuniones programadas)*100</t>
  </si>
  <si>
    <t>Líder avalúos comerciales, Subgerente SIE</t>
  </si>
  <si>
    <t>Gestión de información geográfica</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</si>
  <si>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</si>
  <si>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RC-GIGE-1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</si>
  <si>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</si>
  <si>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</si>
  <si>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</si>
  <si>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</si>
  <si>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</si>
  <si>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eliminación de usuarios acuerdo a la dinámica presentada/Total de los informes programados).</t>
  </si>
  <si>
    <t>Humanos
Tecnológicos</t>
  </si>
  <si>
    <t>Gerente Ideca
Subgerente de Operaciones
Subgerente de Analítica de Datos</t>
  </si>
  <si>
    <t>Gestión presupuestal y financiera</t>
  </si>
  <si>
    <t>Administrar los recursos financieros y proveer información presupuestal, contable y de tesorería para apoyar el cumplimiento de la misión de la UAECD.</t>
  </si>
  <si>
    <t>RC-GPFI-1</t>
  </si>
  <si>
    <t>Posibilidad de recibir una dádiva y/o beneficio propio de particulares, para incluir y/o realizar pagos no autorizados en el presupuesto o sin el llenos de los requisitos legales.</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</si>
  <si>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</si>
  <si>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</si>
  <si>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*PREVENTIVO *PREVENTIVO *PREVENTIVO *PREVENTIVO *PREVENTIVO *</t>
  </si>
  <si>
    <t xml:space="preserve"> *El Profesional de Presupuesto recibe la solicitud remitida por la Subgerencia de Contratación y la valida frente a los documentos
aportados para el registro, verificando el cumplimiento de los requisitos legales. © Actividad de control. Se debe actualizar la base de
asignación de trámites con la observación del profesional de presupuesto para realizar seguimiento._x000D_ *Elaborar el CRP en el aplicativo correspondientes de acuerdo con las verificaciones realizadas en la actividad anterior. NOTA: En los
casos donde se solicite cesión de un contrato el profesional debe: - Revisar en el documento de cesión el balance financiero del
contrato con el fin de validar el valor cedido. - Validar que el cesionario tenga las mismas responsabilidades tributarias del cedente,
de no cumplir con ello informar al profesional especializado. - Realizar en Bogdata la transacción de Creación PB Alterno - Cesión del
Contrato, de acuerdo con el procedimiento establecido para ello. © Actividad de control para verificar que todos los datos del CRP
concuerden con el contrato a firmar. *El profesional de presupuesto o funcionario asignado, para elaborar la orden de pago, verifica si el cobro es de persona natural o jurídica, la documentación según el número de pago cobrado,  y el tipo de contribuyente, de acuerdo con las instrucciones indicadas en el numeral 2 del Instructivo, validando que la documentación asociada con los cobros o cuentas recibidas coincida con la información aplicable al periodo de revisión, en caso de inconsistencias devuelve la cuenta de cobro solicitando ajustes, con el fin de prevenir dobles pagos, evitar incongruencias, información faltante y pagos sin el lleno de los requisitos legales.  *El profesional especializado de Presupuesto revisa por segunda vez las órdenes de pago de las personas juridicas frente a los soportes y si encuentra inconsistencias devuelve a quien la elaboró para que realice los ajustes, esto con el fin  de garantizar la congruencia de los soportes con el informe cobrado y que los descuentos respectivos se realizaron correctamente antes de aprobarla.  
 *El técnico o auxiliar administrativo de presupuesto ejecuta las validaciones indicadas con el sistema OPGET, en caso de que la cuenta no cumpla con alguno de los requisitos de la validación, se solicita la anulación de la OP a la Subgerencia Administrativa y Financiera para realizar de nuevo el proceso de elaboración y revisión de orden de pago, con el fin de aprobar las órdenes de pago realizadas y de crear el Envío de Autorizaciones de Pago para remisión a la Tesorería.  * *</t>
  </si>
  <si>
    <t xml:space="preserve"> *FUERTEFUERTE *FUERTEFUERTE *FUERTEFUERTE *FUERTEFUERTE *FUERTEFUERTE *</t>
  </si>
  <si>
    <t>1. Realizar conciliación entre contratos suscritos (con valor) y  el reporte de los CRP emitidos en el periodo.</t>
  </si>
  <si>
    <t>(Conciliación realizada contratos vs. CRP/Conciliación requerida contratos vs. CRP)*100</t>
  </si>
  <si>
    <t>Recursos  humanos, físicos, informáticos  y  tecnológicos</t>
  </si>
  <si>
    <t>Profesional de presupuesto</t>
  </si>
  <si>
    <t>2. Realizar seguimiento a los pagos a través de la actualización permanente del libro de bancos.</t>
  </si>
  <si>
    <t>(Cierre mensual del libro de bancos realizado / Cierre mensual del libro de bancos programado)*100</t>
  </si>
  <si>
    <t>RC-GPFI-2</t>
  </si>
  <si>
    <t>Posiblidad de recibir una dádiva o beneficio propio y/o de particulares para manipular los archivos y registros contables con el fin de no mostrar la realidad financiera de la entidad</t>
  </si>
  <si>
    <t>Falta de transparencia e integridad del funcionario, Fallas en los controles que posibiliten la realización del hecho, No identificar, ni declarar un conflicto de interés oportunamente</t>
  </si>
  <si>
    <t xml:space="preserve"> *El profesional especializado o universitario, técnico operativo, auxiliar administrativo o contratista valida si el hecho económico identificado es susceptible de ser reconocido, con el fin de dar cumplimiento a la normatividad contable evitando el riesgo de incumplimiento del principio contable de la importancia relativa. Si la transacción no cumple las condiciones para ser reconocida informa al Contador.
 *El Contador de la entidad verifica la justificación y/o soportes que anteceden al registro contable, para dar cumplimiento a la normatividad contable, evitando el riesgo de incumplimiento del principio contable de la importancia relativa. Si la transacción no cumple las condiciones para ser reconocida o revelada, informa al área de gestión la no procedencia de la contabilización de la transacción. *El Contador, profesional especializado o universitario, técnico operativo, auxiliar administrativo o contratista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o universitario, técnico operativo, auxiliar administrativo o contratista verifica la completitud de los registros de la información tanto de las áreas como del proceso contable para depurar las cifras y demás datos, esto para garantizar que hayan sido contabilizadas de forma completa, neutral y libre de error mitigando el riesgo de aplicación incorrecta de los principios de contabilidad pública.  Si hay diferencias, registra las transacciones correspondientes a ajustes, actualizaciones de saldos contables y cierres de periodo.   *El Contador, profesional especializado o universitario, técnico operativo, auxiliar administrativo o contratista revisa que los registros cumplan con las políticas internas y valida la información registrada en el aplicativo contable con los requerimientos de la Contaduría General de la Nación y la Dirección Distrital de Contabilidad, con el fin de que estos cumplan las características cualitativas de confiabilidad, relevancia y comprensibilidad para los usuarios de la información. Si se presentan errores, inconsistencias o diferencias en el reporte devuelve para corrección. *El Subgerente Administrativo y Financiero y el Director(a) revisan que los estados financieros reflejan los principales hechos económicos de la entidad con la aplicación de la normatividad vigente, con el fin de disminuir el riesgo en la generación de información financiera no precisa o no acorde con el marco normativo contable. Si las cifras contenidas en los estados financieros no son razonables, no se aplica correctamente la normatividad vigente en materia contable o no se reflejan los principales hechos económicos de la entidad, se devuelven para ajustes y correcciones.
 *</t>
  </si>
  <si>
    <t>1. Efectuar conciliaciones contables según programación.</t>
  </si>
  <si>
    <t>(Reporte de conciliaciones realizadas / Reporte de conciliaciones programadas)*100</t>
  </si>
  <si>
    <t xml:space="preserve">Recursos  humanos, físicos, informáticos  y  tecnológicos
</t>
  </si>
  <si>
    <t>Contador, funcionarios y contratistas del procedimiento contable.
Contador de la entidad</t>
  </si>
  <si>
    <t>Gestión documental</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</si>
  <si>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</si>
  <si>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RC-GDOC-1</t>
  </si>
  <si>
    <t>Posibilidad de recibir una dádiva o beneficio propio y/o de un particular por deterioro, extravío y/o pérdida de la documentación que se encuentra en soportes físicos y digitales debido a posibles comportamientos no éticos de los servidores para el favorecimiento de terceros.</t>
  </si>
  <si>
    <t xml:space="preserve">Deficiencias en la infraestructura física 
y tecnológica
, Deficiencias en la organización 
archivística de la 
documentación, Falta de
apropiación de los 
funcionarios y/o
colaboradores en 
los temas de 
Gestión
Documental
</t>
  </si>
  <si>
    <t xml:space="preserve">Hallazgos e investigaciones disciplinarias, Multas, sanciones o 
acciones de Tutela, 
Fuga de información,
Aumento de índices de 
corrupción, 
Afectación de imagen 
institucional, Pérdida de la información y afectación a la gestión </t>
  </si>
  <si>
    <t xml:space="preserve"> *PREVENTIVO *PREVENTIVO *PREVENTIVO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</si>
  <si>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inconsistencias,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t>
  </si>
  <si>
    <t xml:space="preserve"> *FUERTEFUERTE *FUERTEFUERTE *FUERTEFUERTE * * *</t>
  </si>
  <si>
    <t>1. Adelantar sensibilizaciones a toda la entidad, articuladas con la Gerencia de Tecnología, sobre la gestión documental y la gestión de la información electrónica y digital.</t>
  </si>
  <si>
    <t>(Sensibilizaciones realizadas / Sensibilizaciones programadas)*100</t>
  </si>
  <si>
    <t>Profesionales Gestión documental</t>
  </si>
  <si>
    <t>RC-GDOC-2</t>
  </si>
  <si>
    <t>Posibilidad de recibir una dádiva o beneficio propio y/o de un particular para entregar información sin autorización</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</si>
  <si>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</si>
  <si>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</si>
  <si>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*PREVENTIVO * * * * *</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</si>
  <si>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 * *</t>
  </si>
  <si>
    <t xml:space="preserve"> *FUERTEFUERTE * * * * *</t>
  </si>
  <si>
    <t xml:space="preserve">1. Adelantar seguimientos trimestrales a las solicitudes y consultas de información.
</t>
  </si>
  <si>
    <t>(Seguimientos realizados /Seguimientos programados)*100</t>
  </si>
  <si>
    <t>Gestión de servicios administrativos</t>
  </si>
  <si>
    <t>Gestionar el suministro de los recursos físicos, la infraestructura y los servicios administrativos, así como prevenir los impactos ambientales que generen las actividades que se desarrollan, con el fin de apoyar el cumplimiento de la misión de la Unidad.</t>
  </si>
  <si>
    <t>RC-GSAD-1</t>
  </si>
  <si>
    <t>Posibilidad de Recibir una dádiva u obtener un beneficio propio y/o para un particular por uso indebido de los fondos de la caja menor.</t>
  </si>
  <si>
    <t xml:space="preserve">Desconocimiento de las normas relacionadas con el manejo de los recursos públicos, Falta de integridad del funcionario, </t>
  </si>
  <si>
    <t>Consecuencias legales para el individuo o individuos involucrados, incluyendo acciones legales.  Hallazgos e investigaciones disciplinarias y fiscales., Percepción negativa por parte del cliente interno que podría llevar a una pérdida de confianza y credibilidad, Perjuicio o afectación en la prestación del servicio u objetivos de la caja manor</t>
  </si>
  <si>
    <t xml:space="preserve"> *PREVENTIVO *DETECTIVO *DETECTIVO * * *</t>
  </si>
  <si>
    <t xml:space="preserve"> *El Profesional Universitario verifica que los registros queden consignados en los libros auxiliares a través del aplicativo de la caja menor, conforme a los hechos y los comprobantes físicos, con el fin de establecer la realidad de los mismo. Si no se encuentran bien corrige los registros y/o solicita mesa de servicios a la Gerencia de Tecnología para corrección.   *El Profesional Universitario realiza conteo físico del dinero en efectivo y verifica cada uno de los movimientos efectuados entre cada arqueo, con el fin de constatar que todo esté correcto. Si hay alguna inconsistencia se devuelve a verificar los registros en los libros auxiliares * El Profesional Universitario y el Subgerente Administrativo y Financiero realizan conciliación bancaria de las partidas registradas en el libro auxiliar de bancos contra el extracto bancario, asegurando y garantizando que los movimientos financieros correspondan a lo registrado. Si la conciliación presenta errores se devuelve a verificar los registros de los libros auxiliares  * * * *</t>
  </si>
  <si>
    <t>1. Realizar arqueos de caja periódicos y aleatorios de los recursos asignados según programación.</t>
  </si>
  <si>
    <t xml:space="preserve">(Arqueos efectuados / Arqueos programados) *100   </t>
  </si>
  <si>
    <t>Recursos Humanos
Recursos Tecnológicos
Soportes documentales físicos
y electrónicos</t>
  </si>
  <si>
    <t>Responsable de caja menor</t>
  </si>
  <si>
    <t>2. Realizar mensualmente las conciliaciones bancarias (luego de la apertura de caja).</t>
  </si>
  <si>
    <t>(Conciliaciones efectuadas / conciliaciones programadas) *100</t>
  </si>
  <si>
    <t>RC-GSAD-2</t>
  </si>
  <si>
    <t>Posibilidad de Recibir una dádiva o beneficio a nombre propio y/o de un particular por el uso inadecuado de los vehículos de la entidad en funciones diferentes a las asignadas.</t>
  </si>
  <si>
    <t xml:space="preserve">Falta de integridad del funcionario e incumplimiento de las políticas y procedimiento de administración de transporte.​, No identificar o no declarar un conflicto de interés oportunamente, Inexistencia de controles frente al uso de los vehículos de la entidad. </t>
  </si>
  <si>
    <t>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</si>
  <si>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gerente, subgerente o jefe del área o quien delegue, verifica si el requerimiento se enfoca de manera exclusiva a la atención y apoyo de las necesidades del servicio y para actividades de carácter oficial y si cumple con las condiciones de operación del procedimiento de administración de transporte de la entidad, con el fin de atender los parámetros de organización y autoridad frente a la prestación del servicio de transporte para el cumplimiento de la misionalidad de la entidad. Según su evaluación, aprueba o deniega la solicitud. *El responsable de transporte con el propósito de monitorear y hacer seguimiento al servicio, verifica que éste haya sido prestado de manera oportuna, de acuerdo con la programación, exclusivamente para servicios misionales y según los estándares de prestación del servicio por parte del conductor. En caso de queja, incidente o situación atípica se remite al Subgerente Administrativo y Financiero para las acciones pertinentes.  *El responsable de transporte con el análisis del consumo de combustible, una muestra representativa de los vehículos, los formatos de control diario de servicio de transporte y los kilómetros recorridos, verifica si hay inconsistencias y/o si el consumo de combustible corresponde al kilometraje recorrido.  
  * * * *</t>
  </si>
  <si>
    <t>1. Realizar reporte trimestral de revisión y control de consumo de combustible y servicio prestado.</t>
  </si>
  <si>
    <t>(Reporte de revisiones realizadas / Reporte de revisiones programadas)*100</t>
  </si>
  <si>
    <t>Responsable administrador del transporte</t>
  </si>
  <si>
    <t>2. Realizar reporte trimestral de seguimiento satelital.</t>
  </si>
  <si>
    <t>(Reportes de seguimientos efectuados / Reportes de seguimientos programados) * 100</t>
  </si>
  <si>
    <t>RC-GSAD-3</t>
  </si>
  <si>
    <t>Posibilidad de recibir una dádiva o  beneficio propio y/o para un particular por sustracción de bienes devolutivos, pérdida, extravío, hurto, robo o declaratoria de bienes faltantes pertenecientes a la entidad, por omisión de funciones administrativas y/o contables.</t>
  </si>
  <si>
    <t>Fallas en el sistema de gestión y control de inventarios, que conlleva a errores en la ejecución del proceso, Desconocimiento de las políticas del manejo de inventario por parte de los funcionarios de las diferentes áreas, No identificar, ni declarar un conflicto de interés oportunamente,  Omisión de funciones administrativas o contables.</t>
  </si>
  <si>
    <t>Costos adicionales para reponer los bienes devolutivos sustraídos, lo que afectaría su presupuesto y recursos disponibles., Afectación de la capacidad de la organización para operar eficientemente y cumplir con sus objetivos., Hallazgos e investigaciones disciplinarias y fiscales</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</si>
  <si>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</si>
  <si>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1. Actualizar en el SAI los movimientos  del inventario de acuerdo con el reporte de novedades de personal.
</t>
  </si>
  <si>
    <t>(N° de personas con inventario actualizado/ N° de personas en el reporte de novedades de personal del trimestre)* 100</t>
  </si>
  <si>
    <t>Responsable de inventarios</t>
  </si>
  <si>
    <t>2. Contar con el contrato de vigilancia vigente para el control de los bienes (Pantallazo SECOP)</t>
  </si>
  <si>
    <t>(Contrato suscrito/Contrato planeado)*100</t>
  </si>
  <si>
    <t>Subgerente Administrativo y Financiero</t>
  </si>
  <si>
    <t>Gestión contractual</t>
  </si>
  <si>
    <t>Gestionar la adquisición de bienes, obras y/o servicios en sus diferentes etapas con el propósito de suplir las necesidades para el desarrollo de las funciones propias de la UAECD, conforme con el marco normativo vigente y a los lineamientos de la Entidad.</t>
  </si>
  <si>
    <t>RC-GCON-1</t>
  </si>
  <si>
    <t>Posibilidad de recibir dadivas o beneficio propio de un particular para elaborar estudios previos y pliegos de condiciones, o dilatarlos, sin la aplicación de los principios de la contratación publica,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</si>
  <si>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</si>
  <si>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impropio</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</si>
  <si>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</si>
  <si>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Realizar jornadas de socialización o divulgación al interior de la dependencia sobre los principios de la contratación pública y como aplicarlos en la estructuración de procesos. (Dirigida a dirigida a los profesionales que estructuran procesos de selección)</t>
  </si>
  <si>
    <t>(Jornada realizada/ Jornada programada)*100 - Semestral</t>
  </si>
  <si>
    <t>Recursos Humanos, Tecnológicos</t>
  </si>
  <si>
    <t>Profesional de contratación</t>
  </si>
  <si>
    <t>Realizar  piezas comunicativas en formato de cápsulas informativas ("píldoras") para difundir los riesgos asociados a la contratación y reforzar la importancia de su adecuada gestión.</t>
  </si>
  <si>
    <t>Piezas comunicativa publicas/piezas comunicativas programada*100</t>
  </si>
  <si>
    <t>RC-GCON-2</t>
  </si>
  <si>
    <t>Posibilidad de recibir dadivas o beneficio propio o de un particular para el acto de adjudicación y contrato sin la aplicación de los principios de la contratación pública, impidiendo la selección objetiva de proponentes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</si>
  <si>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</si>
  <si>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</si>
  <si>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</si>
  <si>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Realizar jornadas de socialización o divulgación al interior de la dependencia sobre los principios de la contratación pública y como aplicarlos en la evaluación jurídica de procesos. (Dirigida a Abogados de Contratación, evaluadores técnicos y financieros)</t>
  </si>
  <si>
    <t>RC-GCON-3</t>
  </si>
  <si>
    <t xml:space="preserve">Posibilidad de que se presenten situaciones en las que se acepten dádivas a beneficio de quien ejerce la  supervisión  o para terceros, con el fin de aprobar o recibir  bienes, servicios, productos o actividades contractuales que no cumplan con los requisitos o especificaciones  establecidos en el contrato.  </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</si>
  <si>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</si>
  <si>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</si>
  <si>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Realizar jornadas de socialización o divulgación  respecto a delitos que se puede configurar en la supervisión de contratos. (Dirigida a supervisores).</t>
  </si>
  <si>
    <t>Gestión jurídica</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</si>
  <si>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</si>
  <si>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RC-GJUR-1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</si>
  <si>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</si>
  <si>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</si>
  <si>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</si>
  <si>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*El Subgerente de Gestión Jurídica/funcionario delegado de la Dirección en territorio revisa cada vez que se proyecta una respuesta a una acción de tutela, con todos los antecedentes y soportes, dentro del término de respuesta establecido por el Juzgado. *El Subgerente de Gestión Jurídica Revisa si el documento es claro y está conforme a la ley, y si procede la demanda y/o solicitud de conciliación
extrajudicial.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 * * *</t>
  </si>
  <si>
    <t>1. Realizar seguimiento a los procesos judiciales que tiene a cargo la Unidad</t>
  </si>
  <si>
    <t>(Seguimientos realizados/seguimientos  planeados)*100</t>
  </si>
  <si>
    <t>Recursos humanos y tecnológicos, SIPROJ</t>
  </si>
  <si>
    <t>Subgerencia de Gestión Jurídica</t>
  </si>
  <si>
    <t>RC-GJUR-2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</si>
  <si>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</si>
  <si>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</si>
  <si>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</si>
  <si>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 * * * * *</t>
  </si>
  <si>
    <t>1. Verificar que se de respuesta a las solicitudes de concepto</t>
  </si>
  <si>
    <t>Recursos humanos y tecnológicos.</t>
  </si>
  <si>
    <t>Gerencia Jurídica</t>
  </si>
  <si>
    <t>Gestión y operación de TI</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</si>
  <si>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</si>
  <si>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RC-GOTI-1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</si>
  <si>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</si>
  <si>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interés oportunamente</t>
  </si>
  <si>
    <t xml:space="preserve">Potenciales responsabilidades disciplinarias o penales, , </t>
  </si>
  <si>
    <t xml:space="preserve">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</si>
  <si>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Revisión mensual  de TI (gestor de acceso o quien se designe) verificar que los Jefes de Dependencia realicen la solicitud de inactivación conforme el  reporte  remitido respecto de las cuentas de usuario de red que expiraron hasta el corte mensual y por inactividad mayor a 60 días.</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</si>
  <si>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</si>
  <si>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</si>
  <si>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</si>
  <si>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</si>
  <si>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(Socializaciones realizadas / Socializaciones programadas)*100</t>
  </si>
  <si>
    <t>Evaluación independiente de la gestión</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</si>
  <si>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</si>
  <si>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RC-EIGE-1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</si>
  <si>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</si>
  <si>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</si>
  <si>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Pérdida de confianza en la entidad, Pérdida de recursos económicos, Procesos sancionatorios, disciplinarios, fiscales y penales e  intervención de órganos de control</t>
  </si>
  <si>
    <t xml:space="preserve"> *Revisa el programa  general propuesto o plan de auditoría, los objetivos, metodología, actividades a ejecutar y determina su aprobación, e identifica las posibles fallas en la programación de las actividades a desarrollar durante la auditoría. *El Jefe OCI verifica y aprueba el contenido del informe preliminar de evaluación, seguimiento y/o auditoria de gestión, determina si el informe presentó inconsistencias o no estuvo lo suficientemente sustentado. * * * * *</t>
  </si>
  <si>
    <t>Realizar jornada de capacitación y/o socialización en técnicas de auditoría de los procedimientos, al interior del equipo de trabajo de la OCI.</t>
  </si>
  <si>
    <t>N° de Capacitación y/o socialización ejecutada /N.  de capacitación y/o socialización programada)*100</t>
  </si>
  <si>
    <t>Equipo OCI</t>
  </si>
  <si>
    <t>2 Realizar seguimiento  a la suscripción de conflictos de interés  por parte de los auditores  en las auditorias de gestión programadas</t>
  </si>
  <si>
    <t>(Seguimiento ejecutado/ seguimiento programado)*100</t>
  </si>
  <si>
    <t>Gestión disciplinaria</t>
  </si>
  <si>
    <t>Desarrollar la gestión disciplinaria, cumpliendo los principios constitucionales y legales del debido proceso, así como ejecutar las actividades de prevención que permitan mitigar la ocurrencia de faltas disciplinarias buscando la salvaguarda de la función pública.</t>
  </si>
  <si>
    <t>RC-GDIS-1</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</si>
  <si>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</si>
  <si>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</si>
  <si>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</si>
  <si>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*El jefe de OCDI realiza verificación mensual (etapa de instrucción) o trimestral (etapa de juzgamiento) del cumplimiento de los compromisos, y socializar los cambios o ajustes que generen en el Manual Único de Procesos de Procedimientos de la Alcaldía Mayor de Bogotá, y recuerda la obligatoria observancia de los mismos. Si no se cumple con lo dispuesto, se devuelve al profesional de instrucción y se deja la observación en el informe presentado, o se devuelve al profesional de juzgamiento con memorando indicando los reprocesos detectados. Se deja registro en el acta de la reunión - informe de profesionales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terminación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reunión  y una carpeta compartida en el fileserver  *Subgerente de Gestión Jurídica, verifica si se efectuaron las correspondientes notificaciones y comunicaciones previas, estudiar el asunto y evaluar los motivos impetrados en los alegatos de conclusión, para posteriormente proyectar fallo de primera instancia. De existir observaciones o necesidad de ajuste se devuelve al funcionario para análisis y ajuste. Se dejan como evidencias de la ejecución del control correo electrónico y la actuación en la carpeta compartida en el fileserver. *Subgerente de Gestión Jurídica, verifica si se presentaron recursos antes de la expedición de  la constancia de ejecutoria del fallo de primera instancia. De existir observaciones o necesidad de ajuste se devuelve al funcionario para análisis y ajuste. Se dejan como evidencias de la ejecución del control correo electrónico y la actuación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 Se dejan como evidencia de la ejecución del control correos electrónicos y  la actuación en la carpeta compartida en el fileserver. *</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</si>
  <si>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</si>
  <si>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</si>
  <si>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</si>
  <si>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</si>
  <si>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2. Realizar seguimiento a la declaración de conflictos de interés en la OCDI</t>
  </si>
  <si>
    <t xml:space="preserve"> Seguimiento realizado/seguimiento programado *100.</t>
  </si>
  <si>
    <t>ASOCIACIÓN RIESGOS DE CORRUPCIÓN A TRÁMITES UAECD</t>
  </si>
  <si>
    <t>No</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</si>
  <si>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</si>
  <si>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</si>
  <si>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</si>
  <si>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</si>
  <si>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Relacionamiento estratégico
Gestión de información catastral y valuatoria</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</si>
  <si>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</si>
  <si>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</si>
  <si>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</si>
  <si>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</si>
  <si>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</si>
  <si>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</si>
  <si>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</si>
  <si>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</si>
  <si>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</si>
  <si>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</si>
  <si>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</si>
  <si>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</si>
  <si>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</si>
  <si>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Certificado de inscripción en el censo catastral Bogotá D.C.</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</si>
  <si>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</si>
  <si>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</si>
  <si>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</si>
  <si>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</si>
  <si>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</si>
  <si>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</si>
  <si>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Baja</t>
  </si>
  <si>
    <t>La actividad/producto/activo que conlleva el riesgo se ejecuta/genera de 3 a 24 veces por año.</t>
  </si>
  <si>
    <t>Media</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</si>
  <si>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</si>
  <si>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</si>
  <si>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</si>
  <si>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</si>
  <si>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</si>
  <si>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</si>
  <si>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</si>
  <si>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</si>
  <si>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</si>
  <si>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Leve</t>
  </si>
  <si>
    <t xml:space="preserve">Afectación menor a 100 SMLMV </t>
  </si>
  <si>
    <t>El riesgo afecta la imagen de alguna área de la organización</t>
  </si>
  <si>
    <t>Menor</t>
  </si>
  <si>
    <t xml:space="preserve">Entre 100 y 500 SMLMV </t>
  </si>
  <si>
    <t>El riesgo afecta la imagen de la entidad internamente, de conocimiento general, nivel interno, de junta directiva y accionistas y/o de proveedores</t>
  </si>
  <si>
    <t>Moderado</t>
  </si>
  <si>
    <t xml:space="preserve">Entre 500 y 1000 SMLMV </t>
  </si>
  <si>
    <t>El riesgo afecta la imagen de la entidad con algunos usuarios de relevancia frente al logro de los objetivos</t>
  </si>
  <si>
    <t>Mayor</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</si>
  <si>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</si>
  <si>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</si>
  <si>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</si>
  <si>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</si>
  <si>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</si>
  <si>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</si>
  <si>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</si>
  <si>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</si>
  <si>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</si>
  <si>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</si>
  <si>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</si>
  <si>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Preventivo</t>
  </si>
  <si>
    <t>Va hacia las causas del riesgo, aseguran el resultado final esperado.</t>
  </si>
  <si>
    <t>SMLMV 2023</t>
  </si>
  <si>
    <t>Detectivo</t>
  </si>
  <si>
    <t>Detecta que algo ocurre y devuelve el proceso a los controles preventivos.
Se pueden generar reprocesos.</t>
  </si>
  <si>
    <t>Pto inicial 2023</t>
  </si>
  <si>
    <t>Correctivo</t>
  </si>
  <si>
    <t>Dado que permiten reducir el impacto de la materialización del riesgo, tienen un costo en su implementación.</t>
  </si>
  <si>
    <t>Funcionamiento</t>
  </si>
  <si>
    <t>Implementación</t>
  </si>
  <si>
    <t>Automático</t>
  </si>
  <si>
    <t>Son actividades de procesamiento o validación de información que se ejecutan por un sistema y/o aplicativo de manera automática sin la intervención de personas para su realización.</t>
  </si>
  <si>
    <t>Inversión</t>
  </si>
  <si>
    <t>Manual</t>
  </si>
  <si>
    <t>Controles que son ejecutados por una persona., tiene implícito el error humano.</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</si>
  <si>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</si>
  <si>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Documentación</t>
  </si>
  <si>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</si>
  <si>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</si>
  <si>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</si>
  <si>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</si>
  <si>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</si>
  <si>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</si>
  <si>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</si>
  <si>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</si>
  <si>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</si>
  <si>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</si>
  <si>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</si>
  <si>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</si>
  <si>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</si>
  <si>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</si>
  <si>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</si>
  <si>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t>ÁREAS DE IMPACTO</t>
  </si>
  <si>
    <t>TRIMESTRE</t>
  </si>
  <si>
    <t>afectación económica</t>
  </si>
  <si>
    <t>afectación reputacional</t>
  </si>
  <si>
    <t>afectación económica y reputacional</t>
  </si>
  <si>
    <t>efecto dañoso sobre</t>
  </si>
  <si>
    <t>CLASIFICACIÓN DEL RIESGO</t>
  </si>
  <si>
    <t>FACTOR DE RIESGO</t>
  </si>
  <si>
    <t>Ejecución y administración de procesos</t>
  </si>
  <si>
    <t>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</si>
  <si>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</si>
  <si>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</si>
  <si>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</si>
  <si>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</si>
  <si>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</si>
  <si>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</si>
  <si>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</si>
  <si>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</si>
  <si>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</si>
  <si>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</si>
  <si>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</si>
  <si>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</si>
  <si>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</si>
  <si>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</si>
  <si>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</si>
  <si>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</si>
  <si>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</si>
  <si>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</si>
  <si>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</si>
  <si>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</si>
  <si>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</si>
  <si>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</si>
  <si>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</si>
  <si>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</si>
  <si>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</si>
  <si>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</si>
  <si>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</si>
  <si>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</si>
  <si>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</si>
  <si>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</si>
  <si>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</si>
  <si>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</si>
  <si>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</si>
  <si>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</si>
  <si>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</si>
  <si>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</si>
  <si>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</si>
  <si>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</si>
  <si>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</si>
  <si>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</si>
  <si>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Pérdida de Disponibilidad</t>
  </si>
  <si>
    <t>Pérdida de Confidencialidad</t>
  </si>
  <si>
    <t>Pérdida de Integridad</t>
  </si>
  <si>
    <t>Pérdida de confidencialidad e integridad</t>
  </si>
  <si>
    <t>PROCESOS</t>
  </si>
  <si>
    <t>Direccionamiento estratégico</t>
  </si>
  <si>
    <t>DIES</t>
  </si>
  <si>
    <t>GESP</t>
  </si>
  <si>
    <t>Gestión del conocimiento e innovación</t>
  </si>
  <si>
    <t>GCIN</t>
  </si>
  <si>
    <t>REES</t>
  </si>
  <si>
    <t>Gestión estratégica de tecnología</t>
  </si>
  <si>
    <t>GEST</t>
  </si>
  <si>
    <t>GICV</t>
  </si>
  <si>
    <t xml:space="preserve">                                        </t>
  </si>
  <si>
    <t>GIGE</t>
  </si>
  <si>
    <t>GPFI</t>
  </si>
  <si>
    <t>GDOC</t>
  </si>
  <si>
    <t>GSAD</t>
  </si>
  <si>
    <t>GCON</t>
  </si>
  <si>
    <t>GJUR</t>
  </si>
  <si>
    <t>GOTI</t>
  </si>
  <si>
    <t>EIGE</t>
  </si>
  <si>
    <t>GDIS</t>
  </si>
  <si>
    <t>Transversal</t>
  </si>
  <si>
    <t>TRVS</t>
  </si>
  <si>
    <t>Bienes públicos</t>
  </si>
  <si>
    <t>Recursos públicos</t>
  </si>
  <si>
    <t>Intereses patrimoniales de naturaleza pública</t>
  </si>
  <si>
    <t>TRÁMITES Y CAIP</t>
  </si>
  <si>
    <t>TIPO DE ACTIVO</t>
  </si>
  <si>
    <t>Información análoga</t>
  </si>
  <si>
    <t>Información digital</t>
  </si>
  <si>
    <t>Hardware</t>
  </si>
  <si>
    <t>Software</t>
  </si>
  <si>
    <t>Recurso Humano</t>
  </si>
  <si>
    <t>Instalaciones</t>
  </si>
  <si>
    <t>Servicios</t>
  </si>
  <si>
    <t>Bases de datos</t>
  </si>
  <si>
    <t>OBJETIVOS ESTRATÉGICOS</t>
  </si>
  <si>
    <t>1.</t>
  </si>
  <si>
    <t xml:space="preserve">Mantener un registro de información catastral oportuno y de calidad que se anticipe a las necesidades de información de la ciudad. </t>
  </si>
  <si>
    <t xml:space="preserve">2. </t>
  </si>
  <si>
    <t>Fortalecer la Infraestructura de Datos Espaciales del Distrito Capital, como herramienta que permite la integración, análisis y explotación de la información geográfica y catastral para la toma de decisiones.</t>
  </si>
  <si>
    <t>3.</t>
  </si>
  <si>
    <t>Mejorar la experiencia del servicio al ciudadano, a través de la eficiencia, oportunidad y conocimiento en la atención de las necesidades de los grupos de valor de los grupos de valor.</t>
  </si>
  <si>
    <t xml:space="preserve">4. </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</si>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</sst>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63"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0"/>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1"/>
      <color rgb="FF000000"/>
      <name val="Calibri"/>
      <family val="2"/>
      <scheme val="minor"/>
    </font>
    <font>
      <sz val="12"/>
      <color theme="0" tint="-0.249977111117893"/>
      <name val="Calibri"/>
      <family val="2"/>
      <scheme val="minor"/>
    </font>
    <font>
      <sz val="12"/>
      <color theme="0" tint="-0.499984740745262"/>
      <name val="Calibri"/>
      <family val="2"/>
      <scheme val="minor"/>
    </font>
    <font>
      <sz val="12"/>
      <color rgb="FF333333"/>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b/>
      <sz val="10"/>
      <color rgb="FFFFFFFF"/>
      <name val="Calibri"/>
      <family val="2"/>
      <scheme val="minor"/>
    </font>
    <font>
      <sz val="11"/>
      <name val="Calibri"/>
      <family val="2"/>
    </font>
    <font>
      <sz val="11"/>
      <color theme="1"/>
      <name val="Calibri"/>
      <family val="2"/>
    </font>
    <font>
      <b/>
      <sz val="12"/>
      <color theme="0"/>
      <name val="Calibri"/>
      <family val="2"/>
    </font>
    <font>
      <b/>
      <sz val="11"/>
      <color theme="0"/>
      <name val="Calibri"/>
      <family val="2"/>
    </font>
    <font>
      <b/>
      <sz val="11"/>
      <color rgb="FFFFFFFF"/>
      <name val="Calibri"/>
      <family val="2"/>
    </font>
    <font>
      <sz val="11"/>
      <color theme="0"/>
      <name val="Calibri"/>
      <family val="2"/>
    </font>
    <font>
      <sz val="10"/>
      <color theme="0"/>
      <name val="Calibri"/>
      <family val="2"/>
    </font>
    <font>
      <b/>
      <sz val="11"/>
      <name val="Calibri"/>
      <family val="2"/>
    </font>
    <font>
      <b/>
      <sz val="11"/>
      <color theme="1"/>
      <name val="Calibri"/>
      <family val="2"/>
    </font>
    <font>
      <sz val="10"/>
      <name val="Calibri"/>
      <family val="2"/>
    </font>
    <font>
      <sz val="10"/>
      <color rgb="FF000000"/>
      <name val="Calibri"/>
      <family val="2"/>
    </font>
    <font>
      <sz val="11"/>
      <color rgb="FFFF0000"/>
      <name val="Calibri"/>
      <family val="2"/>
    </font>
    <font>
      <b/>
      <sz val="11"/>
      <color rgb="FF000000"/>
      <name val="Calibri"/>
      <family val="2"/>
    </font>
    <font>
      <b/>
      <sz val="11"/>
      <color rgb="FFFF0000"/>
      <name val="Calibri"/>
      <family val="2"/>
    </font>
    <font>
      <sz val="11"/>
      <color rgb="FF000000"/>
      <name val="Aptos Narrow"/>
      <family val="2"/>
    </font>
    <font>
      <sz val="11"/>
      <color rgb="FF000000"/>
      <name val="Calibri"/>
      <family val="2"/>
      <scheme val="minor"/>
    </font>
  </fonts>
  <fills count="42">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3" tint="0.59999389629810485"/>
        <bgColor indexed="64"/>
      </patternFill>
    </fill>
    <fill>
      <patternFill patternType="solid">
        <fgColor theme="4" tint="0.39997558519241921"/>
        <bgColor indexed="64"/>
      </patternFill>
    </fill>
    <fill>
      <patternFill patternType="solid">
        <fgColor rgb="FF0070C0"/>
        <bgColor rgb="FF000000"/>
      </patternFill>
    </fill>
    <fill>
      <patternFill patternType="solid">
        <fgColor rgb="FF8DB4E2"/>
        <bgColor rgb="FF000000"/>
      </patternFill>
    </fill>
    <fill>
      <patternFill patternType="solid">
        <fgColor theme="0"/>
        <bgColor rgb="FF000000"/>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12">
    <xf numFmtId="0" fontId="0" fillId="0" borderId="0"/>
    <xf numFmtId="0" fontId="2" fillId="0" borderId="0"/>
    <xf numFmtId="0" fontId="7" fillId="0" borderId="0"/>
    <xf numFmtId="0" fontId="16" fillId="10" borderId="0" applyNumberFormat="0" applyBorder="0" applyAlignment="0" applyProtection="0"/>
    <xf numFmtId="0" fontId="22" fillId="11" borderId="5" applyNumberFormat="0" applyAlignment="0" applyProtection="0"/>
    <xf numFmtId="0" fontId="24" fillId="12" borderId="6" applyNumberFormat="0" applyAlignment="0" applyProtection="0"/>
    <xf numFmtId="0" fontId="23" fillId="0" borderId="7" applyNumberFormat="0" applyFill="0" applyAlignment="0" applyProtection="0"/>
    <xf numFmtId="0" fontId="15" fillId="0" borderId="0" applyNumberFormat="0" applyFill="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7" fillId="20" borderId="0" applyNumberFormat="0" applyBorder="0" applyAlignment="0" applyProtection="0"/>
    <xf numFmtId="0" fontId="7" fillId="1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26" fillId="25" borderId="0" applyNumberFormat="0" applyBorder="0" applyAlignment="0" applyProtection="0"/>
    <xf numFmtId="0" fontId="20" fillId="25" borderId="5" applyNumberFormat="0" applyAlignment="0" applyProtection="0"/>
    <xf numFmtId="0" fontId="17" fillId="26" borderId="0" applyNumberFormat="0" applyBorder="0" applyAlignment="0" applyProtection="0"/>
    <xf numFmtId="0" fontId="18" fillId="27" borderId="0" applyNumberFormat="0" applyBorder="0" applyAlignment="0" applyProtection="0"/>
    <xf numFmtId="0" fontId="7" fillId="20" borderId="8" applyNumberFormat="0" applyAlignment="0" applyProtection="0"/>
    <xf numFmtId="0" fontId="21" fillId="11" borderId="9" applyNumberFormat="0" applyAlignment="0" applyProtection="0"/>
    <xf numFmtId="0" fontId="25" fillId="0" borderId="0" applyNumberFormat="0" applyFill="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2" fillId="0" borderId="0" applyNumberFormat="0" applyFill="0" applyBorder="0" applyAlignment="0" applyProtection="0"/>
    <xf numFmtId="0" fontId="19" fillId="0" borderId="13" applyNumberFormat="0" applyFill="0" applyAlignment="0" applyProtection="0"/>
    <xf numFmtId="0" fontId="2"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6" fillId="16" borderId="0" applyNumberFormat="0" applyBorder="0" applyAlignment="0" applyProtection="0"/>
    <xf numFmtId="0" fontId="26" fillId="19"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39" fillId="0" borderId="0"/>
    <xf numFmtId="0" fontId="22" fillId="11" borderId="30" applyNumberFormat="0" applyAlignment="0" applyProtection="0"/>
    <xf numFmtId="0" fontId="20" fillId="25" borderId="30" applyNumberFormat="0" applyAlignment="0" applyProtection="0"/>
    <xf numFmtId="0" fontId="7" fillId="20" borderId="31" applyNumberFormat="0" applyAlignment="0" applyProtection="0"/>
    <xf numFmtId="0" fontId="21" fillId="11" borderId="32" applyNumberFormat="0" applyAlignment="0" applyProtection="0"/>
    <xf numFmtId="0" fontId="19" fillId="0" borderId="33" applyNumberFormat="0" applyFill="0" applyAlignment="0" applyProtection="0"/>
    <xf numFmtId="41" fontId="11" fillId="0" borderId="0" applyFont="0" applyFill="0" applyBorder="0" applyAlignment="0" applyProtection="0"/>
    <xf numFmtId="0" fontId="22" fillId="11" borderId="35" applyNumberFormat="0" applyAlignment="0" applyProtection="0"/>
    <xf numFmtId="0" fontId="19" fillId="0" borderId="42" applyNumberFormat="0" applyFill="0" applyAlignment="0" applyProtection="0"/>
    <xf numFmtId="0" fontId="21" fillId="11" borderId="41" applyNumberFormat="0" applyAlignment="0" applyProtection="0"/>
    <xf numFmtId="0" fontId="20" fillId="25" borderId="39" applyNumberFormat="0" applyAlignment="0" applyProtection="0"/>
    <xf numFmtId="0" fontId="20" fillId="25" borderId="35" applyNumberFormat="0" applyAlignment="0" applyProtection="0"/>
    <xf numFmtId="0" fontId="7" fillId="20" borderId="36" applyNumberFormat="0" applyAlignment="0" applyProtection="0"/>
    <xf numFmtId="0" fontId="21" fillId="11" borderId="37" applyNumberFormat="0" applyAlignment="0" applyProtection="0"/>
    <xf numFmtId="0" fontId="19" fillId="0" borderId="38" applyNumberFormat="0" applyFill="0" applyAlignment="0" applyProtection="0"/>
    <xf numFmtId="0" fontId="22" fillId="11" borderId="39" applyNumberFormat="0" applyAlignment="0" applyProtection="0"/>
    <xf numFmtId="0" fontId="7" fillId="20" borderId="40" applyNumberFormat="0" applyAlignment="0" applyProtection="0"/>
    <xf numFmtId="41" fontId="11" fillId="0" borderId="0" applyFont="0" applyFill="0" applyBorder="0" applyAlignment="0" applyProtection="0"/>
    <xf numFmtId="0" fontId="19" fillId="0" borderId="62" applyNumberFormat="0" applyFill="0" applyAlignment="0" applyProtection="0"/>
    <xf numFmtId="0" fontId="21" fillId="11" borderId="57" applyNumberFormat="0" applyAlignment="0" applyProtection="0"/>
    <xf numFmtId="0" fontId="22" fillId="11" borderId="47" applyNumberFormat="0" applyAlignment="0" applyProtection="0"/>
    <xf numFmtId="0" fontId="21" fillId="11" borderId="61" applyNumberFormat="0" applyAlignment="0" applyProtection="0"/>
    <xf numFmtId="0" fontId="22" fillId="11" borderId="55" applyNumberFormat="0" applyAlignment="0" applyProtection="0"/>
    <xf numFmtId="0" fontId="7" fillId="20" borderId="60" applyNumberFormat="0" applyAlignment="0" applyProtection="0"/>
    <xf numFmtId="0" fontId="20" fillId="25" borderId="59" applyNumberFormat="0" applyAlignment="0" applyProtection="0"/>
    <xf numFmtId="0" fontId="21" fillId="11" borderId="53" applyNumberFormat="0" applyAlignment="0" applyProtection="0"/>
    <xf numFmtId="0" fontId="7" fillId="20" borderId="52" applyNumberFormat="0" applyAlignment="0" applyProtection="0"/>
    <xf numFmtId="0" fontId="19" fillId="0" borderId="66" applyNumberFormat="0" applyFill="0" applyAlignment="0" applyProtection="0"/>
    <xf numFmtId="0" fontId="20" fillId="25" borderId="47" applyNumberFormat="0" applyAlignment="0" applyProtection="0"/>
    <xf numFmtId="0" fontId="7" fillId="20" borderId="56" applyNumberFormat="0" applyAlignment="0" applyProtection="0"/>
    <xf numFmtId="0" fontId="20" fillId="25" borderId="55" applyNumberFormat="0" applyAlignment="0" applyProtection="0"/>
    <xf numFmtId="0" fontId="7" fillId="20" borderId="48" applyNumberFormat="0" applyAlignment="0" applyProtection="0"/>
    <xf numFmtId="0" fontId="21" fillId="11" borderId="49" applyNumberFormat="0" applyAlignment="0" applyProtection="0"/>
    <xf numFmtId="0" fontId="19" fillId="0" borderId="50" applyNumberFormat="0" applyFill="0" applyAlignment="0" applyProtection="0"/>
    <xf numFmtId="0" fontId="19" fillId="0" borderId="58" applyNumberFormat="0" applyFill="0" applyAlignment="0" applyProtection="0"/>
    <xf numFmtId="0" fontId="19" fillId="0" borderId="54" applyNumberFormat="0" applyFill="0" applyAlignment="0" applyProtection="0"/>
    <xf numFmtId="0" fontId="20" fillId="25" borderId="51" applyNumberFormat="0" applyAlignment="0" applyProtection="0"/>
    <xf numFmtId="0" fontId="22" fillId="11" borderId="51" applyNumberFormat="0" applyAlignment="0" applyProtection="0"/>
    <xf numFmtId="41" fontId="11" fillId="0" borderId="0" applyFont="0" applyFill="0" applyBorder="0" applyAlignment="0" applyProtection="0"/>
    <xf numFmtId="0" fontId="21" fillId="11" borderId="65" applyNumberFormat="0" applyAlignment="0" applyProtection="0"/>
    <xf numFmtId="0" fontId="20" fillId="25" borderId="63" applyNumberFormat="0" applyAlignment="0" applyProtection="0"/>
    <xf numFmtId="0" fontId="22" fillId="11" borderId="59" applyNumberFormat="0" applyAlignment="0" applyProtection="0"/>
    <xf numFmtId="0" fontId="22" fillId="11" borderId="63" applyNumberFormat="0" applyAlignment="0" applyProtection="0"/>
    <xf numFmtId="0" fontId="7" fillId="20" borderId="64" applyNumberFormat="0" applyAlignment="0" applyProtection="0"/>
  </cellStyleXfs>
  <cellXfs count="430">
    <xf numFmtId="0" fontId="0" fillId="0" borderId="0" xfId="0"/>
    <xf numFmtId="0" fontId="0" fillId="0" borderId="0" xfId="0" applyAlignment="1" applyProtection="1">
      <alignment wrapText="1"/>
      <protection locked="0"/>
    </xf>
    <xf numFmtId="0" fontId="0" fillId="0" borderId="25" xfId="0" applyBorder="1" applyAlignment="1" applyProtection="1">
      <alignment horizontal="center" vertical="center" wrapText="1"/>
      <protection locked="0"/>
    </xf>
    <xf numFmtId="0" fontId="28" fillId="0" borderId="0" xfId="0" applyFont="1"/>
    <xf numFmtId="0" fontId="32" fillId="0" borderId="0" xfId="0" applyFont="1"/>
    <xf numFmtId="0" fontId="33" fillId="0" borderId="0" xfId="0" applyFont="1" applyAlignment="1">
      <alignment horizontal="center" vertical="center" wrapText="1"/>
    </xf>
    <xf numFmtId="0" fontId="30" fillId="31" borderId="0" xfId="0" applyFont="1" applyFill="1" applyAlignment="1">
      <alignment horizontal="center" vertical="center" wrapText="1" readingOrder="1"/>
    </xf>
    <xf numFmtId="0" fontId="31" fillId="9" borderId="17" xfId="0" applyFont="1" applyFill="1" applyBorder="1" applyAlignment="1">
      <alignment horizontal="center" vertical="center" wrapText="1" readingOrder="1"/>
    </xf>
    <xf numFmtId="0" fontId="31" fillId="0" borderId="17" xfId="0" applyFont="1" applyBorder="1" applyAlignment="1">
      <alignment horizontal="justify" vertical="center" wrapText="1" readingOrder="1"/>
    </xf>
    <xf numFmtId="9" fontId="31" fillId="0" borderId="17" xfId="0" applyNumberFormat="1" applyFont="1" applyBorder="1" applyAlignment="1">
      <alignment horizontal="center" vertical="center" wrapText="1" readingOrder="1"/>
    </xf>
    <xf numFmtId="0" fontId="31" fillId="29" borderId="18" xfId="0" applyFont="1" applyFill="1" applyBorder="1" applyAlignment="1">
      <alignment horizontal="center" vertical="center" wrapText="1" readingOrder="1"/>
    </xf>
    <xf numFmtId="0" fontId="31" fillId="0" borderId="18" xfId="0" applyFont="1" applyBorder="1" applyAlignment="1">
      <alignment horizontal="justify" vertical="center" wrapText="1" readingOrder="1"/>
    </xf>
    <xf numFmtId="9" fontId="31" fillId="0" borderId="18" xfId="0" applyNumberFormat="1" applyFont="1" applyBorder="1" applyAlignment="1">
      <alignment horizontal="center" vertical="center" wrapText="1" readingOrder="1"/>
    </xf>
    <xf numFmtId="0" fontId="31" fillId="32" borderId="18" xfId="0" applyFont="1" applyFill="1" applyBorder="1" applyAlignment="1">
      <alignment horizontal="center" vertical="center" wrapText="1" readingOrder="1"/>
    </xf>
    <xf numFmtId="0" fontId="31" fillId="28" borderId="18"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3" fillId="4" borderId="0" xfId="0" applyFont="1" applyFill="1" applyAlignment="1">
      <alignment horizontal="center" vertical="center" wrapText="1"/>
    </xf>
    <xf numFmtId="0" fontId="33" fillId="0" borderId="17" xfId="0" applyFont="1" applyBorder="1" applyAlignment="1">
      <alignment horizontal="justify" vertical="center" wrapText="1" readingOrder="1"/>
    </xf>
    <xf numFmtId="0" fontId="33" fillId="0" borderId="18" xfId="0" applyFont="1" applyBorder="1" applyAlignment="1">
      <alignment horizontal="justify" vertical="center" wrapText="1" readingOrder="1"/>
    </xf>
    <xf numFmtId="0" fontId="33" fillId="0" borderId="0" xfId="0" applyFont="1"/>
    <xf numFmtId="0" fontId="35" fillId="0" borderId="0" xfId="0" applyFont="1"/>
    <xf numFmtId="0" fontId="28" fillId="4" borderId="0" xfId="0" applyFont="1" applyFill="1"/>
    <xf numFmtId="0" fontId="30" fillId="33" borderId="21" xfId="0" applyFont="1" applyFill="1" applyBorder="1" applyAlignment="1">
      <alignment horizontal="center" vertical="center" wrapText="1" readingOrder="1"/>
    </xf>
    <xf numFmtId="0" fontId="37" fillId="0" borderId="0" xfId="0" applyFont="1"/>
    <xf numFmtId="0" fontId="31" fillId="4" borderId="1" xfId="0" applyFont="1" applyFill="1" applyBorder="1" applyAlignment="1">
      <alignment horizontal="justify" vertical="center" wrapText="1" readingOrder="1"/>
    </xf>
    <xf numFmtId="9" fontId="30" fillId="4" borderId="23" xfId="0" applyNumberFormat="1" applyFont="1" applyFill="1" applyBorder="1" applyAlignment="1">
      <alignment horizontal="center" vertical="center" wrapText="1" readingOrder="1"/>
    </xf>
    <xf numFmtId="41" fontId="35" fillId="0" borderId="0" xfId="67" applyFont="1" applyAlignment="1" applyProtection="1">
      <alignment horizontal="center" vertical="center"/>
    </xf>
    <xf numFmtId="10" fontId="35" fillId="0" borderId="0" xfId="66" applyNumberFormat="1" applyFont="1" applyAlignment="1" applyProtection="1">
      <alignment vertical="center"/>
    </xf>
    <xf numFmtId="9" fontId="30" fillId="0" borderId="18" xfId="0" applyNumberFormat="1" applyFont="1" applyBorder="1" applyAlignment="1">
      <alignment horizontal="center" vertical="center" wrapText="1" readingOrder="1"/>
    </xf>
    <xf numFmtId="9" fontId="31" fillId="0" borderId="0" xfId="0" applyNumberFormat="1" applyFont="1" applyAlignment="1">
      <alignment horizontal="center" vertical="center" wrapText="1" readingOrder="1"/>
    </xf>
    <xf numFmtId="0" fontId="33" fillId="0" borderId="0" xfId="0" applyFont="1" applyAlignment="1">
      <alignment wrapText="1"/>
    </xf>
    <xf numFmtId="9" fontId="33" fillId="0" borderId="0" xfId="66" applyFont="1" applyAlignment="1" applyProtection="1">
      <alignment vertical="center"/>
    </xf>
    <xf numFmtId="41" fontId="33" fillId="0" borderId="0" xfId="67" applyFont="1" applyAlignment="1" applyProtection="1">
      <alignment horizontal="center" vertical="center"/>
    </xf>
    <xf numFmtId="0" fontId="33" fillId="0" borderId="17" xfId="0" applyFont="1" applyBorder="1" applyAlignment="1">
      <alignment horizontal="center" vertical="center" wrapText="1" readingOrder="1"/>
    </xf>
    <xf numFmtId="0" fontId="33" fillId="0" borderId="18" xfId="0" applyFont="1" applyBorder="1" applyAlignment="1">
      <alignment horizontal="center" vertical="center" wrapText="1" readingOrder="1"/>
    </xf>
    <xf numFmtId="0" fontId="40" fillId="0" borderId="0" xfId="0" applyFont="1" applyAlignment="1">
      <alignment vertical="center"/>
    </xf>
    <xf numFmtId="0" fontId="30" fillId="33" borderId="20"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9" fillId="0" borderId="0" xfId="0" applyFont="1" applyAlignment="1">
      <alignment vertical="center" wrapText="1"/>
    </xf>
    <xf numFmtId="9" fontId="28" fillId="0" borderId="0" xfId="66" applyFont="1"/>
    <xf numFmtId="0" fontId="41" fillId="0" borderId="0" xfId="0" applyFont="1"/>
    <xf numFmtId="41" fontId="41" fillId="0" borderId="0" xfId="0" applyNumberFormat="1" applyFont="1"/>
    <xf numFmtId="166" fontId="41" fillId="0" borderId="0" xfId="0" applyNumberFormat="1" applyFont="1"/>
    <xf numFmtId="165" fontId="41" fillId="0" borderId="0" xfId="0" applyNumberFormat="1" applyFont="1"/>
    <xf numFmtId="0" fontId="42"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3" fontId="9" fillId="0" borderId="0" xfId="0" applyNumberFormat="1" applyFont="1"/>
    <xf numFmtId="41" fontId="9" fillId="0" borderId="0" xfId="0" applyNumberFormat="1" applyFont="1"/>
    <xf numFmtId="0" fontId="3" fillId="0" borderId="0" xfId="0" applyFont="1" applyAlignment="1">
      <alignment vertical="center" wrapText="1"/>
    </xf>
    <xf numFmtId="41" fontId="3" fillId="0" borderId="0" xfId="67" applyFont="1" applyFill="1" applyAlignment="1" applyProtection="1">
      <alignment vertical="center"/>
    </xf>
    <xf numFmtId="164" fontId="9" fillId="0" borderId="0" xfId="66" applyNumberFormat="1" applyFont="1" applyFill="1" applyAlignment="1" applyProtection="1">
      <alignment vertical="center"/>
    </xf>
    <xf numFmtId="9" fontId="9" fillId="0" borderId="0" xfId="66" applyFont="1" applyFill="1" applyAlignment="1" applyProtection="1">
      <alignment vertical="center"/>
    </xf>
    <xf numFmtId="10" fontId="9" fillId="0" borderId="0" xfId="66" applyNumberFormat="1" applyFont="1" applyAlignment="1" applyProtection="1">
      <alignment vertical="center"/>
    </xf>
    <xf numFmtId="41" fontId="9" fillId="0" borderId="0" xfId="67" applyFont="1" applyFill="1" applyAlignment="1" applyProtection="1">
      <alignment vertical="center"/>
    </xf>
    <xf numFmtId="0" fontId="28" fillId="0" borderId="0" xfId="0" applyFont="1" applyAlignment="1">
      <alignment wrapText="1"/>
    </xf>
    <xf numFmtId="0" fontId="0" fillId="0" borderId="25" xfId="0" applyBorder="1" applyAlignment="1" applyProtection="1">
      <alignment vertical="center" wrapText="1"/>
      <protection locked="0"/>
    </xf>
    <xf numFmtId="0" fontId="1" fillId="35" borderId="25" xfId="0" applyFont="1" applyFill="1" applyBorder="1" applyAlignment="1">
      <alignment horizontal="center" vertical="center" wrapText="1"/>
    </xf>
    <xf numFmtId="0" fontId="1" fillId="0" borderId="1" xfId="0" applyFont="1" applyBorder="1" applyAlignment="1">
      <alignment horizontal="center" vertical="center"/>
    </xf>
    <xf numFmtId="0" fontId="43" fillId="0" borderId="0" xfId="0" applyFont="1"/>
    <xf numFmtId="0" fontId="27" fillId="0" borderId="0" xfId="0" applyFont="1"/>
    <xf numFmtId="0" fontId="10" fillId="0" borderId="0" xfId="0" applyFont="1" applyAlignment="1">
      <alignment vertical="center" wrapText="1"/>
    </xf>
    <xf numFmtId="0" fontId="43" fillId="0" borderId="0" xfId="0" applyFont="1" applyAlignment="1">
      <alignment horizontal="center"/>
    </xf>
    <xf numFmtId="0" fontId="0" fillId="0" borderId="0" xfId="0" applyAlignment="1">
      <alignment horizontal="left" vertical="top"/>
    </xf>
    <xf numFmtId="0" fontId="0" fillId="0" borderId="0" xfId="0"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3" fillId="30" borderId="3" xfId="0" applyFont="1" applyFill="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29" fillId="0" borderId="0" xfId="0" applyFont="1" applyAlignment="1" applyProtection="1">
      <alignment vertical="top"/>
      <protection locked="0"/>
    </xf>
    <xf numFmtId="0" fontId="49" fillId="0" borderId="0" xfId="0" applyFont="1" applyAlignment="1" applyProtection="1">
      <alignment vertical="center" wrapText="1"/>
      <protection locked="0"/>
    </xf>
    <xf numFmtId="0" fontId="48" fillId="0" borderId="0" xfId="0" applyFont="1" applyProtection="1">
      <protection locked="0"/>
    </xf>
    <xf numFmtId="0" fontId="49" fillId="0" borderId="0" xfId="0" applyFont="1" applyAlignment="1">
      <alignment vertical="center" wrapText="1"/>
    </xf>
    <xf numFmtId="0" fontId="50" fillId="8" borderId="2" xfId="0" applyFont="1" applyFill="1" applyBorder="1" applyAlignment="1">
      <alignment horizontal="center" vertical="center" wrapText="1"/>
    </xf>
    <xf numFmtId="0" fontId="48" fillId="0" borderId="0" xfId="0" applyFont="1" applyAlignment="1" applyProtection="1">
      <alignment vertical="center"/>
      <protection locked="0"/>
    </xf>
    <xf numFmtId="0" fontId="47" fillId="0" borderId="25" xfId="0" applyFont="1" applyBorder="1" applyAlignment="1" applyProtection="1">
      <alignment horizontal="left" vertical="center" wrapText="1"/>
      <protection locked="0"/>
    </xf>
    <xf numFmtId="0" fontId="47" fillId="0" borderId="25" xfId="0" applyFont="1" applyBorder="1" applyAlignment="1" applyProtection="1">
      <alignment vertical="center" wrapText="1"/>
      <protection locked="0"/>
    </xf>
    <xf numFmtId="0" fontId="55" fillId="35" borderId="25" xfId="0" applyFont="1" applyFill="1" applyBorder="1" applyAlignment="1">
      <alignment horizontal="center" vertical="center" wrapText="1"/>
    </xf>
    <xf numFmtId="0" fontId="47" fillId="4" borderId="25" xfId="0" applyFont="1" applyFill="1" applyBorder="1" applyAlignment="1" applyProtection="1">
      <alignment vertical="center" wrapText="1"/>
      <protection locked="0"/>
    </xf>
    <xf numFmtId="0" fontId="48" fillId="0" borderId="25" xfId="0" applyFont="1" applyBorder="1" applyAlignment="1" applyProtection="1">
      <alignment vertical="center" wrapText="1"/>
      <protection locked="0"/>
    </xf>
    <xf numFmtId="0" fontId="48" fillId="0" borderId="25" xfId="0" applyFont="1" applyBorder="1" applyProtection="1">
      <protection locked="0"/>
    </xf>
    <xf numFmtId="0" fontId="55" fillId="35" borderId="25" xfId="0" applyFont="1" applyFill="1" applyBorder="1" applyAlignment="1">
      <alignment horizontal="center"/>
    </xf>
    <xf numFmtId="9" fontId="55" fillId="35" borderId="25" xfId="66" applyFont="1" applyFill="1" applyBorder="1" applyAlignment="1" applyProtection="1">
      <alignment horizontal="center"/>
    </xf>
    <xf numFmtId="0" fontId="48" fillId="0" borderId="26" xfId="0" applyFont="1" applyBorder="1" applyProtection="1">
      <protection locked="0"/>
    </xf>
    <xf numFmtId="0" fontId="48" fillId="4" borderId="25" xfId="0" applyFont="1" applyFill="1" applyBorder="1" applyAlignment="1" applyProtection="1">
      <alignment vertical="center" wrapText="1"/>
      <protection locked="0"/>
    </xf>
    <xf numFmtId="0" fontId="48" fillId="0" borderId="25" xfId="0" applyFont="1" applyBorder="1" applyAlignment="1" applyProtection="1">
      <alignment horizontal="left" vertical="center" wrapText="1"/>
      <protection locked="0"/>
    </xf>
    <xf numFmtId="0" fontId="48" fillId="4" borderId="25" xfId="0" applyFont="1" applyFill="1" applyBorder="1" applyAlignment="1" applyProtection="1">
      <alignment horizontal="right" vertical="center"/>
      <protection locked="0"/>
    </xf>
    <xf numFmtId="0" fontId="48" fillId="4" borderId="25" xfId="0" applyFont="1" applyFill="1" applyBorder="1" applyAlignment="1" applyProtection="1">
      <alignment vertical="center"/>
      <protection locked="0"/>
    </xf>
    <xf numFmtId="0" fontId="48" fillId="0" borderId="25" xfId="0" applyFont="1" applyBorder="1" applyAlignment="1" applyProtection="1">
      <alignment horizontal="center" vertical="center" wrapText="1"/>
      <protection locked="0"/>
    </xf>
    <xf numFmtId="0" fontId="55" fillId="35" borderId="25" xfId="0" applyFont="1" applyFill="1" applyBorder="1" applyAlignment="1">
      <alignment horizontal="center" vertical="center"/>
    </xf>
    <xf numFmtId="9" fontId="55" fillId="35" borderId="25" xfId="66" applyFont="1" applyFill="1" applyBorder="1" applyAlignment="1" applyProtection="1">
      <alignment horizontal="center" vertical="center"/>
    </xf>
    <xf numFmtId="0" fontId="48" fillId="4" borderId="25" xfId="0" applyFont="1" applyFill="1" applyBorder="1" applyProtection="1">
      <protection locked="0"/>
    </xf>
    <xf numFmtId="0" fontId="5" fillId="0" borderId="25" xfId="0" applyFont="1" applyBorder="1" applyAlignment="1" applyProtection="1">
      <alignment vertical="top" wrapText="1"/>
      <protection locked="0"/>
    </xf>
    <xf numFmtId="0" fontId="5" fillId="0" borderId="25" xfId="0" applyFont="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48" fillId="0" borderId="25" xfId="0" applyFont="1" applyBorder="1" applyAlignment="1" applyProtection="1">
      <alignment vertical="center"/>
      <protection locked="0"/>
    </xf>
    <xf numFmtId="0" fontId="48" fillId="0" borderId="25" xfId="0" applyFont="1" applyBorder="1" applyAlignment="1" applyProtection="1">
      <alignment horizontal="center" vertical="center"/>
      <protection locked="0"/>
    </xf>
    <xf numFmtId="0" fontId="48" fillId="0" borderId="25" xfId="0" applyFont="1" applyBorder="1" applyAlignment="1" applyProtection="1">
      <alignment vertical="top" wrapText="1"/>
      <protection locked="0"/>
    </xf>
    <xf numFmtId="0" fontId="5" fillId="0" borderId="25" xfId="0" applyFont="1" applyBorder="1" applyAlignment="1" applyProtection="1">
      <alignment horizontal="center" vertical="center"/>
      <protection locked="0"/>
    </xf>
    <xf numFmtId="0" fontId="54" fillId="35" borderId="25"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0" fontId="0" fillId="0" borderId="25" xfId="0" applyBorder="1" applyProtection="1">
      <protection locked="0"/>
    </xf>
    <xf numFmtId="0" fontId="0" fillId="0" borderId="25" xfId="0" applyBorder="1" applyAlignment="1" applyProtection="1">
      <alignment vertical="center"/>
      <protection locked="0"/>
    </xf>
    <xf numFmtId="0" fontId="1" fillId="35" borderId="25" xfId="0" applyFont="1" applyFill="1" applyBorder="1" applyAlignment="1">
      <alignment horizontal="center" vertical="center"/>
    </xf>
    <xf numFmtId="9" fontId="1" fillId="35" borderId="25" xfId="66" applyFont="1" applyFill="1" applyBorder="1" applyAlignment="1" applyProtection="1">
      <alignment horizontal="center" vertical="center"/>
    </xf>
    <xf numFmtId="0" fontId="50" fillId="2" borderId="75" xfId="0" applyFont="1" applyFill="1" applyBorder="1" applyAlignment="1">
      <alignment horizontal="center" vertical="center" wrapText="1"/>
    </xf>
    <xf numFmtId="0" fontId="1" fillId="0" borderId="76" xfId="0" applyFont="1" applyBorder="1" applyAlignment="1">
      <alignment horizontal="left" vertical="top" wrapText="1"/>
    </xf>
    <xf numFmtId="0" fontId="0" fillId="0" borderId="75" xfId="0" applyBorder="1" applyAlignment="1">
      <alignment horizontal="left" vertical="top" wrapText="1"/>
    </xf>
    <xf numFmtId="0" fontId="45" fillId="40" borderId="77" xfId="0" applyFont="1" applyFill="1" applyBorder="1" applyAlignment="1">
      <alignment horizontal="center" vertical="center" wrapText="1"/>
    </xf>
    <xf numFmtId="0" fontId="45" fillId="0" borderId="77" xfId="0" applyFont="1" applyBorder="1" applyAlignment="1">
      <alignment horizontal="left" vertical="center" wrapText="1"/>
    </xf>
    <xf numFmtId="0" fontId="10" fillId="0" borderId="77" xfId="0" applyFont="1" applyBorder="1" applyAlignment="1">
      <alignment horizontal="left" vertical="center" wrapText="1"/>
    </xf>
    <xf numFmtId="0" fontId="10" fillId="0" borderId="77" xfId="0" applyFont="1" applyBorder="1" applyAlignment="1">
      <alignment vertical="center" wrapText="1"/>
    </xf>
    <xf numFmtId="0" fontId="43" fillId="0" borderId="77" xfId="0" applyFont="1" applyBorder="1" applyAlignment="1">
      <alignment vertical="center"/>
    </xf>
    <xf numFmtId="0" fontId="43" fillId="0" borderId="77" xfId="0" applyFont="1" applyBorder="1" applyAlignment="1">
      <alignment vertical="center" wrapText="1"/>
    </xf>
    <xf numFmtId="0" fontId="27" fillId="0" borderId="77" xfId="0" applyFont="1" applyBorder="1"/>
    <xf numFmtId="0" fontId="43" fillId="0" borderId="77" xfId="0" applyFont="1" applyBorder="1" applyAlignment="1">
      <alignment horizontal="left" vertical="center" wrapText="1"/>
    </xf>
    <xf numFmtId="0" fontId="43" fillId="0" borderId="77" xfId="0" applyFont="1" applyBorder="1"/>
    <xf numFmtId="0" fontId="43" fillId="0" borderId="77" xfId="0" applyFont="1" applyBorder="1" applyAlignment="1">
      <alignment vertical="top" wrapText="1"/>
    </xf>
    <xf numFmtId="0" fontId="43" fillId="0" borderId="77" xfId="0" applyFont="1" applyBorder="1" applyAlignment="1">
      <alignment wrapText="1"/>
    </xf>
    <xf numFmtId="0" fontId="0" fillId="0" borderId="77" xfId="0" applyBorder="1" applyAlignment="1" applyProtection="1">
      <alignment horizontal="center" vertical="center" wrapText="1"/>
      <protection locked="0"/>
    </xf>
    <xf numFmtId="0" fontId="4" fillId="0" borderId="77" xfId="0" applyFont="1" applyBorder="1" applyAlignment="1" applyProtection="1">
      <alignment vertical="center" wrapText="1"/>
      <protection locked="0"/>
    </xf>
    <xf numFmtId="0" fontId="0" fillId="0" borderId="77" xfId="0" applyBorder="1" applyAlignment="1" applyProtection="1">
      <alignment vertical="center" wrapText="1"/>
      <protection locked="0"/>
    </xf>
    <xf numFmtId="0" fontId="1" fillId="35" borderId="77" xfId="0" applyFont="1" applyFill="1" applyBorder="1" applyAlignment="1">
      <alignment horizontal="center" vertical="center" wrapText="1"/>
    </xf>
    <xf numFmtId="0" fontId="0" fillId="0" borderId="81" xfId="0" applyBorder="1" applyAlignment="1" applyProtection="1">
      <alignment vertical="center" wrapText="1"/>
      <protection locked="0"/>
    </xf>
    <xf numFmtId="0" fontId="1" fillId="35" borderId="81" xfId="0" applyFont="1" applyFill="1" applyBorder="1" applyAlignment="1">
      <alignment horizontal="center" vertical="center" wrapText="1"/>
    </xf>
    <xf numFmtId="0" fontId="0" fillId="0" borderId="77" xfId="0" applyBorder="1" applyAlignment="1" applyProtection="1">
      <alignment vertical="top" wrapText="1"/>
      <protection locked="0"/>
    </xf>
    <xf numFmtId="0" fontId="0" fillId="0" borderId="77" xfId="0" applyBorder="1" applyProtection="1">
      <protection locked="0"/>
    </xf>
    <xf numFmtId="0" fontId="0" fillId="0" borderId="77" xfId="0" applyBorder="1" applyAlignment="1" applyProtection="1">
      <alignment vertical="center"/>
      <protection locked="0"/>
    </xf>
    <xf numFmtId="0" fontId="1" fillId="35" borderId="77" xfId="0" applyFont="1" applyFill="1" applyBorder="1" applyAlignment="1">
      <alignment horizontal="center" vertical="center"/>
    </xf>
    <xf numFmtId="9" fontId="1" fillId="35" borderId="77" xfId="66" applyFont="1" applyFill="1" applyBorder="1" applyAlignment="1" applyProtection="1">
      <alignment horizontal="center" vertical="center"/>
    </xf>
    <xf numFmtId="0" fontId="0" fillId="0" borderId="81" xfId="0" applyBorder="1" applyProtection="1">
      <protection locked="0"/>
    </xf>
    <xf numFmtId="0" fontId="0" fillId="0" borderId="81" xfId="0" applyBorder="1" applyAlignment="1" applyProtection="1">
      <alignment vertical="center"/>
      <protection locked="0"/>
    </xf>
    <xf numFmtId="0" fontId="1" fillId="35" borderId="81" xfId="0" applyFont="1" applyFill="1" applyBorder="1" applyAlignment="1">
      <alignment horizontal="center" vertical="center"/>
    </xf>
    <xf numFmtId="9" fontId="1" fillId="35" borderId="81" xfId="66" applyFont="1" applyFill="1" applyBorder="1" applyAlignment="1" applyProtection="1">
      <alignment horizontal="center" vertical="center"/>
    </xf>
    <xf numFmtId="0" fontId="48" fillId="0" borderId="77" xfId="0" applyFont="1" applyBorder="1" applyAlignment="1" applyProtection="1">
      <alignment vertical="center" wrapText="1"/>
      <protection locked="0"/>
    </xf>
    <xf numFmtId="0" fontId="55" fillId="35" borderId="77" xfId="0" applyFont="1" applyFill="1" applyBorder="1" applyAlignment="1">
      <alignment horizontal="center" vertical="center" wrapText="1"/>
    </xf>
    <xf numFmtId="0" fontId="48" fillId="0" borderId="77" xfId="0" applyFont="1" applyBorder="1" applyProtection="1">
      <protection locked="0"/>
    </xf>
    <xf numFmtId="0" fontId="55" fillId="35" borderId="77" xfId="0" applyFont="1" applyFill="1" applyBorder="1" applyAlignment="1">
      <alignment horizontal="center"/>
    </xf>
    <xf numFmtId="9" fontId="55" fillId="35" borderId="77" xfId="66" applyFont="1" applyFill="1" applyBorder="1" applyAlignment="1" applyProtection="1">
      <alignment horizontal="center"/>
    </xf>
    <xf numFmtId="0" fontId="48" fillId="0" borderId="81" xfId="0" applyFont="1" applyBorder="1" applyAlignment="1" applyProtection="1">
      <alignment vertical="center" wrapText="1"/>
      <protection locked="0"/>
    </xf>
    <xf numFmtId="0" fontId="55" fillId="35" borderId="81" xfId="0" applyFont="1" applyFill="1" applyBorder="1" applyAlignment="1">
      <alignment horizontal="center" vertical="center" wrapText="1"/>
    </xf>
    <xf numFmtId="0" fontId="48" fillId="0" borderId="81" xfId="0" applyFont="1" applyBorder="1" applyProtection="1">
      <protection locked="0"/>
    </xf>
    <xf numFmtId="0" fontId="55" fillId="35" borderId="81" xfId="0" applyFont="1" applyFill="1" applyBorder="1" applyAlignment="1">
      <alignment horizontal="center"/>
    </xf>
    <xf numFmtId="9" fontId="55" fillId="35" borderId="81" xfId="66" applyFont="1" applyFill="1" applyBorder="1" applyAlignment="1" applyProtection="1">
      <alignment horizontal="center"/>
    </xf>
    <xf numFmtId="0" fontId="48" fillId="4" borderId="77" xfId="0" applyFont="1" applyFill="1" applyBorder="1" applyAlignment="1" applyProtection="1">
      <alignment horizontal="right" vertical="center"/>
      <protection locked="0"/>
    </xf>
    <xf numFmtId="0" fontId="48" fillId="4" borderId="77" xfId="0" applyFont="1" applyFill="1" applyBorder="1" applyAlignment="1" applyProtection="1">
      <alignment vertical="center"/>
      <protection locked="0"/>
    </xf>
    <xf numFmtId="0" fontId="48" fillId="0" borderId="77" xfId="0" applyFont="1" applyBorder="1" applyAlignment="1" applyProtection="1">
      <alignment horizontal="left" vertical="center" wrapText="1"/>
      <protection locked="0"/>
    </xf>
    <xf numFmtId="0" fontId="48" fillId="0" borderId="81" xfId="0" applyFont="1" applyBorder="1" applyAlignment="1" applyProtection="1">
      <alignment horizontal="left" vertical="center" wrapText="1"/>
      <protection locked="0"/>
    </xf>
    <xf numFmtId="0" fontId="48" fillId="0" borderId="79" xfId="0" applyFont="1" applyBorder="1" applyProtection="1">
      <protection locked="0"/>
    </xf>
    <xf numFmtId="0" fontId="48" fillId="0" borderId="77" xfId="0" applyFont="1" applyBorder="1" applyAlignment="1" applyProtection="1">
      <alignment vertical="center"/>
      <protection locked="0"/>
    </xf>
    <xf numFmtId="0" fontId="48" fillId="0" borderId="81" xfId="0" applyFont="1" applyBorder="1" applyAlignment="1" applyProtection="1">
      <alignment vertical="center"/>
      <protection locked="0"/>
    </xf>
    <xf numFmtId="0" fontId="48" fillId="0" borderId="82" xfId="0" applyFont="1" applyBorder="1" applyProtection="1">
      <protection locked="0"/>
    </xf>
    <xf numFmtId="0" fontId="48" fillId="0" borderId="77" xfId="0" applyFont="1" applyBorder="1" applyAlignment="1" applyProtection="1">
      <alignment horizontal="center" vertical="center" wrapText="1"/>
      <protection locked="0"/>
    </xf>
    <xf numFmtId="0" fontId="48" fillId="4" borderId="77" xfId="0" applyFont="1" applyFill="1" applyBorder="1" applyAlignment="1" applyProtection="1">
      <alignment vertical="top" wrapText="1"/>
      <protection locked="0"/>
    </xf>
    <xf numFmtId="0" fontId="47" fillId="4" borderId="77" xfId="0" applyFont="1" applyFill="1" applyBorder="1" applyAlignment="1" applyProtection="1">
      <alignment vertical="top" wrapText="1"/>
      <protection locked="0"/>
    </xf>
    <xf numFmtId="0" fontId="48" fillId="4" borderId="77" xfId="0" applyFont="1" applyFill="1" applyBorder="1" applyAlignment="1" applyProtection="1">
      <alignment vertical="center" wrapText="1"/>
      <protection locked="0"/>
    </xf>
    <xf numFmtId="0" fontId="48" fillId="4" borderId="77" xfId="0" applyFont="1" applyFill="1" applyBorder="1" applyProtection="1">
      <protection locked="0"/>
    </xf>
    <xf numFmtId="0" fontId="55" fillId="35" borderId="77" xfId="0" applyFont="1" applyFill="1" applyBorder="1" applyAlignment="1">
      <alignment horizontal="center" vertical="center"/>
    </xf>
    <xf numFmtId="9" fontId="55" fillId="35" borderId="77" xfId="66" applyFont="1" applyFill="1" applyBorder="1" applyAlignment="1" applyProtection="1">
      <alignment horizontal="center" vertical="center"/>
    </xf>
    <xf numFmtId="0" fontId="48" fillId="0" borderId="81" xfId="0" applyFont="1" applyBorder="1" applyAlignment="1" applyProtection="1">
      <alignment horizontal="center" vertical="center" wrapText="1"/>
      <protection locked="0"/>
    </xf>
    <xf numFmtId="0" fontId="48" fillId="4" borderId="81" xfId="0" applyFont="1" applyFill="1" applyBorder="1" applyAlignment="1" applyProtection="1">
      <alignment vertical="center" wrapText="1"/>
      <protection locked="0"/>
    </xf>
    <xf numFmtId="0" fontId="48" fillId="4" borderId="81" xfId="0" applyFont="1" applyFill="1" applyBorder="1" applyProtection="1">
      <protection locked="0"/>
    </xf>
    <xf numFmtId="0" fontId="55" fillId="35" borderId="81" xfId="0" applyFont="1" applyFill="1" applyBorder="1" applyAlignment="1">
      <alignment horizontal="center" vertical="center"/>
    </xf>
    <xf numFmtId="9" fontId="55" fillId="35" borderId="81" xfId="66" applyFont="1" applyFill="1" applyBorder="1" applyAlignment="1" applyProtection="1">
      <alignment horizontal="center" vertical="center"/>
    </xf>
    <xf numFmtId="0" fontId="58" fillId="0" borderId="77" xfId="0" applyFont="1" applyBorder="1" applyAlignment="1" applyProtection="1">
      <alignment vertical="center" wrapText="1"/>
      <protection locked="0"/>
    </xf>
    <xf numFmtId="0" fontId="5" fillId="0" borderId="77" xfId="0" applyFont="1" applyBorder="1" applyAlignment="1" applyProtection="1">
      <alignment vertical="top" wrapText="1"/>
      <protection locked="0"/>
    </xf>
    <xf numFmtId="0" fontId="5" fillId="0" borderId="77" xfId="0" applyFont="1" applyBorder="1" applyAlignment="1" applyProtection="1">
      <alignment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vertical="center" wrapText="1"/>
      <protection locked="0"/>
    </xf>
    <xf numFmtId="0" fontId="48" fillId="0" borderId="77" xfId="0" applyFont="1" applyBorder="1" applyAlignment="1" applyProtection="1">
      <alignment vertical="top" wrapText="1"/>
      <protection locked="0"/>
    </xf>
    <xf numFmtId="0" fontId="48" fillId="0" borderId="81" xfId="0" applyFont="1" applyBorder="1" applyAlignment="1" applyProtection="1">
      <alignment vertical="top" wrapText="1"/>
      <protection locked="0"/>
    </xf>
    <xf numFmtId="0" fontId="47" fillId="0" borderId="77" xfId="0" applyFont="1" applyBorder="1" applyAlignment="1" applyProtection="1">
      <alignment vertical="center" wrapText="1"/>
      <protection locked="0"/>
    </xf>
    <xf numFmtId="0" fontId="47" fillId="0" borderId="81" xfId="0" applyFont="1" applyBorder="1" applyAlignment="1" applyProtection="1">
      <alignment vertical="center" wrapText="1"/>
      <protection locked="0"/>
    </xf>
    <xf numFmtId="0" fontId="5" fillId="0" borderId="81" xfId="0" applyFont="1" applyBorder="1" applyAlignment="1" applyProtection="1">
      <alignment horizontal="center" vertical="center" wrapText="1"/>
      <protection locked="0"/>
    </xf>
    <xf numFmtId="0" fontId="48" fillId="0" borderId="77" xfId="0" applyFont="1" applyBorder="1" applyAlignment="1" applyProtection="1">
      <alignment horizontal="center" vertical="center"/>
      <protection locked="0"/>
    </xf>
    <xf numFmtId="0" fontId="48" fillId="0" borderId="81" xfId="0" applyFont="1" applyBorder="1" applyAlignment="1" applyProtection="1">
      <alignment horizontal="center" vertical="center"/>
      <protection locked="0"/>
    </xf>
    <xf numFmtId="1" fontId="55" fillId="35" borderId="77" xfId="66" applyNumberFormat="1" applyFont="1" applyFill="1" applyBorder="1" applyAlignment="1">
      <alignment horizontal="center" vertical="center" wrapText="1"/>
    </xf>
    <xf numFmtId="1" fontId="48" fillId="0" borderId="77" xfId="0" applyNumberFormat="1" applyFont="1" applyBorder="1" applyAlignment="1" applyProtection="1">
      <alignment vertical="center" wrapText="1"/>
      <protection locked="0"/>
    </xf>
    <xf numFmtId="1" fontId="48" fillId="0" borderId="77" xfId="66" applyNumberFormat="1" applyFont="1" applyFill="1" applyBorder="1" applyAlignment="1" applyProtection="1">
      <alignment horizontal="center" vertical="center" wrapText="1"/>
      <protection locked="0"/>
    </xf>
    <xf numFmtId="0" fontId="60" fillId="0" borderId="77" xfId="0" applyFont="1" applyBorder="1" applyAlignment="1" applyProtection="1">
      <alignment vertical="center" wrapText="1"/>
      <protection locked="0"/>
    </xf>
    <xf numFmtId="0" fontId="54" fillId="35" borderId="77" xfId="0" applyFont="1" applyFill="1" applyBorder="1" applyAlignment="1">
      <alignment horizontal="center" vertical="center" wrapText="1"/>
    </xf>
    <xf numFmtId="0" fontId="1" fillId="0" borderId="77" xfId="0" applyFont="1" applyBorder="1" applyAlignment="1">
      <alignment horizontal="left" vertical="top" wrapText="1"/>
    </xf>
    <xf numFmtId="0" fontId="0" fillId="0" borderId="77" xfId="0" applyBorder="1" applyAlignment="1">
      <alignment horizontal="left" vertical="top" wrapText="1"/>
    </xf>
    <xf numFmtId="0" fontId="1" fillId="4" borderId="77" xfId="0" applyFont="1" applyFill="1" applyBorder="1" applyAlignment="1">
      <alignment horizontal="left" vertical="top" wrapText="1"/>
    </xf>
    <xf numFmtId="0" fontId="0" fillId="4" borderId="77" xfId="0" applyFill="1" applyBorder="1" applyAlignment="1">
      <alignment horizontal="left" vertical="top" wrapText="1"/>
    </xf>
    <xf numFmtId="0" fontId="3" fillId="38" borderId="77" xfId="0" applyFont="1" applyFill="1" applyBorder="1" applyAlignment="1">
      <alignment horizontal="center" vertical="center"/>
    </xf>
    <xf numFmtId="0" fontId="30" fillId="4" borderId="77" xfId="0" applyFont="1" applyFill="1" applyBorder="1" applyAlignment="1">
      <alignment horizontal="center" vertical="center" wrapText="1" readingOrder="1"/>
    </xf>
    <xf numFmtId="0" fontId="31" fillId="4" borderId="77" xfId="0" applyFont="1" applyFill="1" applyBorder="1" applyAlignment="1">
      <alignment horizontal="justify" vertical="center" wrapText="1" readingOrder="1"/>
    </xf>
    <xf numFmtId="9" fontId="30" fillId="4" borderId="79" xfId="0" applyNumberFormat="1" applyFont="1" applyFill="1" applyBorder="1" applyAlignment="1">
      <alignment horizontal="center" vertical="center" wrapText="1" readingOrder="1"/>
    </xf>
    <xf numFmtId="0" fontId="31" fillId="4" borderId="79" xfId="0" applyFont="1" applyFill="1" applyBorder="1" applyAlignment="1">
      <alignment horizontal="center" vertical="center" wrapText="1" readingOrder="1"/>
    </xf>
    <xf numFmtId="0" fontId="30" fillId="4" borderId="81" xfId="0" applyFont="1" applyFill="1" applyBorder="1" applyAlignment="1">
      <alignment horizontal="center" vertical="center" wrapText="1" readingOrder="1"/>
    </xf>
    <xf numFmtId="0" fontId="31" fillId="4" borderId="81" xfId="0" applyFont="1" applyFill="1" applyBorder="1" applyAlignment="1">
      <alignment horizontal="justify" vertical="center" wrapText="1" readingOrder="1"/>
    </xf>
    <xf numFmtId="0" fontId="31" fillId="4" borderId="82" xfId="0" applyFont="1" applyFill="1" applyBorder="1" applyAlignment="1">
      <alignment horizontal="center" vertical="center" wrapText="1" readingOrder="1"/>
    </xf>
    <xf numFmtId="0" fontId="59" fillId="35" borderId="25" xfId="0" applyFont="1" applyFill="1" applyBorder="1" applyAlignment="1">
      <alignment horizontal="center" vertical="center" wrapText="1"/>
    </xf>
    <xf numFmtId="0" fontId="5" fillId="4" borderId="25" xfId="0" applyFont="1" applyFill="1" applyBorder="1" applyAlignment="1" applyProtection="1">
      <alignment vertical="top" wrapText="1"/>
      <protection locked="0"/>
    </xf>
    <xf numFmtId="0" fontId="5" fillId="4" borderId="77" xfId="0" applyFont="1" applyFill="1" applyBorder="1" applyAlignment="1">
      <alignment vertical="center" wrapText="1"/>
    </xf>
    <xf numFmtId="0" fontId="5" fillId="0" borderId="77" xfId="0"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3" fillId="30" borderId="86" xfId="0" applyFont="1" applyFill="1" applyBorder="1" applyAlignment="1" applyProtection="1">
      <alignment horizontal="center" vertical="center" wrapText="1"/>
      <protection locked="0"/>
    </xf>
    <xf numFmtId="0" fontId="1" fillId="0" borderId="89" xfId="0" applyFont="1" applyBorder="1" applyAlignment="1" applyProtection="1">
      <alignment horizontal="center" wrapText="1"/>
      <protection locked="0"/>
    </xf>
    <xf numFmtId="0" fontId="50" fillId="6" borderId="89" xfId="0" applyFont="1" applyFill="1" applyBorder="1" applyAlignment="1">
      <alignment horizontal="center" vertical="center"/>
    </xf>
    <xf numFmtId="0" fontId="50" fillId="6" borderId="89" xfId="0" applyFont="1" applyFill="1" applyBorder="1" applyAlignment="1">
      <alignment horizontal="center" vertical="center" wrapText="1"/>
    </xf>
    <xf numFmtId="0" fontId="51" fillId="6" borderId="89" xfId="0" applyFont="1" applyFill="1" applyBorder="1" applyAlignment="1">
      <alignment horizontal="center" vertical="center" wrapText="1"/>
    </xf>
    <xf numFmtId="0" fontId="51" fillId="5" borderId="89" xfId="0" applyFont="1" applyFill="1" applyBorder="1" applyAlignment="1">
      <alignment horizontal="center" vertical="center" wrapText="1"/>
    </xf>
    <xf numFmtId="0" fontId="50" fillId="5" borderId="89" xfId="0" applyFont="1" applyFill="1" applyBorder="1" applyAlignment="1">
      <alignment horizontal="center" vertical="center" wrapText="1"/>
    </xf>
    <xf numFmtId="0" fontId="50" fillId="2" borderId="89" xfId="0" applyFont="1" applyFill="1" applyBorder="1" applyAlignment="1">
      <alignment horizontal="center" vertical="center" wrapText="1"/>
    </xf>
    <xf numFmtId="0" fontId="50" fillId="2" borderId="89" xfId="0" applyFont="1" applyFill="1" applyBorder="1" applyAlignment="1">
      <alignment horizontal="center" vertical="center"/>
    </xf>
    <xf numFmtId="0" fontId="50" fillId="8" borderId="89" xfId="0" applyFont="1" applyFill="1" applyBorder="1" applyAlignment="1">
      <alignment horizontal="center" vertical="center" wrapText="1"/>
    </xf>
    <xf numFmtId="0" fontId="5" fillId="0" borderId="88" xfId="0" applyFont="1" applyBorder="1" applyAlignment="1">
      <alignment vertical="center" wrapText="1"/>
    </xf>
    <xf numFmtId="0" fontId="1" fillId="0" borderId="88" xfId="0" applyFont="1" applyBorder="1" applyAlignment="1">
      <alignment horizontal="left" vertical="top" wrapText="1"/>
    </xf>
    <xf numFmtId="0" fontId="0" fillId="0" borderId="86" xfId="0" applyBorder="1" applyAlignment="1">
      <alignment horizontal="left" vertical="top" wrapText="1"/>
    </xf>
    <xf numFmtId="0" fontId="1" fillId="0" borderId="89" xfId="0" applyFont="1" applyBorder="1" applyAlignment="1">
      <alignment horizontal="left" vertical="top" wrapText="1"/>
    </xf>
    <xf numFmtId="0" fontId="0" fillId="0" borderId="89" xfId="0" applyBorder="1" applyAlignment="1">
      <alignment horizontal="left" vertical="top" wrapText="1"/>
    </xf>
    <xf numFmtId="0" fontId="61" fillId="0" borderId="25" xfId="0" applyFont="1" applyBorder="1" applyAlignment="1" applyProtection="1">
      <alignment vertical="top" wrapText="1"/>
      <protection locked="0"/>
    </xf>
    <xf numFmtId="0" fontId="0" fillId="0" borderId="77" xfId="0" applyBorder="1" applyAlignment="1" applyProtection="1">
      <alignment horizontal="center" vertical="center"/>
      <protection locked="0"/>
    </xf>
    <xf numFmtId="0" fontId="61" fillId="0" borderId="2" xfId="0" applyFont="1" applyBorder="1" applyAlignment="1" applyProtection="1">
      <alignment vertical="top" wrapText="1"/>
      <protection locked="0"/>
    </xf>
    <xf numFmtId="0" fontId="61" fillId="0" borderId="85" xfId="0" applyFont="1" applyBorder="1" applyAlignment="1" applyProtection="1">
      <alignment vertical="center" wrapText="1"/>
      <protection locked="0"/>
    </xf>
    <xf numFmtId="0" fontId="61" fillId="0" borderId="2" xfId="0" applyFont="1" applyBorder="1" applyAlignment="1" applyProtection="1">
      <alignment vertical="center" wrapText="1"/>
      <protection locked="0"/>
    </xf>
    <xf numFmtId="0" fontId="61" fillId="41" borderId="25" xfId="0" applyFont="1" applyFill="1" applyBorder="1" applyAlignment="1" applyProtection="1">
      <alignment vertical="center" wrapText="1"/>
      <protection locked="0"/>
    </xf>
    <xf numFmtId="0" fontId="61" fillId="41" borderId="25" xfId="0" applyFont="1" applyFill="1" applyBorder="1" applyAlignment="1" applyProtection="1">
      <alignment vertical="top" wrapText="1"/>
      <protection locked="0"/>
    </xf>
    <xf numFmtId="0" fontId="46" fillId="39" borderId="77" xfId="0" applyFont="1" applyFill="1" applyBorder="1" applyAlignment="1">
      <alignment horizontal="center" vertical="center" wrapText="1"/>
    </xf>
    <xf numFmtId="0" fontId="45" fillId="40" borderId="77" xfId="0" applyFont="1" applyFill="1" applyBorder="1" applyAlignment="1">
      <alignment horizontal="center" vertical="center" wrapText="1"/>
    </xf>
    <xf numFmtId="0" fontId="46" fillId="39" borderId="86" xfId="0" applyFont="1" applyFill="1" applyBorder="1" applyAlignment="1">
      <alignment horizontal="center"/>
    </xf>
    <xf numFmtId="0" fontId="46" fillId="39" borderId="87" xfId="0" applyFont="1" applyFill="1" applyBorder="1" applyAlignment="1">
      <alignment horizontal="center"/>
    </xf>
    <xf numFmtId="0" fontId="46" fillId="39" borderId="86" xfId="0" applyFont="1" applyFill="1" applyBorder="1" applyAlignment="1">
      <alignment horizontal="center" vertical="center"/>
    </xf>
    <xf numFmtId="0" fontId="46" fillId="39" borderId="87" xfId="0" applyFont="1" applyFill="1" applyBorder="1" applyAlignment="1">
      <alignment horizontal="center" vertical="center"/>
    </xf>
    <xf numFmtId="0" fontId="43" fillId="0" borderId="86" xfId="0" applyFont="1" applyBorder="1" applyAlignment="1">
      <alignment horizontal="center" vertical="center" wrapText="1"/>
    </xf>
    <xf numFmtId="0" fontId="43" fillId="0" borderId="87" xfId="0" applyFont="1" applyBorder="1" applyAlignment="1">
      <alignment horizontal="center" vertical="center" wrapText="1"/>
    </xf>
    <xf numFmtId="0" fontId="46" fillId="39" borderId="86" xfId="0" applyFont="1" applyFill="1" applyBorder="1" applyAlignment="1">
      <alignment horizontal="center" vertical="center" wrapText="1"/>
    </xf>
    <xf numFmtId="0" fontId="46" fillId="39" borderId="87" xfId="0" applyFont="1" applyFill="1" applyBorder="1" applyAlignment="1">
      <alignment horizontal="center" vertical="center" wrapText="1"/>
    </xf>
    <xf numFmtId="0" fontId="0" fillId="0" borderId="2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35" borderId="27" xfId="0" applyFill="1" applyBorder="1" applyAlignment="1" applyProtection="1">
      <alignment horizontal="center" vertical="center" wrapText="1"/>
      <protection locked="0"/>
    </xf>
    <xf numFmtId="0" fontId="0" fillId="35" borderId="2" xfId="0" applyFill="1" applyBorder="1" applyAlignment="1" applyProtection="1">
      <alignment horizontal="center" vertical="center" wrapText="1"/>
      <protection locked="0"/>
    </xf>
    <xf numFmtId="0" fontId="0" fillId="35" borderId="28" xfId="0" applyFill="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6" fillId="35" borderId="69" xfId="0" applyFont="1" applyFill="1" applyBorder="1" applyAlignment="1">
      <alignment horizontal="center" vertical="center" wrapText="1"/>
    </xf>
    <xf numFmtId="0" fontId="6" fillId="35" borderId="70" xfId="0" applyFont="1" applyFill="1" applyBorder="1" applyAlignment="1">
      <alignment horizontal="center" vertical="center" wrapText="1"/>
    </xf>
    <xf numFmtId="0" fontId="6" fillId="35" borderId="71" xfId="0" applyFont="1" applyFill="1" applyBorder="1" applyAlignment="1">
      <alignment horizontal="center" vertical="center" wrapText="1"/>
    </xf>
    <xf numFmtId="0" fontId="0" fillId="35" borderId="27" xfId="0" applyFill="1" applyBorder="1" applyAlignment="1">
      <alignment horizontal="center" vertical="center" wrapText="1"/>
    </xf>
    <xf numFmtId="0" fontId="0" fillId="35" borderId="2" xfId="0" applyFill="1" applyBorder="1" applyAlignment="1">
      <alignment horizontal="center" vertical="center" wrapText="1"/>
    </xf>
    <xf numFmtId="0" fontId="0" fillId="35" borderId="28" xfId="0"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28" xfId="0" applyFont="1" applyFill="1" applyBorder="1" applyAlignment="1">
      <alignment horizontal="center" vertical="center" wrapText="1"/>
    </xf>
    <xf numFmtId="0" fontId="10" fillId="35" borderId="27" xfId="0" applyFont="1" applyFill="1" applyBorder="1" applyAlignment="1">
      <alignment horizontal="center" vertical="center" wrapText="1"/>
    </xf>
    <xf numFmtId="0" fontId="10" fillId="35" borderId="2" xfId="0" applyFont="1" applyFill="1" applyBorder="1" applyAlignment="1">
      <alignment horizontal="center" vertical="center" wrapText="1"/>
    </xf>
    <xf numFmtId="0" fontId="10" fillId="35" borderId="28" xfId="0" applyFont="1" applyFill="1" applyBorder="1" applyAlignment="1">
      <alignment horizontal="center" vertical="center" wrapText="1"/>
    </xf>
    <xf numFmtId="0" fontId="1" fillId="35" borderId="27" xfId="0" applyFont="1" applyFill="1" applyBorder="1" applyAlignment="1">
      <alignment horizontal="center" vertical="center" wrapText="1"/>
    </xf>
    <xf numFmtId="0" fontId="1" fillId="35" borderId="2" xfId="0" applyFont="1" applyFill="1" applyBorder="1" applyAlignment="1">
      <alignment horizontal="center" vertical="center" wrapText="1"/>
    </xf>
    <xf numFmtId="0" fontId="1" fillId="35" borderId="28" xfId="0" applyFont="1" applyFill="1" applyBorder="1" applyAlignment="1">
      <alignment horizontal="center" vertical="center" wrapText="1"/>
    </xf>
    <xf numFmtId="0" fontId="1" fillId="35" borderId="77" xfId="0" applyFont="1" applyFill="1" applyBorder="1" applyAlignment="1" applyProtection="1">
      <alignment horizontal="center" vertical="top" wrapText="1"/>
      <protection locked="0"/>
    </xf>
    <xf numFmtId="0" fontId="39" fillId="35" borderId="86" xfId="0" applyFont="1" applyFill="1" applyBorder="1" applyAlignment="1" applyProtection="1">
      <alignment horizontal="center" vertical="top" wrapText="1"/>
      <protection locked="0"/>
    </xf>
    <xf numFmtId="0" fontId="48" fillId="4" borderId="27" xfId="0" applyFont="1" applyFill="1" applyBorder="1" applyAlignment="1" applyProtection="1">
      <alignment horizontal="center" vertical="center"/>
      <protection locked="0"/>
    </xf>
    <xf numFmtId="0" fontId="48" fillId="4" borderId="2" xfId="0" applyFont="1" applyFill="1" applyBorder="1" applyAlignment="1" applyProtection="1">
      <alignment horizontal="center" vertical="center"/>
      <protection locked="0"/>
    </xf>
    <xf numFmtId="0" fontId="48" fillId="4" borderId="28" xfId="0" applyFont="1" applyFill="1" applyBorder="1" applyAlignment="1" applyProtection="1">
      <alignment horizontal="center" vertical="center"/>
      <protection locked="0"/>
    </xf>
    <xf numFmtId="0" fontId="48" fillId="4" borderId="44" xfId="0" applyFont="1" applyFill="1" applyBorder="1" applyAlignment="1" applyProtection="1">
      <alignment horizontal="center" vertical="center"/>
      <protection locked="0"/>
    </xf>
    <xf numFmtId="0" fontId="48" fillId="4" borderId="45" xfId="0" applyFont="1" applyFill="1" applyBorder="1" applyAlignment="1" applyProtection="1">
      <alignment horizontal="center" vertical="center"/>
      <protection locked="0"/>
    </xf>
    <xf numFmtId="0" fontId="48" fillId="4" borderId="46" xfId="0" applyFont="1" applyFill="1" applyBorder="1" applyAlignment="1" applyProtection="1">
      <alignment horizontal="center" vertical="center"/>
      <protection locked="0"/>
    </xf>
    <xf numFmtId="0" fontId="47" fillId="0" borderId="27"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8" xfId="0" applyFont="1" applyBorder="1" applyAlignment="1">
      <alignment horizontal="center" vertical="center" wrapText="1"/>
    </xf>
    <xf numFmtId="0" fontId="48" fillId="0" borderId="27" xfId="0" applyFont="1" applyBorder="1" applyAlignment="1">
      <alignment horizontal="center" vertical="center"/>
    </xf>
    <xf numFmtId="0" fontId="48" fillId="0" borderId="2" xfId="0" applyFont="1" applyBorder="1" applyAlignment="1">
      <alignment horizontal="center" vertical="center"/>
    </xf>
    <xf numFmtId="0" fontId="48" fillId="0" borderId="28" xfId="0" applyFont="1" applyBorder="1" applyAlignment="1">
      <alignment horizontal="center" vertical="center"/>
    </xf>
    <xf numFmtId="0" fontId="48" fillId="0" borderId="27"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28" xfId="0" applyFont="1" applyBorder="1" applyAlignment="1">
      <alignment horizontal="center" vertical="center" wrapText="1"/>
    </xf>
    <xf numFmtId="0" fontId="48" fillId="35" borderId="27" xfId="0" applyFont="1" applyFill="1" applyBorder="1" applyAlignment="1" applyProtection="1">
      <alignment horizontal="center" vertical="center" wrapText="1"/>
      <protection locked="0"/>
    </xf>
    <xf numFmtId="0" fontId="48" fillId="35" borderId="2" xfId="0" applyFont="1" applyFill="1" applyBorder="1" applyAlignment="1" applyProtection="1">
      <alignment horizontal="center" vertical="center" wrapText="1"/>
      <protection locked="0"/>
    </xf>
    <xf numFmtId="0" fontId="48" fillId="35" borderId="28" xfId="0" applyFont="1" applyFill="1" applyBorder="1" applyAlignment="1" applyProtection="1">
      <alignment horizontal="center" vertical="center" wrapText="1"/>
      <protection locked="0"/>
    </xf>
    <xf numFmtId="0" fontId="54" fillId="35" borderId="69" xfId="0" applyFont="1" applyFill="1" applyBorder="1" applyAlignment="1">
      <alignment horizontal="center" vertical="center" wrapText="1"/>
    </xf>
    <xf numFmtId="0" fontId="54" fillId="35" borderId="70" xfId="0" applyFont="1" applyFill="1" applyBorder="1" applyAlignment="1">
      <alignment horizontal="center" vertical="center" wrapText="1"/>
    </xf>
    <xf numFmtId="0" fontId="54" fillId="35" borderId="71" xfId="0" applyFont="1" applyFill="1" applyBorder="1" applyAlignment="1">
      <alignment horizontal="center" vertical="center" wrapText="1"/>
    </xf>
    <xf numFmtId="0" fontId="47" fillId="35" borderId="72" xfId="0" applyFont="1" applyFill="1" applyBorder="1" applyAlignment="1">
      <alignment horizontal="center" vertical="center" wrapText="1"/>
    </xf>
    <xf numFmtId="0" fontId="47" fillId="35" borderId="34" xfId="0" applyFont="1" applyFill="1" applyBorder="1" applyAlignment="1">
      <alignment horizontal="center" vertical="center" wrapText="1"/>
    </xf>
    <xf numFmtId="0" fontId="47" fillId="35" borderId="74" xfId="0" applyFont="1" applyFill="1" applyBorder="1" applyAlignment="1">
      <alignment horizontal="center" vertical="center" wrapText="1"/>
    </xf>
    <xf numFmtId="0" fontId="55" fillId="35" borderId="27" xfId="0" applyFont="1" applyFill="1" applyBorder="1" applyAlignment="1">
      <alignment horizontal="center" vertical="center" wrapText="1"/>
    </xf>
    <xf numFmtId="0" fontId="55" fillId="35" borderId="2" xfId="0" applyFont="1" applyFill="1" applyBorder="1" applyAlignment="1">
      <alignment horizontal="center" vertical="center" wrapText="1"/>
    </xf>
    <xf numFmtId="0" fontId="55" fillId="35" borderId="28" xfId="0" applyFont="1" applyFill="1" applyBorder="1" applyAlignment="1">
      <alignment horizontal="center" vertical="center" wrapText="1"/>
    </xf>
    <xf numFmtId="0" fontId="48" fillId="35" borderId="27" xfId="0" applyFont="1" applyFill="1" applyBorder="1" applyAlignment="1">
      <alignment horizontal="center" vertical="center" wrapText="1"/>
    </xf>
    <xf numFmtId="0" fontId="48" fillId="35" borderId="2" xfId="0" applyFont="1" applyFill="1" applyBorder="1" applyAlignment="1">
      <alignment horizontal="center" vertical="center" wrapText="1"/>
    </xf>
    <xf numFmtId="0" fontId="48" fillId="35" borderId="28" xfId="0" applyFont="1" applyFill="1" applyBorder="1" applyAlignment="1">
      <alignment horizontal="center" vertical="center" wrapText="1"/>
    </xf>
    <xf numFmtId="0" fontId="47" fillId="35" borderId="27" xfId="0" applyFont="1" applyFill="1" applyBorder="1" applyAlignment="1">
      <alignment horizontal="center" vertical="center" wrapText="1"/>
    </xf>
    <xf numFmtId="0" fontId="47" fillId="35" borderId="2" xfId="0" applyFont="1" applyFill="1" applyBorder="1" applyAlignment="1">
      <alignment horizontal="center" vertical="center" wrapText="1"/>
    </xf>
    <xf numFmtId="0" fontId="47" fillId="35" borderId="28" xfId="0" applyFont="1" applyFill="1" applyBorder="1" applyAlignment="1">
      <alignment horizontal="center" vertical="center" wrapText="1"/>
    </xf>
    <xf numFmtId="0" fontId="56" fillId="35" borderId="27" xfId="0" applyFont="1" applyFill="1" applyBorder="1" applyAlignment="1">
      <alignment horizontal="center" vertical="center" wrapText="1"/>
    </xf>
    <xf numFmtId="0" fontId="56" fillId="35" borderId="2" xfId="0" applyFont="1" applyFill="1" applyBorder="1" applyAlignment="1">
      <alignment horizontal="center" vertical="center" wrapText="1"/>
    </xf>
    <xf numFmtId="0" fontId="56" fillId="35" borderId="28" xfId="0" applyFont="1" applyFill="1" applyBorder="1" applyAlignment="1">
      <alignment horizontal="center" vertical="center" wrapText="1"/>
    </xf>
    <xf numFmtId="0" fontId="48" fillId="0" borderId="27"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44" xfId="0" applyFont="1" applyBorder="1" applyAlignment="1" applyProtection="1">
      <alignment horizontal="center" vertical="center"/>
      <protection locked="0"/>
    </xf>
    <xf numFmtId="0" fontId="48" fillId="0" borderId="45" xfId="0" applyFont="1" applyBorder="1" applyAlignment="1" applyProtection="1">
      <alignment horizontal="center" vertical="center"/>
      <protection locked="0"/>
    </xf>
    <xf numFmtId="0" fontId="48" fillId="0" borderId="46" xfId="0" applyFont="1" applyBorder="1" applyAlignment="1" applyProtection="1">
      <alignment horizontal="center" vertical="center"/>
      <protection locked="0"/>
    </xf>
    <xf numFmtId="0" fontId="54" fillId="35" borderId="24" xfId="0" applyFont="1" applyFill="1" applyBorder="1" applyAlignment="1">
      <alignment horizontal="center" vertical="center" wrapText="1"/>
    </xf>
    <xf numFmtId="0" fontId="54" fillId="35" borderId="78" xfId="0" applyFont="1" applyFill="1" applyBorder="1" applyAlignment="1">
      <alignment horizontal="center" vertical="center" wrapText="1"/>
    </xf>
    <xf numFmtId="0" fontId="54" fillId="35" borderId="80" xfId="0" applyFont="1" applyFill="1" applyBorder="1" applyAlignment="1">
      <alignment horizontal="center" vertical="center" wrapText="1"/>
    </xf>
    <xf numFmtId="0" fontId="47" fillId="35" borderId="26" xfId="0" applyFont="1" applyFill="1" applyBorder="1" applyAlignment="1">
      <alignment horizontal="center" vertical="center" wrapText="1"/>
    </xf>
    <xf numFmtId="0" fontId="47" fillId="35" borderId="79" xfId="0" applyFont="1" applyFill="1" applyBorder="1" applyAlignment="1">
      <alignment horizontal="center" vertical="center" wrapText="1"/>
    </xf>
    <xf numFmtId="0" fontId="47" fillId="35" borderId="82" xfId="0" applyFont="1" applyFill="1" applyBorder="1" applyAlignment="1">
      <alignment horizontal="center" vertical="center" wrapText="1"/>
    </xf>
    <xf numFmtId="0" fontId="54" fillId="35" borderId="29" xfId="0" applyFont="1" applyFill="1" applyBorder="1" applyAlignment="1">
      <alignment horizontal="center" vertical="center" wrapText="1"/>
    </xf>
    <xf numFmtId="0" fontId="54" fillId="35" borderId="88" xfId="0" applyFont="1" applyFill="1" applyBorder="1" applyAlignment="1">
      <alignment horizontal="center" vertical="center" wrapText="1"/>
    </xf>
    <xf numFmtId="0" fontId="54" fillId="35" borderId="83" xfId="0" applyFont="1" applyFill="1" applyBorder="1" applyAlignment="1">
      <alignment horizontal="center" vertical="center" wrapText="1"/>
    </xf>
    <xf numFmtId="0" fontId="55" fillId="35" borderId="25" xfId="0" applyFont="1" applyFill="1" applyBorder="1" applyAlignment="1">
      <alignment horizontal="center" vertical="center" wrapText="1"/>
    </xf>
    <xf numFmtId="0" fontId="55" fillId="35" borderId="77" xfId="0" applyFont="1" applyFill="1" applyBorder="1" applyAlignment="1">
      <alignment horizontal="center" vertical="center" wrapText="1"/>
    </xf>
    <xf numFmtId="0" fontId="55" fillId="35" borderId="81" xfId="0" applyFont="1" applyFill="1" applyBorder="1" applyAlignment="1">
      <alignment horizontal="center" vertical="center" wrapText="1"/>
    </xf>
    <xf numFmtId="0" fontId="48" fillId="35" borderId="25" xfId="0" applyFont="1" applyFill="1" applyBorder="1" applyAlignment="1">
      <alignment horizontal="center" vertical="center" wrapText="1"/>
    </xf>
    <xf numFmtId="0" fontId="48" fillId="35" borderId="77" xfId="0" applyFont="1" applyFill="1" applyBorder="1" applyAlignment="1">
      <alignment horizontal="center" vertical="center" wrapText="1"/>
    </xf>
    <xf numFmtId="0" fontId="48" fillId="35" borderId="81" xfId="0" applyFont="1" applyFill="1" applyBorder="1" applyAlignment="1">
      <alignment horizontal="center" vertical="center" wrapText="1"/>
    </xf>
    <xf numFmtId="0" fontId="54" fillId="35" borderId="67" xfId="0" applyFont="1" applyFill="1" applyBorder="1" applyAlignment="1">
      <alignment horizontal="center" vertical="center" wrapText="1"/>
    </xf>
    <xf numFmtId="0" fontId="54" fillId="35" borderId="43" xfId="0" applyFont="1" applyFill="1" applyBorder="1" applyAlignment="1">
      <alignment horizontal="center" vertical="center" wrapText="1"/>
    </xf>
    <xf numFmtId="0" fontId="54" fillId="35" borderId="68" xfId="0" applyFont="1" applyFill="1" applyBorder="1" applyAlignment="1">
      <alignment horizontal="center" vertical="center" wrapText="1"/>
    </xf>
    <xf numFmtId="0" fontId="47" fillId="35" borderId="73" xfId="0" applyFont="1" applyFill="1" applyBorder="1" applyAlignment="1">
      <alignment horizontal="center" vertical="center" wrapText="1"/>
    </xf>
    <xf numFmtId="0" fontId="47" fillId="35" borderId="86" xfId="0" applyFont="1" applyFill="1" applyBorder="1" applyAlignment="1">
      <alignment horizontal="center" vertical="center" wrapText="1"/>
    </xf>
    <xf numFmtId="0" fontId="47" fillId="35" borderId="84" xfId="0" applyFont="1" applyFill="1" applyBorder="1" applyAlignment="1">
      <alignment horizontal="center" vertical="center" wrapText="1"/>
    </xf>
    <xf numFmtId="0" fontId="5" fillId="35" borderId="25" xfId="0" applyFont="1" applyFill="1" applyBorder="1" applyAlignment="1">
      <alignment horizontal="center" vertical="center" wrapText="1"/>
    </xf>
    <xf numFmtId="0" fontId="5" fillId="35" borderId="77" xfId="0" applyFont="1" applyFill="1" applyBorder="1" applyAlignment="1">
      <alignment horizontal="center" vertical="center" wrapText="1"/>
    </xf>
    <xf numFmtId="0" fontId="5" fillId="35" borderId="81" xfId="0" applyFont="1" applyFill="1" applyBorder="1" applyAlignment="1">
      <alignment horizontal="center" vertical="center" wrapText="1"/>
    </xf>
    <xf numFmtId="0" fontId="47" fillId="35" borderId="25" xfId="0" applyFont="1" applyFill="1" applyBorder="1" applyAlignment="1">
      <alignment horizontal="center" vertical="center" wrapText="1"/>
    </xf>
    <xf numFmtId="0" fontId="47" fillId="35" borderId="77" xfId="0" applyFont="1" applyFill="1" applyBorder="1" applyAlignment="1">
      <alignment horizontal="center" vertical="center" wrapText="1"/>
    </xf>
    <xf numFmtId="0" fontId="47" fillId="35" borderId="81" xfId="0" applyFont="1" applyFill="1" applyBorder="1" applyAlignment="1">
      <alignment horizontal="center" vertical="center" wrapText="1"/>
    </xf>
    <xf numFmtId="0" fontId="56" fillId="35" borderId="25" xfId="0" applyFont="1" applyFill="1" applyBorder="1" applyAlignment="1">
      <alignment horizontal="center" vertical="center" wrapText="1"/>
    </xf>
    <xf numFmtId="0" fontId="56" fillId="35" borderId="77" xfId="0" applyFont="1" applyFill="1" applyBorder="1" applyAlignment="1">
      <alignment horizontal="center" vertical="center" wrapText="1"/>
    </xf>
    <xf numFmtId="0" fontId="56" fillId="35" borderId="81" xfId="0" applyFont="1" applyFill="1" applyBorder="1" applyAlignment="1">
      <alignment horizontal="center" vertical="center" wrapText="1"/>
    </xf>
    <xf numFmtId="0" fontId="59" fillId="35" borderId="25" xfId="0" applyFont="1" applyFill="1" applyBorder="1" applyAlignment="1">
      <alignment horizontal="center" vertical="center" wrapText="1"/>
    </xf>
    <xf numFmtId="0" fontId="59" fillId="35" borderId="77" xfId="0" applyFont="1" applyFill="1" applyBorder="1" applyAlignment="1">
      <alignment horizontal="center" vertical="center" wrapText="1"/>
    </xf>
    <xf numFmtId="0" fontId="59" fillId="35" borderId="81" xfId="0" applyFont="1" applyFill="1" applyBorder="1" applyAlignment="1">
      <alignment horizontal="center" vertical="center" wrapText="1"/>
    </xf>
    <xf numFmtId="0" fontId="59" fillId="35" borderId="27" xfId="0" applyFont="1" applyFill="1" applyBorder="1" applyAlignment="1">
      <alignment horizontal="center" vertical="center" wrapText="1"/>
    </xf>
    <xf numFmtId="0" fontId="59" fillId="35" borderId="2" xfId="0" applyFont="1" applyFill="1" applyBorder="1" applyAlignment="1">
      <alignment horizontal="center" vertical="center" wrapText="1"/>
    </xf>
    <xf numFmtId="0" fontId="59" fillId="35" borderId="28" xfId="0" applyFont="1" applyFill="1" applyBorder="1" applyAlignment="1">
      <alignment horizontal="center" vertical="center" wrapText="1"/>
    </xf>
    <xf numFmtId="0" fontId="57" fillId="35" borderId="27" xfId="0" applyFont="1" applyFill="1" applyBorder="1" applyAlignment="1">
      <alignment horizontal="center" vertical="center" wrapText="1"/>
    </xf>
    <xf numFmtId="0" fontId="57" fillId="35" borderId="2" xfId="0" applyFont="1" applyFill="1" applyBorder="1" applyAlignment="1">
      <alignment horizontal="center" vertical="center" wrapText="1"/>
    </xf>
    <xf numFmtId="0" fontId="57" fillId="35" borderId="28" xfId="0" applyFont="1" applyFill="1" applyBorder="1" applyAlignment="1">
      <alignment horizontal="center" vertical="center" wrapText="1"/>
    </xf>
    <xf numFmtId="0" fontId="47" fillId="36" borderId="89" xfId="0" applyFont="1" applyFill="1" applyBorder="1" applyAlignment="1">
      <alignment horizontal="center" vertical="center" wrapText="1"/>
    </xf>
    <xf numFmtId="0" fontId="47" fillId="36" borderId="2" xfId="0" applyFont="1" applyFill="1" applyBorder="1" applyAlignment="1">
      <alignment horizontal="center" vertical="center" wrapText="1"/>
    </xf>
    <xf numFmtId="0" fontId="47" fillId="36" borderId="1" xfId="0" applyFont="1" applyFill="1" applyBorder="1" applyAlignment="1">
      <alignment horizontal="center" vertical="center" wrapText="1"/>
    </xf>
    <xf numFmtId="0" fontId="57" fillId="36" borderId="89" xfId="0" applyFont="1" applyFill="1" applyBorder="1" applyAlignment="1">
      <alignment horizontal="center" wrapText="1"/>
    </xf>
    <xf numFmtId="0" fontId="57" fillId="36" borderId="2" xfId="0" applyFont="1" applyFill="1" applyBorder="1" applyAlignment="1">
      <alignment horizontal="center" wrapText="1"/>
    </xf>
    <xf numFmtId="0" fontId="57" fillId="36" borderId="1" xfId="0" applyFont="1" applyFill="1" applyBorder="1" applyAlignment="1">
      <alignment horizontal="center" wrapText="1"/>
    </xf>
    <xf numFmtId="0" fontId="57" fillId="35" borderId="25" xfId="0" applyFont="1" applyFill="1" applyBorder="1" applyAlignment="1">
      <alignment horizontal="center" vertical="center" wrapText="1"/>
    </xf>
    <xf numFmtId="0" fontId="57" fillId="35" borderId="77" xfId="0" applyFont="1" applyFill="1" applyBorder="1" applyAlignment="1">
      <alignment horizontal="center" vertical="center" wrapText="1"/>
    </xf>
    <xf numFmtId="0" fontId="57" fillId="35" borderId="81" xfId="0" applyFont="1" applyFill="1" applyBorder="1" applyAlignment="1">
      <alignment horizontal="center" vertical="center" wrapText="1"/>
    </xf>
    <xf numFmtId="0" fontId="48" fillId="0" borderId="27"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wrapText="1"/>
      <protection locked="0"/>
    </xf>
    <xf numFmtId="0" fontId="48" fillId="35" borderId="25" xfId="0" applyFont="1" applyFill="1" applyBorder="1" applyAlignment="1" applyProtection="1">
      <alignment horizontal="center" vertical="center" wrapText="1"/>
      <protection locked="0"/>
    </xf>
    <xf numFmtId="0" fontId="48" fillId="35" borderId="77" xfId="0" applyFont="1" applyFill="1" applyBorder="1" applyAlignment="1" applyProtection="1">
      <alignment horizontal="center" vertical="center" wrapText="1"/>
      <protection locked="0"/>
    </xf>
    <xf numFmtId="0" fontId="48" fillId="35" borderId="81" xfId="0" applyFont="1" applyFill="1" applyBorder="1" applyAlignment="1" applyProtection="1">
      <alignment horizontal="center" vertical="center" wrapText="1"/>
      <protection locked="0"/>
    </xf>
    <xf numFmtId="0" fontId="48" fillId="0" borderId="25" xfId="0" applyFont="1" applyBorder="1" applyAlignment="1" applyProtection="1">
      <alignment horizontal="center" vertical="center" wrapText="1"/>
      <protection locked="0"/>
    </xf>
    <xf numFmtId="0" fontId="48" fillId="0" borderId="77" xfId="0" applyFont="1" applyBorder="1" applyAlignment="1" applyProtection="1">
      <alignment horizontal="center" vertical="center" wrapText="1"/>
      <protection locked="0"/>
    </xf>
    <xf numFmtId="0" fontId="48" fillId="0" borderId="81" xfId="0" applyFont="1" applyBorder="1" applyAlignment="1" applyProtection="1">
      <alignment horizontal="center" vertical="center" wrapText="1"/>
      <protection locked="0"/>
    </xf>
    <xf numFmtId="0" fontId="50" fillId="7" borderId="86" xfId="0" applyFont="1" applyFill="1" applyBorder="1" applyAlignment="1">
      <alignment horizontal="center" vertical="center" wrapText="1"/>
    </xf>
    <xf numFmtId="0" fontId="50" fillId="7" borderId="87" xfId="0" applyFont="1" applyFill="1" applyBorder="1" applyAlignment="1">
      <alignment horizontal="center" vertical="center" wrapText="1"/>
    </xf>
    <xf numFmtId="0" fontId="50" fillId="6" borderId="86" xfId="0" applyFont="1" applyFill="1" applyBorder="1" applyAlignment="1">
      <alignment horizontal="center" vertical="center"/>
    </xf>
    <xf numFmtId="0" fontId="50" fillId="6" borderId="87" xfId="0" applyFont="1" applyFill="1" applyBorder="1" applyAlignment="1">
      <alignment horizontal="center" vertical="center"/>
    </xf>
    <xf numFmtId="0" fontId="50" fillId="5" borderId="87" xfId="0" applyFont="1" applyFill="1" applyBorder="1" applyAlignment="1">
      <alignment horizontal="center" vertical="center"/>
    </xf>
    <xf numFmtId="0" fontId="50" fillId="2" borderId="87" xfId="0" applyFont="1" applyFill="1" applyBorder="1" applyAlignment="1">
      <alignment horizontal="center" vertical="center"/>
    </xf>
    <xf numFmtId="0" fontId="50" fillId="8" borderId="86" xfId="0" applyFont="1" applyFill="1" applyBorder="1" applyAlignment="1">
      <alignment horizontal="center" vertical="center" wrapText="1"/>
    </xf>
    <xf numFmtId="0" fontId="50" fillId="8" borderId="87" xfId="0" applyFont="1" applyFill="1" applyBorder="1" applyAlignment="1">
      <alignment horizontal="center" vertical="center"/>
    </xf>
    <xf numFmtId="0" fontId="50" fillId="8" borderId="88" xfId="0" applyFont="1" applyFill="1" applyBorder="1" applyAlignment="1">
      <alignment horizontal="center" vertical="center"/>
    </xf>
    <xf numFmtId="0" fontId="50" fillId="7" borderId="89" xfId="0" applyFont="1" applyFill="1" applyBorder="1" applyAlignment="1">
      <alignment horizontal="center" vertical="center" wrapText="1"/>
    </xf>
    <xf numFmtId="0" fontId="50" fillId="7" borderId="2" xfId="0" applyFont="1" applyFill="1" applyBorder="1" applyAlignment="1">
      <alignment horizontal="center" vertical="center" wrapText="1"/>
    </xf>
    <xf numFmtId="0" fontId="50" fillId="6" borderId="86" xfId="0" applyFont="1" applyFill="1" applyBorder="1" applyAlignment="1">
      <alignment horizontal="center"/>
    </xf>
    <xf numFmtId="0" fontId="50" fillId="6" borderId="87" xfId="0" applyFont="1" applyFill="1" applyBorder="1" applyAlignment="1">
      <alignment horizontal="center"/>
    </xf>
    <xf numFmtId="0" fontId="50" fillId="8" borderId="86" xfId="0" applyFont="1" applyFill="1" applyBorder="1" applyAlignment="1">
      <alignment horizontal="center"/>
    </xf>
    <xf numFmtId="0" fontId="50" fillId="8" borderId="87" xfId="0" applyFont="1" applyFill="1" applyBorder="1" applyAlignment="1">
      <alignment horizontal="center"/>
    </xf>
    <xf numFmtId="0" fontId="50" fillId="8" borderId="88" xfId="0" applyFont="1" applyFill="1" applyBorder="1" applyAlignment="1">
      <alignment horizontal="center"/>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49" fillId="30" borderId="34" xfId="0" applyFont="1" applyFill="1" applyBorder="1" applyAlignment="1" applyProtection="1">
      <alignment horizontal="center" vertical="center" wrapText="1"/>
      <protection locked="0"/>
    </xf>
    <xf numFmtId="0" fontId="49" fillId="30" borderId="0" xfId="0" applyFont="1" applyFill="1" applyAlignment="1" applyProtection="1">
      <alignment horizontal="center" vertical="center" wrapText="1"/>
      <protection locked="0"/>
    </xf>
    <xf numFmtId="0" fontId="49" fillId="34" borderId="86" xfId="0" applyFont="1" applyFill="1" applyBorder="1" applyAlignment="1">
      <alignment horizontal="center" vertical="center" wrapText="1"/>
    </xf>
    <xf numFmtId="0" fontId="49" fillId="34" borderId="87" xfId="0" applyFont="1" applyFill="1" applyBorder="1" applyAlignment="1">
      <alignment horizontal="center" vertical="center" wrapText="1"/>
    </xf>
    <xf numFmtId="0" fontId="48" fillId="4" borderId="44" xfId="0" applyFont="1" applyFill="1" applyBorder="1" applyAlignment="1" applyProtection="1">
      <alignment horizontal="center"/>
      <protection locked="0"/>
    </xf>
    <xf numFmtId="0" fontId="48" fillId="4" borderId="45" xfId="0" applyFont="1" applyFill="1" applyBorder="1" applyAlignment="1" applyProtection="1">
      <alignment horizontal="center"/>
      <protection locked="0"/>
    </xf>
    <xf numFmtId="0" fontId="48" fillId="4" borderId="46" xfId="0" applyFont="1" applyFill="1" applyBorder="1" applyAlignment="1" applyProtection="1">
      <alignment horizontal="center"/>
      <protection locked="0"/>
    </xf>
    <xf numFmtId="0" fontId="48" fillId="4" borderId="27" xfId="0" applyFont="1" applyFill="1" applyBorder="1" applyAlignment="1" applyProtection="1">
      <alignment horizontal="center"/>
      <protection locked="0"/>
    </xf>
    <xf numFmtId="0" fontId="48" fillId="4" borderId="2" xfId="0" applyFont="1" applyFill="1" applyBorder="1" applyAlignment="1" applyProtection="1">
      <alignment horizontal="center"/>
      <protection locked="0"/>
    </xf>
    <xf numFmtId="0" fontId="48" fillId="4" borderId="28" xfId="0" applyFont="1" applyFill="1" applyBorder="1" applyAlignment="1" applyProtection="1">
      <alignment horizontal="center"/>
      <protection locked="0"/>
    </xf>
    <xf numFmtId="0" fontId="62" fillId="0" borderId="77" xfId="0" applyFont="1"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48" fillId="0" borderId="27" xfId="0" applyFont="1" applyBorder="1" applyAlignment="1" applyProtection="1">
      <alignment horizontal="center"/>
      <protection locked="0"/>
    </xf>
    <xf numFmtId="0" fontId="48" fillId="0" borderId="2" xfId="0" applyFont="1" applyBorder="1" applyAlignment="1" applyProtection="1">
      <alignment horizontal="center"/>
      <protection locked="0"/>
    </xf>
    <xf numFmtId="0" fontId="48" fillId="0" borderId="28" xfId="0" applyFont="1" applyBorder="1" applyAlignment="1" applyProtection="1">
      <alignment horizontal="center"/>
      <protection locked="0"/>
    </xf>
    <xf numFmtId="0" fontId="48" fillId="0" borderId="44" xfId="0" applyFont="1" applyBorder="1" applyAlignment="1" applyProtection="1">
      <alignment horizontal="center"/>
      <protection locked="0"/>
    </xf>
    <xf numFmtId="0" fontId="48" fillId="0" borderId="45" xfId="0" applyFont="1" applyBorder="1" applyAlignment="1" applyProtection="1">
      <alignment horizontal="center"/>
      <protection locked="0"/>
    </xf>
    <xf numFmtId="0" fontId="48" fillId="0" borderId="46" xfId="0" applyFont="1" applyBorder="1" applyAlignment="1" applyProtection="1">
      <alignment horizontal="center"/>
      <protection locked="0"/>
    </xf>
    <xf numFmtId="0" fontId="47" fillId="4" borderId="27" xfId="0" applyFont="1" applyFill="1" applyBorder="1" applyAlignment="1" applyProtection="1">
      <alignment horizontal="center" vertical="center" wrapText="1"/>
      <protection locked="0"/>
    </xf>
    <xf numFmtId="0" fontId="47" fillId="4" borderId="2" xfId="0" applyFont="1" applyFill="1" applyBorder="1" applyAlignment="1" applyProtection="1">
      <alignment horizontal="center" vertical="center" wrapText="1"/>
      <protection locked="0"/>
    </xf>
    <xf numFmtId="0" fontId="47" fillId="4" borderId="28" xfId="0" applyFont="1" applyFill="1" applyBorder="1" applyAlignment="1" applyProtection="1">
      <alignment horizontal="center" vertical="center" wrapText="1"/>
      <protection locked="0"/>
    </xf>
    <xf numFmtId="0" fontId="47" fillId="4" borderId="44" xfId="0" applyFont="1" applyFill="1" applyBorder="1" applyAlignment="1" applyProtection="1">
      <alignment horizontal="center" vertical="center" wrapText="1"/>
      <protection locked="0"/>
    </xf>
    <xf numFmtId="0" fontId="47" fillId="4" borderId="45" xfId="0" applyFont="1" applyFill="1" applyBorder="1" applyAlignment="1" applyProtection="1">
      <alignment horizontal="center" vertical="center" wrapText="1"/>
      <protection locked="0"/>
    </xf>
    <xf numFmtId="0" fontId="47" fillId="4" borderId="46" xfId="0" applyFont="1" applyFill="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 fillId="37" borderId="77" xfId="0" applyFont="1" applyFill="1" applyBorder="1" applyAlignment="1">
      <alignment horizontal="center" vertical="center"/>
    </xf>
    <xf numFmtId="0" fontId="30" fillId="4" borderId="78" xfId="0" applyFont="1" applyFill="1" applyBorder="1" applyAlignment="1">
      <alignment horizontal="center" vertical="center" wrapText="1" readingOrder="1"/>
    </xf>
    <xf numFmtId="0" fontId="30" fillId="4" borderId="80" xfId="0" applyFont="1" applyFill="1" applyBorder="1" applyAlignment="1">
      <alignment horizontal="center" vertical="center" wrapText="1" readingOrder="1"/>
    </xf>
    <xf numFmtId="0" fontId="30" fillId="4" borderId="77" xfId="0" applyFont="1" applyFill="1" applyBorder="1" applyAlignment="1">
      <alignment horizontal="center" vertical="center" wrapText="1" readingOrder="1"/>
    </xf>
    <xf numFmtId="0" fontId="30" fillId="4" borderId="81" xfId="0" applyFont="1" applyFill="1" applyBorder="1" applyAlignment="1">
      <alignment horizontal="center" vertical="center" wrapText="1" readingOrder="1"/>
    </xf>
    <xf numFmtId="0" fontId="32" fillId="0" borderId="0" xfId="0" applyFont="1" applyAlignment="1">
      <alignment horizontal="center" vertical="center"/>
    </xf>
    <xf numFmtId="0" fontId="30" fillId="33" borderId="14" xfId="0" applyFont="1" applyFill="1" applyBorder="1" applyAlignment="1">
      <alignment horizontal="center" vertical="center" wrapText="1" readingOrder="1"/>
    </xf>
    <xf numFmtId="0" fontId="30" fillId="33" borderId="15" xfId="0" applyFont="1" applyFill="1" applyBorder="1" applyAlignment="1">
      <alignment horizontal="center" vertical="center" wrapText="1" readingOrder="1"/>
    </xf>
    <xf numFmtId="0" fontId="30" fillId="33" borderId="16" xfId="0" applyFont="1" applyFill="1" applyBorder="1" applyAlignment="1">
      <alignment horizontal="center" vertical="center" wrapText="1" readingOrder="1"/>
    </xf>
    <xf numFmtId="0" fontId="30" fillId="33" borderId="19" xfId="0" applyFont="1" applyFill="1" applyBorder="1" applyAlignment="1">
      <alignment horizontal="center" vertical="center" wrapText="1" readingOrder="1"/>
    </xf>
    <xf numFmtId="0" fontId="30" fillId="33" borderId="20" xfId="0" applyFont="1" applyFill="1" applyBorder="1" applyAlignment="1">
      <alignment horizontal="center" vertical="center" wrapText="1" readingOrder="1"/>
    </xf>
    <xf numFmtId="0" fontId="30" fillId="4" borderId="22"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cellXfs>
  <cellStyles count="112">
    <cellStyle name="Bueno 2" xfId="3" xr:uid="{00000000-0005-0000-0000-000000000000}"/>
    <cellStyle name="Cálculo 2" xfId="4" xr:uid="{00000000-0005-0000-0000-000001000000}"/>
    <cellStyle name="Cálculo 2 2" xfId="69" xr:uid="{00000000-0005-0000-0000-000002000000}"/>
    <cellStyle name="Cálculo 2 3" xfId="75" xr:uid="{00000000-0005-0000-0000-000003000000}"/>
    <cellStyle name="Cálculo 2 4" xfId="83" xr:uid="{00000000-0005-0000-0000-000004000000}"/>
    <cellStyle name="Cálculo 2 5" xfId="88" xr:uid="{0351A29E-DED4-4AA1-9DDE-DCF858F8251B}"/>
    <cellStyle name="Cálculo 2 6" xfId="105" xr:uid="{DE38E701-AC44-42A9-AAE9-0168FFBDED14}"/>
    <cellStyle name="Cálculo 2 7" xfId="90" xr:uid="{464BAB8E-E95B-49FE-8C2E-33B1189A39DA}"/>
    <cellStyle name="Cálculo 2 8" xfId="109" xr:uid="{BC27546A-10C9-4D68-9E98-71B2E6851B83}"/>
    <cellStyle name="Cálculo 2 9" xfId="110" xr:uid="{E693D076-FDA5-4457-9FB4-84A6567FF6A4}"/>
    <cellStyle name="Celda de comprobación 2" xfId="5" xr:uid="{00000000-0005-0000-0000-000005000000}"/>
    <cellStyle name="Celda vinculada 2" xfId="6" xr:uid="{00000000-0005-0000-0000-000006000000}"/>
    <cellStyle name="Encabezado 1 2" xfId="41" xr:uid="{00000000-0005-0000-0000-000007000000}"/>
    <cellStyle name="Encabezado 4 2" xfId="7" xr:uid="{00000000-0005-0000-0000-000008000000}"/>
    <cellStyle name="Énfasis 1" xfId="8" xr:uid="{00000000-0005-0000-0000-000009000000}"/>
    <cellStyle name="Énfasis 2" xfId="9" xr:uid="{00000000-0005-0000-0000-00000A000000}"/>
    <cellStyle name="Énfasis 3" xfId="10" xr:uid="{00000000-0005-0000-0000-00000B000000}"/>
    <cellStyle name="Énfasis1 - 20%" xfId="12" xr:uid="{00000000-0005-0000-0000-00000C000000}"/>
    <cellStyle name="Énfasis1 - 40%" xfId="13" xr:uid="{00000000-0005-0000-0000-00000D000000}"/>
    <cellStyle name="Énfasis1 - 60%" xfId="14" xr:uid="{00000000-0005-0000-0000-00000E000000}"/>
    <cellStyle name="Énfasis1 2" xfId="11" xr:uid="{00000000-0005-0000-0000-00000F000000}"/>
    <cellStyle name="Énfasis1 3" xfId="60" xr:uid="{00000000-0005-0000-0000-000010000000}"/>
    <cellStyle name="Énfasis2 - 20%" xfId="16" xr:uid="{00000000-0005-0000-0000-000011000000}"/>
    <cellStyle name="Énfasis2 - 40%" xfId="17" xr:uid="{00000000-0005-0000-0000-000012000000}"/>
    <cellStyle name="Énfasis2 - 60%" xfId="18" xr:uid="{00000000-0005-0000-0000-000013000000}"/>
    <cellStyle name="Énfasis2 2" xfId="15" xr:uid="{00000000-0005-0000-0000-000014000000}"/>
    <cellStyle name="Énfasis2 3" xfId="61" xr:uid="{00000000-0005-0000-0000-000015000000}"/>
    <cellStyle name="Énfasis3 - 20%" xfId="20" xr:uid="{00000000-0005-0000-0000-000016000000}"/>
    <cellStyle name="Énfasis3 - 40%" xfId="21" xr:uid="{00000000-0005-0000-0000-000017000000}"/>
    <cellStyle name="Énfasis3 - 60%" xfId="22" xr:uid="{00000000-0005-0000-0000-000018000000}"/>
    <cellStyle name="Énfasis3 2" xfId="19" xr:uid="{00000000-0005-0000-0000-000019000000}"/>
    <cellStyle name="Énfasis3 3" xfId="62" xr:uid="{00000000-0005-0000-0000-00001A000000}"/>
    <cellStyle name="Énfasis4 - 20%" xfId="24" xr:uid="{00000000-0005-0000-0000-00001B000000}"/>
    <cellStyle name="Énfasis4 - 40%" xfId="25" xr:uid="{00000000-0005-0000-0000-00001C000000}"/>
    <cellStyle name="Énfasis4 - 60%" xfId="26" xr:uid="{00000000-0005-0000-0000-00001D000000}"/>
    <cellStyle name="Énfasis4 2" xfId="23" xr:uid="{00000000-0005-0000-0000-00001E000000}"/>
    <cellStyle name="Énfasis4 3" xfId="63" xr:uid="{00000000-0005-0000-0000-00001F000000}"/>
    <cellStyle name="Énfasis5 - 20%" xfId="28" xr:uid="{00000000-0005-0000-0000-000020000000}"/>
    <cellStyle name="Énfasis5 - 40%" xfId="29" xr:uid="{00000000-0005-0000-0000-000021000000}"/>
    <cellStyle name="Énfasis5 - 60%" xfId="30" xr:uid="{00000000-0005-0000-0000-000022000000}"/>
    <cellStyle name="Énfasis5 2" xfId="27" xr:uid="{00000000-0005-0000-0000-000023000000}"/>
    <cellStyle name="Énfasis5 3" xfId="64" xr:uid="{00000000-0005-0000-0000-000024000000}"/>
    <cellStyle name="Énfasis6 - 20%" xfId="32" xr:uid="{00000000-0005-0000-0000-000025000000}"/>
    <cellStyle name="Énfasis6 - 40%" xfId="33" xr:uid="{00000000-0005-0000-0000-000026000000}"/>
    <cellStyle name="Énfasis6 - 60%" xfId="34" xr:uid="{00000000-0005-0000-0000-000027000000}"/>
    <cellStyle name="Énfasis6 2" xfId="31" xr:uid="{00000000-0005-0000-0000-000028000000}"/>
    <cellStyle name="Énfasis6 3" xfId="65" xr:uid="{00000000-0005-0000-0000-000029000000}"/>
    <cellStyle name="Entrada 2" xfId="35" xr:uid="{00000000-0005-0000-0000-00002A000000}"/>
    <cellStyle name="Entrada 2 2" xfId="70" xr:uid="{00000000-0005-0000-0000-00002B000000}"/>
    <cellStyle name="Entrada 2 3" xfId="79" xr:uid="{00000000-0005-0000-0000-00002C000000}"/>
    <cellStyle name="Entrada 2 4" xfId="78" xr:uid="{00000000-0005-0000-0000-00002D000000}"/>
    <cellStyle name="Entrada 2 5" xfId="96" xr:uid="{D94BC23B-C3ED-4BB4-B526-3237F8A25658}"/>
    <cellStyle name="Entrada 2 6" xfId="104" xr:uid="{6B0A957D-DDC3-4FF8-A50E-AA41AAE65647}"/>
    <cellStyle name="Entrada 2 7" xfId="98" xr:uid="{24260031-A6DA-4CD0-8AFB-4C1F6FCDDB1E}"/>
    <cellStyle name="Entrada 2 8" xfId="92" xr:uid="{8C275D60-4A23-4691-B89E-631E990A040D}"/>
    <cellStyle name="Entrada 2 9" xfId="108" xr:uid="{03CC4AB5-194B-4D71-A789-F7BE0A841AD2}"/>
    <cellStyle name="Incorrecto 2" xfId="36" xr:uid="{00000000-0005-0000-0000-00002E000000}"/>
    <cellStyle name="Millares [0]" xfId="67" builtinId="6"/>
    <cellStyle name="Millares [0] 2" xfId="74" xr:uid="{00000000-0005-0000-0000-000030000000}"/>
    <cellStyle name="Millares [0] 3" xfId="85" xr:uid="{00000000-0005-0000-0000-000031000000}"/>
    <cellStyle name="Millares [0] 4" xfId="106" xr:uid="{34269A45-957A-4E13-9F1D-367F0C1FB66B}"/>
    <cellStyle name="Neutral 2" xfId="37" xr:uid="{00000000-0005-0000-0000-000032000000}"/>
    <cellStyle name="Normal" xfId="0" builtinId="0"/>
    <cellStyle name="Normal 2" xfId="2" xr:uid="{00000000-0005-0000-0000-000034000000}"/>
    <cellStyle name="Normal 2 2" xfId="49" xr:uid="{00000000-0005-0000-0000-000035000000}"/>
    <cellStyle name="Normal 2 2 2" xfId="68" xr:uid="{00000000-0005-0000-0000-000036000000}"/>
    <cellStyle name="Normal 2 3" xfId="46" xr:uid="{00000000-0005-0000-0000-000037000000}"/>
    <cellStyle name="Normal 3" xfId="1" xr:uid="{00000000-0005-0000-0000-000038000000}"/>
    <cellStyle name="Normal 3 2" xfId="52" xr:uid="{00000000-0005-0000-0000-000039000000}"/>
    <cellStyle name="Normal 3 2 2" xfId="58" xr:uid="{00000000-0005-0000-0000-00003A000000}"/>
    <cellStyle name="Normal 3 3" xfId="54" xr:uid="{00000000-0005-0000-0000-00003B000000}"/>
    <cellStyle name="Normal 3 4" xfId="47" xr:uid="{00000000-0005-0000-0000-00003C000000}"/>
    <cellStyle name="Normal 4" xfId="48" xr:uid="{00000000-0005-0000-0000-00003D000000}"/>
    <cellStyle name="Normal 4 2" xfId="51" xr:uid="{00000000-0005-0000-0000-00003E000000}"/>
    <cellStyle name="Normal 4 2 2" xfId="57" xr:uid="{00000000-0005-0000-0000-00003F000000}"/>
    <cellStyle name="Normal 4 3" xfId="55" xr:uid="{00000000-0005-0000-0000-000040000000}"/>
    <cellStyle name="Normal 5" xfId="50" xr:uid="{00000000-0005-0000-0000-000041000000}"/>
    <cellStyle name="Normal 5 2" xfId="56" xr:uid="{00000000-0005-0000-0000-000042000000}"/>
    <cellStyle name="Normal 6" xfId="53" xr:uid="{00000000-0005-0000-0000-000043000000}"/>
    <cellStyle name="Normal 6 2" xfId="59" xr:uid="{00000000-0005-0000-0000-000044000000}"/>
    <cellStyle name="Notas 2" xfId="38" xr:uid="{00000000-0005-0000-0000-000045000000}"/>
    <cellStyle name="Notas 2 2" xfId="71" xr:uid="{00000000-0005-0000-0000-000046000000}"/>
    <cellStyle name="Notas 2 3" xfId="80" xr:uid="{00000000-0005-0000-0000-000047000000}"/>
    <cellStyle name="Notas 2 4" xfId="84" xr:uid="{00000000-0005-0000-0000-000048000000}"/>
    <cellStyle name="Notas 2 5" xfId="99" xr:uid="{256F6C3D-CBF0-46E1-A63A-86F798CA4D6E}"/>
    <cellStyle name="Notas 2 6" xfId="94" xr:uid="{C3A0402F-3B6E-4448-B71B-68E52DB08A7A}"/>
    <cellStyle name="Notas 2 7" xfId="97" xr:uid="{8ABD3CCB-80D3-40C2-982E-B47461A383B1}"/>
    <cellStyle name="Notas 2 8" xfId="91" xr:uid="{65D3FE41-D15F-4FA6-94D9-58BE32408748}"/>
    <cellStyle name="Notas 2 9" xfId="111" xr:uid="{2CC3AFFD-0E1F-47A9-B7A6-2CC92315B9B6}"/>
    <cellStyle name="Porcentaje" xfId="66" builtinId="5"/>
    <cellStyle name="Salida 2" xfId="39" xr:uid="{00000000-0005-0000-0000-00004A000000}"/>
    <cellStyle name="Salida 2 2" xfId="72" xr:uid="{00000000-0005-0000-0000-00004B000000}"/>
    <cellStyle name="Salida 2 3" xfId="81" xr:uid="{00000000-0005-0000-0000-00004C000000}"/>
    <cellStyle name="Salida 2 4" xfId="77" xr:uid="{00000000-0005-0000-0000-00004D000000}"/>
    <cellStyle name="Salida 2 5" xfId="100" xr:uid="{E328464A-5778-40C0-973C-DB899210349E}"/>
    <cellStyle name="Salida 2 6" xfId="93" xr:uid="{70D4E174-1A93-40FF-B18A-5887D212B01A}"/>
    <cellStyle name="Salida 2 7" xfId="87" xr:uid="{55E1E394-F6EB-4EFC-98C9-321B0705CECE}"/>
    <cellStyle name="Salida 2 8" xfId="89" xr:uid="{4ED94529-4AFB-4572-AF17-05F04CB21FBC}"/>
    <cellStyle name="Salida 2 9" xfId="107" xr:uid="{7ECFE197-C202-4C5C-BA88-948967F1F808}"/>
    <cellStyle name="Texto de advertencia 2" xfId="40" xr:uid="{00000000-0005-0000-0000-00004E000000}"/>
    <cellStyle name="Título 2 2" xfId="42" xr:uid="{00000000-0005-0000-0000-00004F000000}"/>
    <cellStyle name="Título 3 2" xfId="43" xr:uid="{00000000-0005-0000-0000-000050000000}"/>
    <cellStyle name="Título de hoja" xfId="44" xr:uid="{00000000-0005-0000-0000-000051000000}"/>
    <cellStyle name="Total 2" xfId="45" xr:uid="{00000000-0005-0000-0000-000052000000}"/>
    <cellStyle name="Total 2 2" xfId="73" xr:uid="{00000000-0005-0000-0000-000053000000}"/>
    <cellStyle name="Total 2 3" xfId="82" xr:uid="{00000000-0005-0000-0000-000054000000}"/>
    <cellStyle name="Total 2 4" xfId="76" xr:uid="{00000000-0005-0000-0000-000055000000}"/>
    <cellStyle name="Total 2 5" xfId="101" xr:uid="{1B560806-ACFE-43F1-AB6D-267ABAEA05EF}"/>
    <cellStyle name="Total 2 6" xfId="103" xr:uid="{AB34B7BE-0E97-4413-A9D3-FF425C5D9A3B}"/>
    <cellStyle name="Total 2 7" xfId="102" xr:uid="{815A9688-0D2F-4AEE-B86C-24C397196299}"/>
    <cellStyle name="Total 2 8" xfId="86" xr:uid="{916C64B8-834B-4226-A0E1-BF165D8E1300}"/>
    <cellStyle name="Total 2 9" xfId="95" xr:uid="{732AD5AB-28FB-4C6F-9048-9524170153EE}"/>
  </cellStyles>
  <dxfs count="6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00000"/>
      <color rgb="FFFFCC99"/>
      <color rgb="FF92D050"/>
      <color rgb="FFFFFF66"/>
      <color rgb="FFFFFFCC"/>
      <color rgb="FFFFFF00"/>
      <color rgb="FFFFFF99"/>
      <color rgb="FFE26B0A"/>
      <color rgb="FF00B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502227</xdr:colOff>
      <xdr:row>0</xdr:row>
      <xdr:rowOff>51952</xdr:rowOff>
    </xdr:from>
    <xdr:to>
      <xdr:col>7</xdr:col>
      <xdr:colOff>1125680</xdr:colOff>
      <xdr:row>3</xdr:row>
      <xdr:rowOff>44161</xdr:rowOff>
    </xdr:to>
    <xdr:pic>
      <xdr:nvPicPr>
        <xdr:cNvPr id="3" name="Imagen 2">
          <a:extLst>
            <a:ext uri="{FF2B5EF4-FFF2-40B4-BE49-F238E27FC236}">
              <a16:creationId xmlns:a16="http://schemas.microsoft.com/office/drawing/2014/main" id="{C280E39D-31F2-40D2-9F45-7814F2328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3402" y="51952"/>
          <a:ext cx="623453" cy="56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D18" totalsRowShown="0" headerRowDxfId="60" dataDxfId="58" headerRowBorderDxfId="59" tableBorderDxfId="57" totalsRowBorderDxfId="56">
  <tableColumns count="4">
    <tableColumn id="1" xr3:uid="{00000000-0010-0000-0000-000001000000}" name="No" dataDxfId="55"/>
    <tableColumn id="2" xr3:uid="{00000000-0010-0000-0000-000002000000}" name="TRÁMITE" dataDxfId="54"/>
    <tableColumn id="3" xr3:uid="{00000000-0010-0000-0000-000003000000}" name="RIESGO DE CORRUPCIÓN ASOCIADO" dataDxfId="53"/>
    <tableColumn id="4" xr3:uid="{00000000-0010-0000-0000-000004000000}" name="PROCESO" dataDxfId="52"/>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3"/>
  <sheetViews>
    <sheetView zoomScale="80" zoomScaleNormal="80" workbookViewId="0">
      <selection activeCell="B12" sqref="B12"/>
    </sheetView>
  </sheetViews>
  <sheetFormatPr baseColWidth="10" defaultColWidth="11.42578125" defaultRowHeight="12.75" x14ac:dyDescent="0.2"/>
  <cols>
    <col min="1" max="1" width="4.28515625" style="60" customWidth="1"/>
    <col min="2" max="2" width="81.7109375" style="60" customWidth="1"/>
    <col min="3" max="3" width="78.42578125" style="60" customWidth="1"/>
    <col min="4" max="4" width="11.42578125" style="60"/>
    <col min="5" max="5" width="14.85546875" style="60" customWidth="1"/>
    <col min="6" max="6" width="14.42578125" style="60" customWidth="1"/>
    <col min="7" max="16384" width="11.42578125" style="60"/>
  </cols>
  <sheetData>
    <row r="2" spans="2:3" x14ac:dyDescent="0.2">
      <c r="B2" s="223" t="s">
        <v>0</v>
      </c>
      <c r="C2" s="224"/>
    </row>
    <row r="3" spans="2:3" x14ac:dyDescent="0.2">
      <c r="B3" s="59"/>
      <c r="C3" s="62"/>
    </row>
    <row r="4" spans="2:3" x14ac:dyDescent="0.2">
      <c r="B4" s="225" t="s">
        <v>1</v>
      </c>
      <c r="C4" s="226"/>
    </row>
    <row r="5" spans="2:3" x14ac:dyDescent="0.2">
      <c r="B5" s="227" t="s">
        <v>2</v>
      </c>
      <c r="C5" s="228"/>
    </row>
    <row r="6" spans="2:3" x14ac:dyDescent="0.2">
      <c r="B6" s="229" t="s">
        <v>3</v>
      </c>
      <c r="C6" s="230"/>
    </row>
    <row r="7" spans="2:3" x14ac:dyDescent="0.2">
      <c r="B7" s="229" t="s">
        <v>4</v>
      </c>
      <c r="C7" s="230"/>
    </row>
    <row r="8" spans="2:3" x14ac:dyDescent="0.2">
      <c r="B8" s="108" t="s">
        <v>5</v>
      </c>
      <c r="C8" s="108" t="s">
        <v>6</v>
      </c>
    </row>
    <row r="9" spans="2:3" x14ac:dyDescent="0.2">
      <c r="B9" s="222" t="s">
        <v>7</v>
      </c>
      <c r="C9" s="222"/>
    </row>
    <row r="10" spans="2:3" ht="57.75" customHeight="1" x14ac:dyDescent="0.2">
      <c r="B10" s="109" t="s">
        <v>8</v>
      </c>
      <c r="C10" s="110" t="s">
        <v>9</v>
      </c>
    </row>
    <row r="11" spans="2:3" ht="48" customHeight="1" x14ac:dyDescent="0.2">
      <c r="B11" s="110" t="s">
        <v>10</v>
      </c>
      <c r="C11" s="111" t="s">
        <v>11</v>
      </c>
    </row>
    <row r="12" spans="2:3" ht="25.5" x14ac:dyDescent="0.2">
      <c r="B12" s="110" t="s">
        <v>12</v>
      </c>
      <c r="C12" s="111" t="s">
        <v>13</v>
      </c>
    </row>
    <row r="13" spans="2:3" x14ac:dyDescent="0.2">
      <c r="B13" s="110" t="s">
        <v>14</v>
      </c>
      <c r="C13" s="110" t="s">
        <v>15</v>
      </c>
    </row>
    <row r="14" spans="2:3" ht="25.5" x14ac:dyDescent="0.2">
      <c r="B14" s="110" t="s">
        <v>16</v>
      </c>
      <c r="C14" s="110" t="s">
        <v>17</v>
      </c>
    </row>
    <row r="15" spans="2:3" ht="36.75" customHeight="1" x14ac:dyDescent="0.2">
      <c r="B15" s="110" t="s">
        <v>18</v>
      </c>
      <c r="C15" s="110" t="s">
        <v>19</v>
      </c>
    </row>
    <row r="16" spans="2:3" x14ac:dyDescent="0.2">
      <c r="B16" s="110" t="s">
        <v>20</v>
      </c>
      <c r="C16" s="112" t="s">
        <v>21</v>
      </c>
    </row>
    <row r="17" spans="2:3" ht="25.5" x14ac:dyDescent="0.2">
      <c r="B17" s="110" t="s">
        <v>22</v>
      </c>
      <c r="C17" s="110" t="s">
        <v>23</v>
      </c>
    </row>
    <row r="18" spans="2:3" ht="63.75" x14ac:dyDescent="0.2">
      <c r="B18" s="110" t="s">
        <v>24</v>
      </c>
      <c r="C18" s="110" t="s">
        <v>25</v>
      </c>
    </row>
    <row r="19" spans="2:3" ht="30" customHeight="1" x14ac:dyDescent="0.2">
      <c r="B19" s="110" t="s">
        <v>26</v>
      </c>
      <c r="C19" s="110" t="s">
        <v>27</v>
      </c>
    </row>
    <row r="20" spans="2:3" x14ac:dyDescent="0.2">
      <c r="B20" s="110" t="s">
        <v>28</v>
      </c>
      <c r="C20" s="110" t="s">
        <v>29</v>
      </c>
    </row>
    <row r="21" spans="2:3" ht="30" customHeight="1" x14ac:dyDescent="0.2">
      <c r="B21" s="110" t="s">
        <v>30</v>
      </c>
      <c r="C21" s="110" t="s">
        <v>31</v>
      </c>
    </row>
    <row r="22" spans="2:3" ht="25.5" x14ac:dyDescent="0.2">
      <c r="B22" s="113" t="s">
        <v>32</v>
      </c>
      <c r="C22" s="110" t="s">
        <v>33</v>
      </c>
    </row>
    <row r="23" spans="2:3" ht="46.5" customHeight="1" x14ac:dyDescent="0.2">
      <c r="B23" s="110" t="s">
        <v>34</v>
      </c>
      <c r="C23" s="110" t="s">
        <v>35</v>
      </c>
    </row>
    <row r="24" spans="2:3" ht="31.5" customHeight="1" x14ac:dyDescent="0.2">
      <c r="B24" s="110" t="s">
        <v>36</v>
      </c>
      <c r="C24" s="110" t="s">
        <v>37</v>
      </c>
    </row>
    <row r="25" spans="2:3" ht="84.75" customHeight="1" x14ac:dyDescent="0.2">
      <c r="B25" s="110" t="s">
        <v>38</v>
      </c>
      <c r="C25" s="110" t="s">
        <v>39</v>
      </c>
    </row>
    <row r="26" spans="2:3" x14ac:dyDescent="0.2">
      <c r="B26" s="110" t="s">
        <v>40</v>
      </c>
      <c r="C26" s="114"/>
    </row>
    <row r="27" spans="2:3" ht="25.5" x14ac:dyDescent="0.2">
      <c r="B27" s="115" t="s">
        <v>41</v>
      </c>
      <c r="C27" s="114"/>
    </row>
    <row r="28" spans="2:3" x14ac:dyDescent="0.2">
      <c r="B28" s="110" t="s">
        <v>42</v>
      </c>
      <c r="C28" s="110"/>
    </row>
    <row r="29" spans="2:3" x14ac:dyDescent="0.2">
      <c r="B29" s="113"/>
      <c r="C29" s="113"/>
    </row>
    <row r="30" spans="2:3" x14ac:dyDescent="0.2">
      <c r="B30" s="115"/>
      <c r="C30" s="116"/>
    </row>
    <row r="31" spans="2:3" x14ac:dyDescent="0.2">
      <c r="B31" s="221" t="s">
        <v>43</v>
      </c>
      <c r="C31" s="221"/>
    </row>
    <row r="32" spans="2:3" x14ac:dyDescent="0.2">
      <c r="B32" s="221" t="s">
        <v>4</v>
      </c>
      <c r="C32" s="221"/>
    </row>
    <row r="33" spans="2:3" x14ac:dyDescent="0.2">
      <c r="B33" s="108" t="s">
        <v>44</v>
      </c>
      <c r="C33" s="108" t="s">
        <v>45</v>
      </c>
    </row>
    <row r="34" spans="2:3" ht="24.75" customHeight="1" x14ac:dyDescent="0.2">
      <c r="B34" s="222" t="s">
        <v>46</v>
      </c>
      <c r="C34" s="222"/>
    </row>
    <row r="35" spans="2:3" ht="30" customHeight="1" x14ac:dyDescent="0.2">
      <c r="B35" s="111" t="s">
        <v>47</v>
      </c>
      <c r="C35" s="111" t="s">
        <v>48</v>
      </c>
    </row>
    <row r="36" spans="2:3" ht="30" customHeight="1" x14ac:dyDescent="0.2">
      <c r="B36" s="111" t="s">
        <v>49</v>
      </c>
      <c r="C36" s="113" t="s">
        <v>50</v>
      </c>
    </row>
    <row r="37" spans="2:3" x14ac:dyDescent="0.2">
      <c r="B37" s="111" t="s">
        <v>51</v>
      </c>
      <c r="C37" s="110" t="s">
        <v>52</v>
      </c>
    </row>
    <row r="38" spans="2:3" ht="76.5" x14ac:dyDescent="0.2">
      <c r="B38" s="111" t="s">
        <v>53</v>
      </c>
      <c r="C38" s="117" t="s">
        <v>54</v>
      </c>
    </row>
    <row r="39" spans="2:3" ht="25.5" x14ac:dyDescent="0.2">
      <c r="B39" s="111" t="s">
        <v>55</v>
      </c>
      <c r="C39" s="110" t="s">
        <v>56</v>
      </c>
    </row>
    <row r="40" spans="2:3" x14ac:dyDescent="0.2">
      <c r="B40" s="111" t="s">
        <v>57</v>
      </c>
      <c r="C40" s="110" t="s">
        <v>58</v>
      </c>
    </row>
    <row r="41" spans="2:3" ht="25.5" x14ac:dyDescent="0.2">
      <c r="B41" s="111" t="s">
        <v>59</v>
      </c>
      <c r="C41" s="110" t="s">
        <v>60</v>
      </c>
    </row>
    <row r="42" spans="2:3" ht="25.5" x14ac:dyDescent="0.2">
      <c r="B42" s="111" t="s">
        <v>61</v>
      </c>
      <c r="C42" s="110" t="s">
        <v>62</v>
      </c>
    </row>
    <row r="43" spans="2:3" ht="25.5" x14ac:dyDescent="0.2">
      <c r="B43" s="111" t="s">
        <v>63</v>
      </c>
      <c r="C43" s="110" t="s">
        <v>64</v>
      </c>
    </row>
    <row r="44" spans="2:3" ht="25.5" x14ac:dyDescent="0.2">
      <c r="B44" s="113" t="s">
        <v>65</v>
      </c>
      <c r="C44" s="111" t="s">
        <v>66</v>
      </c>
    </row>
    <row r="45" spans="2:3" ht="25.5" x14ac:dyDescent="0.2">
      <c r="B45" s="113" t="s">
        <v>67</v>
      </c>
      <c r="C45" s="110" t="s">
        <v>68</v>
      </c>
    </row>
    <row r="46" spans="2:3" ht="25.5" x14ac:dyDescent="0.2">
      <c r="B46" s="111" t="s">
        <v>69</v>
      </c>
      <c r="C46" s="113" t="s">
        <v>70</v>
      </c>
    </row>
    <row r="47" spans="2:3" ht="25.5" x14ac:dyDescent="0.2">
      <c r="B47" s="111" t="s">
        <v>71</v>
      </c>
      <c r="C47" s="118" t="s">
        <v>72</v>
      </c>
    </row>
    <row r="48" spans="2:3" ht="48" customHeight="1" x14ac:dyDescent="0.2">
      <c r="B48" s="111" t="s">
        <v>73</v>
      </c>
      <c r="C48" s="117" t="s">
        <v>74</v>
      </c>
    </row>
    <row r="49" spans="2:3" ht="30" customHeight="1" x14ac:dyDescent="0.2">
      <c r="B49" s="113" t="s">
        <v>75</v>
      </c>
      <c r="C49" s="117" t="s">
        <v>76</v>
      </c>
    </row>
    <row r="50" spans="2:3" ht="25.5" x14ac:dyDescent="0.2">
      <c r="B50" s="113" t="s">
        <v>77</v>
      </c>
      <c r="C50" s="118" t="s">
        <v>78</v>
      </c>
    </row>
    <row r="51" spans="2:3" x14ac:dyDescent="0.2">
      <c r="B51" s="111" t="s">
        <v>79</v>
      </c>
      <c r="C51" s="116"/>
    </row>
    <row r="52" spans="2:3" ht="25.5" x14ac:dyDescent="0.2">
      <c r="B52" s="111" t="s">
        <v>80</v>
      </c>
      <c r="C52" s="114"/>
    </row>
    <row r="53" spans="2:3" x14ac:dyDescent="0.2">
      <c r="B53" s="61"/>
    </row>
  </sheetData>
  <mergeCells count="9">
    <mergeCell ref="B31:C31"/>
    <mergeCell ref="B32:C32"/>
    <mergeCell ref="B34:C34"/>
    <mergeCell ref="B2:C2"/>
    <mergeCell ref="B4:C4"/>
    <mergeCell ref="B5:C5"/>
    <mergeCell ref="B6:C6"/>
    <mergeCell ref="B7:C7"/>
    <mergeCell ref="B9:C9"/>
  </mergeCells>
  <pageMargins left="0.70866141732283472" right="0.70866141732283472" top="0.74803149606299213" bottom="0.74803149606299213" header="0.31496062992125984" footer="0.31496062992125984"/>
  <pageSetup paperSize="9" scale="29"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FCC5-8B4F-4A5D-9CC1-0ED1019EA9EA}">
  <sheetPr>
    <pageSetUpPr fitToPage="1"/>
  </sheetPr>
  <dimension ref="A1:AK128"/>
  <sheetViews>
    <sheetView showGridLines="0" tabSelected="1" topLeftCell="A4" zoomScale="70" zoomScaleNormal="70" zoomScaleSheetLayoutView="100" zoomScalePageLayoutView="80" workbookViewId="0">
      <selection activeCell="H6" sqref="H6"/>
    </sheetView>
  </sheetViews>
  <sheetFormatPr baseColWidth="10" defaultColWidth="11.42578125" defaultRowHeight="15" x14ac:dyDescent="0.25"/>
  <cols>
    <col min="1" max="1" width="24.85546875" style="71" customWidth="1"/>
    <col min="2" max="2" width="39.7109375" style="71" customWidth="1"/>
    <col min="3" max="3" width="11.7109375" style="71" customWidth="1"/>
    <col min="4" max="4" width="36.85546875" style="71" customWidth="1"/>
    <col min="5" max="5" width="49.140625" style="71" customWidth="1"/>
    <col min="6" max="6" width="38.140625" style="71" customWidth="1"/>
    <col min="7" max="7" width="22.7109375" style="71" customWidth="1"/>
    <col min="8" max="8" width="114" style="71" customWidth="1"/>
    <col min="9" max="9" width="18.140625" style="71" customWidth="1"/>
    <col min="10" max="10" width="15.42578125" style="71" customWidth="1"/>
    <col min="11" max="11" width="13.140625" style="71" customWidth="1"/>
    <col min="12" max="12" width="20.5703125" style="71" customWidth="1"/>
    <col min="13" max="13" width="13.7109375" style="71" customWidth="1"/>
    <col min="14" max="14" width="15.28515625" style="71" customWidth="1"/>
    <col min="15" max="15" width="15.7109375" style="71" customWidth="1"/>
    <col min="16" max="16" width="13.140625" style="71" customWidth="1"/>
    <col min="17" max="17" width="15.140625" style="71" bestFit="1" customWidth="1"/>
    <col min="18" max="18" width="55.140625" style="71" customWidth="1"/>
    <col min="19" max="19" width="36.7109375" style="71" customWidth="1"/>
    <col min="20" max="20" width="8.140625" style="71" bestFit="1" customWidth="1"/>
    <col min="21" max="21" width="10.28515625" style="71" bestFit="1" customWidth="1"/>
    <col min="22" max="22" width="11" style="71" bestFit="1" customWidth="1"/>
    <col min="23" max="23" width="11.85546875" style="71" bestFit="1" customWidth="1"/>
    <col min="24" max="24" width="11" style="71" bestFit="1" customWidth="1"/>
    <col min="25" max="25" width="20.42578125" style="71" customWidth="1"/>
    <col min="26" max="26" width="31.42578125" style="71" customWidth="1"/>
    <col min="27" max="27" width="50.42578125" style="71" customWidth="1"/>
    <col min="28" max="28" width="16.140625" style="71" customWidth="1"/>
    <col min="29" max="32" width="11.42578125" style="71"/>
    <col min="33" max="33" width="15.28515625" style="71" customWidth="1"/>
    <col min="34" max="34" width="15.85546875" style="71" customWidth="1"/>
    <col min="35" max="35" width="24.28515625" style="71" customWidth="1"/>
    <col min="36" max="36" width="18.42578125" style="71" customWidth="1"/>
    <col min="37" max="37" width="20.140625" style="71" customWidth="1"/>
    <col min="38" max="16384" width="11.42578125" style="71"/>
  </cols>
  <sheetData>
    <row r="1" spans="1:37" ht="15.75" x14ac:dyDescent="0.25">
      <c r="A1" s="384" t="s">
        <v>81</v>
      </c>
      <c r="B1" s="385"/>
      <c r="C1" s="385"/>
      <c r="D1" s="385"/>
      <c r="E1" s="385"/>
      <c r="F1" s="385"/>
      <c r="G1" s="385"/>
      <c r="H1" s="70"/>
    </row>
    <row r="3" spans="1:37" ht="15.75" x14ac:dyDescent="0.25">
      <c r="A3" s="386" t="s">
        <v>82</v>
      </c>
      <c r="B3" s="387"/>
      <c r="C3" s="387"/>
      <c r="D3" s="387"/>
      <c r="E3" s="387"/>
      <c r="F3" s="387"/>
      <c r="G3" s="387"/>
      <c r="H3" s="72"/>
    </row>
    <row r="4" spans="1:37" ht="15.75" x14ac:dyDescent="0.25">
      <c r="A4" s="67" t="s">
        <v>83</v>
      </c>
      <c r="B4" s="68">
        <v>2025</v>
      </c>
      <c r="C4" s="69"/>
      <c r="D4" s="1"/>
      <c r="E4" s="1"/>
      <c r="F4" s="1"/>
      <c r="G4" s="1"/>
      <c r="H4" s="72"/>
    </row>
    <row r="5" spans="1:37" ht="15.75" x14ac:dyDescent="0.25">
      <c r="A5" s="67" t="s">
        <v>84</v>
      </c>
      <c r="B5" s="200">
        <v>3</v>
      </c>
      <c r="C5" s="1"/>
      <c r="D5" s="1"/>
      <c r="E5" s="1"/>
      <c r="F5" s="1"/>
      <c r="G5" s="1"/>
      <c r="H5" s="72"/>
    </row>
    <row r="6" spans="1:37" ht="107.25" customHeight="1" x14ac:dyDescent="0.25">
      <c r="A6" s="199" t="s">
        <v>85</v>
      </c>
      <c r="B6" s="394" t="s">
        <v>86</v>
      </c>
      <c r="C6" s="395"/>
      <c r="D6" s="395"/>
      <c r="E6" s="395"/>
      <c r="F6" s="395"/>
      <c r="G6" s="395"/>
      <c r="H6" s="72"/>
    </row>
    <row r="8" spans="1:37" x14ac:dyDescent="0.25">
      <c r="A8" s="376"/>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8" t="s">
        <v>87</v>
      </c>
      <c r="AB8" s="379"/>
      <c r="AC8" s="379"/>
      <c r="AD8" s="379"/>
      <c r="AE8" s="379"/>
      <c r="AF8" s="379"/>
      <c r="AG8" s="379"/>
      <c r="AH8" s="380"/>
      <c r="AI8" s="365" t="s">
        <v>88</v>
      </c>
      <c r="AJ8" s="366"/>
      <c r="AK8" s="366"/>
    </row>
    <row r="9" spans="1:37" ht="45.75" customHeight="1" x14ac:dyDescent="0.25">
      <c r="A9" s="367" t="s">
        <v>89</v>
      </c>
      <c r="B9" s="368"/>
      <c r="C9" s="368"/>
      <c r="D9" s="368"/>
      <c r="E9" s="368"/>
      <c r="F9" s="368"/>
      <c r="G9" s="368"/>
      <c r="H9" s="368"/>
      <c r="I9" s="369" t="s">
        <v>90</v>
      </c>
      <c r="J9" s="369"/>
      <c r="K9" s="369"/>
      <c r="L9" s="369"/>
      <c r="M9" s="369"/>
      <c r="N9" s="369"/>
      <c r="O9" s="369"/>
      <c r="P9" s="369"/>
      <c r="Q9" s="369"/>
      <c r="R9" s="370" t="s">
        <v>91</v>
      </c>
      <c r="S9" s="370"/>
      <c r="T9" s="370"/>
      <c r="U9" s="370"/>
      <c r="V9" s="370"/>
      <c r="W9" s="370"/>
      <c r="X9" s="370"/>
      <c r="Y9" s="370"/>
      <c r="Z9" s="370"/>
      <c r="AA9" s="371" t="s">
        <v>92</v>
      </c>
      <c r="AB9" s="372"/>
      <c r="AC9" s="372"/>
      <c r="AD9" s="372"/>
      <c r="AE9" s="372"/>
      <c r="AF9" s="372"/>
      <c r="AG9" s="372"/>
      <c r="AH9" s="373"/>
      <c r="AI9" s="374" t="s">
        <v>93</v>
      </c>
      <c r="AJ9" s="374" t="s">
        <v>94</v>
      </c>
      <c r="AK9" s="374" t="s">
        <v>95</v>
      </c>
    </row>
    <row r="10" spans="1:37" s="74" customFormat="1" ht="97.5" customHeight="1" thickBot="1" x14ac:dyDescent="0.3">
      <c r="A10" s="201" t="s">
        <v>96</v>
      </c>
      <c r="B10" s="202" t="s">
        <v>97</v>
      </c>
      <c r="C10" s="201" t="s">
        <v>98</v>
      </c>
      <c r="D10" s="201" t="s">
        <v>99</v>
      </c>
      <c r="E10" s="203" t="s">
        <v>100</v>
      </c>
      <c r="F10" s="203" t="s">
        <v>101</v>
      </c>
      <c r="G10" s="203" t="s">
        <v>102</v>
      </c>
      <c r="H10" s="203" t="s">
        <v>103</v>
      </c>
      <c r="I10" s="204" t="s">
        <v>104</v>
      </c>
      <c r="J10" s="204" t="s">
        <v>105</v>
      </c>
      <c r="K10" s="205" t="s">
        <v>106</v>
      </c>
      <c r="L10" s="205" t="s">
        <v>107</v>
      </c>
      <c r="M10" s="205" t="s">
        <v>108</v>
      </c>
      <c r="N10" s="204" t="s">
        <v>109</v>
      </c>
      <c r="O10" s="204" t="s">
        <v>110</v>
      </c>
      <c r="P10" s="205" t="s">
        <v>111</v>
      </c>
      <c r="Q10" s="205" t="s">
        <v>112</v>
      </c>
      <c r="R10" s="206" t="s">
        <v>113</v>
      </c>
      <c r="S10" s="206" t="s">
        <v>114</v>
      </c>
      <c r="T10" s="105" t="s">
        <v>115</v>
      </c>
      <c r="U10" s="206" t="s">
        <v>116</v>
      </c>
      <c r="V10" s="206" t="s">
        <v>117</v>
      </c>
      <c r="W10" s="206" t="s">
        <v>118</v>
      </c>
      <c r="X10" s="206" t="s">
        <v>119</v>
      </c>
      <c r="Y10" s="206" t="s">
        <v>120</v>
      </c>
      <c r="Z10" s="207" t="s">
        <v>121</v>
      </c>
      <c r="AA10" s="208" t="s">
        <v>122</v>
      </c>
      <c r="AB10" s="208" t="s">
        <v>123</v>
      </c>
      <c r="AC10" s="73" t="s">
        <v>116</v>
      </c>
      <c r="AD10" s="73" t="s">
        <v>117</v>
      </c>
      <c r="AE10" s="73" t="s">
        <v>118</v>
      </c>
      <c r="AF10" s="73" t="s">
        <v>119</v>
      </c>
      <c r="AG10" s="208" t="s">
        <v>124</v>
      </c>
      <c r="AH10" s="208" t="s">
        <v>125</v>
      </c>
      <c r="AI10" s="375"/>
      <c r="AJ10" s="375"/>
      <c r="AK10" s="375"/>
    </row>
    <row r="11" spans="1:37" s="74" customFormat="1" ht="66" customHeight="1" x14ac:dyDescent="0.25">
      <c r="A11" s="264" t="s">
        <v>126</v>
      </c>
      <c r="B11" s="265" t="s">
        <v>127</v>
      </c>
      <c r="C11" s="249" t="s">
        <v>128</v>
      </c>
      <c r="D11" s="261" t="s">
        <v>129</v>
      </c>
      <c r="E11" s="252" t="s">
        <v>130</v>
      </c>
      <c r="F11" s="252" t="s">
        <v>131</v>
      </c>
      <c r="G11" s="255" t="s">
        <v>132</v>
      </c>
      <c r="H11" s="258" t="s">
        <v>133</v>
      </c>
      <c r="I11" s="237" t="s">
        <v>134</v>
      </c>
      <c r="J11" s="237" t="s">
        <v>135</v>
      </c>
      <c r="K11" s="240" t="s">
        <v>136</v>
      </c>
      <c r="L11" s="246" t="s">
        <v>137</v>
      </c>
      <c r="M11" s="246" t="s">
        <v>138</v>
      </c>
      <c r="N11" s="237" t="s">
        <v>134</v>
      </c>
      <c r="O11" s="237" t="s">
        <v>135</v>
      </c>
      <c r="P11" s="240" t="s">
        <v>136</v>
      </c>
      <c r="Q11" s="243" t="s">
        <v>139</v>
      </c>
      <c r="R11" s="56" t="s">
        <v>140</v>
      </c>
      <c r="S11" s="56" t="s">
        <v>141</v>
      </c>
      <c r="T11" s="57">
        <f>IF(SUM(U11:X11)=0,"",SUM(U11:X11))</f>
        <v>12</v>
      </c>
      <c r="U11" s="2">
        <v>3</v>
      </c>
      <c r="V11" s="2">
        <v>3</v>
      </c>
      <c r="W11" s="2">
        <v>3</v>
      </c>
      <c r="X11" s="2">
        <v>3</v>
      </c>
      <c r="Y11" s="56" t="s">
        <v>142</v>
      </c>
      <c r="Z11" s="56" t="s">
        <v>143</v>
      </c>
      <c r="AA11" s="101"/>
      <c r="AB11" s="102"/>
      <c r="AC11" s="102"/>
      <c r="AD11" s="102"/>
      <c r="AE11" s="102"/>
      <c r="AF11" s="102"/>
      <c r="AG11" s="103" t="str">
        <f>IF(SUM(AC11:AF11)=0,"",SUM(AC11:AF11))</f>
        <v/>
      </c>
      <c r="AH11" s="104" t="str">
        <f>IF(ISERROR(AG11/T11),"",(AG11/T11))</f>
        <v/>
      </c>
      <c r="AI11" s="231"/>
      <c r="AJ11" s="231"/>
      <c r="AK11" s="234"/>
    </row>
    <row r="12" spans="1:37" s="74" customFormat="1" ht="96" customHeight="1" x14ac:dyDescent="0.25">
      <c r="A12" s="264"/>
      <c r="B12" s="265"/>
      <c r="C12" s="250"/>
      <c r="D12" s="262"/>
      <c r="E12" s="253"/>
      <c r="F12" s="253"/>
      <c r="G12" s="256"/>
      <c r="H12" s="259"/>
      <c r="I12" s="238"/>
      <c r="J12" s="238"/>
      <c r="K12" s="241"/>
      <c r="L12" s="247"/>
      <c r="M12" s="247"/>
      <c r="N12" s="238"/>
      <c r="O12" s="238"/>
      <c r="P12" s="241"/>
      <c r="Q12" s="244"/>
      <c r="R12" s="121" t="s">
        <v>144</v>
      </c>
      <c r="S12" s="121" t="s">
        <v>145</v>
      </c>
      <c r="T12" s="122">
        <f t="shared" ref="T12:T20" si="0">IF(SUM(U12:X12)=0,"",SUM(U12:X12))</f>
        <v>1</v>
      </c>
      <c r="U12" s="119"/>
      <c r="V12" s="119">
        <v>1</v>
      </c>
      <c r="W12" s="119"/>
      <c r="X12" s="119"/>
      <c r="Y12" s="121" t="s">
        <v>142</v>
      </c>
      <c r="Z12" s="121" t="s">
        <v>143</v>
      </c>
      <c r="AA12" s="126"/>
      <c r="AB12" s="127"/>
      <c r="AC12" s="127"/>
      <c r="AD12" s="127"/>
      <c r="AE12" s="127"/>
      <c r="AF12" s="127"/>
      <c r="AG12" s="128" t="str">
        <f t="shared" ref="AG12:AG20" si="1">IF(SUM(AC12:AF12)=0,"",SUM(AC12:AF12))</f>
        <v/>
      </c>
      <c r="AH12" s="129" t="str">
        <f t="shared" ref="AH12:AH20" si="2">IF(ISERROR(AG12/T12),"",(AG12/T12))</f>
        <v/>
      </c>
      <c r="AI12" s="232"/>
      <c r="AJ12" s="232"/>
      <c r="AK12" s="235"/>
    </row>
    <row r="13" spans="1:37" s="74" customFormat="1" ht="39.75" customHeight="1" x14ac:dyDescent="0.25">
      <c r="A13" s="264"/>
      <c r="B13" s="265"/>
      <c r="C13" s="250"/>
      <c r="D13" s="262"/>
      <c r="E13" s="253"/>
      <c r="F13" s="253"/>
      <c r="G13" s="256"/>
      <c r="H13" s="259"/>
      <c r="I13" s="238"/>
      <c r="J13" s="238"/>
      <c r="K13" s="241"/>
      <c r="L13" s="247"/>
      <c r="M13" s="247"/>
      <c r="N13" s="238"/>
      <c r="O13" s="238"/>
      <c r="P13" s="241"/>
      <c r="Q13" s="244"/>
      <c r="R13" s="121"/>
      <c r="S13" s="121"/>
      <c r="T13" s="122" t="str">
        <f t="shared" si="0"/>
        <v/>
      </c>
      <c r="U13" s="121"/>
      <c r="V13" s="121"/>
      <c r="W13" s="121"/>
      <c r="X13" s="121"/>
      <c r="Y13" s="121"/>
      <c r="Z13" s="121"/>
      <c r="AA13" s="126"/>
      <c r="AB13" s="127"/>
      <c r="AC13" s="127"/>
      <c r="AD13" s="127"/>
      <c r="AE13" s="127"/>
      <c r="AF13" s="127"/>
      <c r="AG13" s="128" t="str">
        <f t="shared" si="1"/>
        <v/>
      </c>
      <c r="AH13" s="129" t="str">
        <f t="shared" si="2"/>
        <v/>
      </c>
      <c r="AI13" s="232"/>
      <c r="AJ13" s="232"/>
      <c r="AK13" s="235"/>
    </row>
    <row r="14" spans="1:37" s="74" customFormat="1" ht="39.75" customHeight="1" x14ac:dyDescent="0.25">
      <c r="A14" s="264"/>
      <c r="B14" s="265"/>
      <c r="C14" s="250"/>
      <c r="D14" s="262"/>
      <c r="E14" s="253"/>
      <c r="F14" s="253"/>
      <c r="G14" s="256"/>
      <c r="H14" s="259"/>
      <c r="I14" s="238"/>
      <c r="J14" s="238"/>
      <c r="K14" s="241"/>
      <c r="L14" s="247"/>
      <c r="M14" s="247"/>
      <c r="N14" s="238"/>
      <c r="O14" s="238"/>
      <c r="P14" s="241"/>
      <c r="Q14" s="244"/>
      <c r="R14" s="121"/>
      <c r="S14" s="121"/>
      <c r="T14" s="122" t="str">
        <f t="shared" si="0"/>
        <v/>
      </c>
      <c r="U14" s="121"/>
      <c r="V14" s="121"/>
      <c r="W14" s="121"/>
      <c r="X14" s="121"/>
      <c r="Y14" s="121"/>
      <c r="Z14" s="121"/>
      <c r="AA14" s="126"/>
      <c r="AB14" s="127"/>
      <c r="AC14" s="127"/>
      <c r="AD14" s="127"/>
      <c r="AE14" s="127"/>
      <c r="AF14" s="127"/>
      <c r="AG14" s="128" t="str">
        <f t="shared" si="1"/>
        <v/>
      </c>
      <c r="AH14" s="129" t="str">
        <f t="shared" si="2"/>
        <v/>
      </c>
      <c r="AI14" s="232"/>
      <c r="AJ14" s="232"/>
      <c r="AK14" s="235"/>
    </row>
    <row r="15" spans="1:37" s="74" customFormat="1" ht="39.75" customHeight="1" x14ac:dyDescent="0.25">
      <c r="A15" s="264"/>
      <c r="B15" s="265"/>
      <c r="C15" s="251"/>
      <c r="D15" s="263"/>
      <c r="E15" s="254"/>
      <c r="F15" s="254"/>
      <c r="G15" s="257"/>
      <c r="H15" s="260"/>
      <c r="I15" s="239"/>
      <c r="J15" s="239"/>
      <c r="K15" s="242"/>
      <c r="L15" s="248"/>
      <c r="M15" s="248"/>
      <c r="N15" s="239"/>
      <c r="O15" s="239"/>
      <c r="P15" s="242"/>
      <c r="Q15" s="245"/>
      <c r="R15" s="123"/>
      <c r="S15" s="123"/>
      <c r="T15" s="124" t="str">
        <f t="shared" si="0"/>
        <v/>
      </c>
      <c r="U15" s="123"/>
      <c r="V15" s="123"/>
      <c r="W15" s="123"/>
      <c r="X15" s="123"/>
      <c r="Y15" s="123"/>
      <c r="Z15" s="123"/>
      <c r="AA15" s="130"/>
      <c r="AB15" s="131"/>
      <c r="AC15" s="131"/>
      <c r="AD15" s="131"/>
      <c r="AE15" s="131"/>
      <c r="AF15" s="131"/>
      <c r="AG15" s="132" t="str">
        <f t="shared" si="1"/>
        <v/>
      </c>
      <c r="AH15" s="133" t="str">
        <f t="shared" si="2"/>
        <v/>
      </c>
      <c r="AI15" s="233"/>
      <c r="AJ15" s="233"/>
      <c r="AK15" s="236"/>
    </row>
    <row r="16" spans="1:37" s="74" customFormat="1" ht="133.5" customHeight="1" x14ac:dyDescent="0.25">
      <c r="A16" s="264"/>
      <c r="B16" s="265"/>
      <c r="C16" s="249" t="s">
        <v>146</v>
      </c>
      <c r="D16" s="261" t="s">
        <v>147</v>
      </c>
      <c r="E16" s="252" t="s">
        <v>148</v>
      </c>
      <c r="F16" s="252" t="s">
        <v>149</v>
      </c>
      <c r="G16" s="255" t="s">
        <v>150</v>
      </c>
      <c r="H16" s="258" t="s">
        <v>151</v>
      </c>
      <c r="I16" s="237" t="s">
        <v>134</v>
      </c>
      <c r="J16" s="237" t="s">
        <v>135</v>
      </c>
      <c r="K16" s="240" t="s">
        <v>136</v>
      </c>
      <c r="L16" s="246" t="s">
        <v>152</v>
      </c>
      <c r="M16" s="246" t="s">
        <v>138</v>
      </c>
      <c r="N16" s="237" t="s">
        <v>134</v>
      </c>
      <c r="O16" s="237" t="s">
        <v>135</v>
      </c>
      <c r="P16" s="240" t="s">
        <v>136</v>
      </c>
      <c r="Q16" s="243" t="s">
        <v>139</v>
      </c>
      <c r="R16" s="56" t="s">
        <v>153</v>
      </c>
      <c r="S16" s="56" t="s">
        <v>154</v>
      </c>
      <c r="T16" s="57">
        <f t="shared" si="0"/>
        <v>2</v>
      </c>
      <c r="U16" s="2"/>
      <c r="V16" s="2">
        <v>1</v>
      </c>
      <c r="W16" s="2"/>
      <c r="X16" s="2">
        <v>1</v>
      </c>
      <c r="Y16" s="56" t="s">
        <v>155</v>
      </c>
      <c r="Z16" s="56" t="s">
        <v>156</v>
      </c>
      <c r="AA16" s="101"/>
      <c r="AB16" s="102"/>
      <c r="AC16" s="102"/>
      <c r="AD16" s="102"/>
      <c r="AE16" s="102"/>
      <c r="AF16" s="102"/>
      <c r="AG16" s="103" t="str">
        <f t="shared" si="1"/>
        <v/>
      </c>
      <c r="AH16" s="104" t="str">
        <f t="shared" si="2"/>
        <v/>
      </c>
      <c r="AI16" s="231"/>
      <c r="AJ16" s="231"/>
      <c r="AK16" s="234"/>
    </row>
    <row r="17" spans="1:37" s="74" customFormat="1" ht="102" customHeight="1" x14ac:dyDescent="0.25">
      <c r="A17" s="264"/>
      <c r="B17" s="265"/>
      <c r="C17" s="250"/>
      <c r="D17" s="262"/>
      <c r="E17" s="253"/>
      <c r="F17" s="253"/>
      <c r="G17" s="256"/>
      <c r="H17" s="259"/>
      <c r="I17" s="238"/>
      <c r="J17" s="238"/>
      <c r="K17" s="241"/>
      <c r="L17" s="247"/>
      <c r="M17" s="247"/>
      <c r="N17" s="238"/>
      <c r="O17" s="238"/>
      <c r="P17" s="241"/>
      <c r="Q17" s="244"/>
      <c r="R17" s="121" t="s">
        <v>157</v>
      </c>
      <c r="S17" s="121" t="s">
        <v>158</v>
      </c>
      <c r="T17" s="122">
        <f t="shared" si="0"/>
        <v>4</v>
      </c>
      <c r="U17" s="119">
        <v>1</v>
      </c>
      <c r="V17" s="119">
        <v>1</v>
      </c>
      <c r="W17" s="119">
        <v>1</v>
      </c>
      <c r="X17" s="119">
        <v>1</v>
      </c>
      <c r="Y17" s="121" t="s">
        <v>155</v>
      </c>
      <c r="Z17" s="121" t="s">
        <v>156</v>
      </c>
      <c r="AA17" s="126"/>
      <c r="AB17" s="127"/>
      <c r="AC17" s="127"/>
      <c r="AD17" s="127"/>
      <c r="AE17" s="127"/>
      <c r="AF17" s="127"/>
      <c r="AG17" s="128" t="str">
        <f t="shared" si="1"/>
        <v/>
      </c>
      <c r="AH17" s="129" t="str">
        <f t="shared" si="2"/>
        <v/>
      </c>
      <c r="AI17" s="232"/>
      <c r="AJ17" s="232"/>
      <c r="AK17" s="235"/>
    </row>
    <row r="18" spans="1:37" s="74" customFormat="1" ht="39.75" customHeight="1" x14ac:dyDescent="0.25">
      <c r="A18" s="264"/>
      <c r="B18" s="265"/>
      <c r="C18" s="250"/>
      <c r="D18" s="262"/>
      <c r="E18" s="253"/>
      <c r="F18" s="253"/>
      <c r="G18" s="256"/>
      <c r="H18" s="259"/>
      <c r="I18" s="238"/>
      <c r="J18" s="238"/>
      <c r="K18" s="241"/>
      <c r="L18" s="247"/>
      <c r="M18" s="247"/>
      <c r="N18" s="238"/>
      <c r="O18" s="238"/>
      <c r="P18" s="241"/>
      <c r="Q18" s="244"/>
      <c r="R18" s="121"/>
      <c r="S18" s="121"/>
      <c r="T18" s="122" t="str">
        <f t="shared" si="0"/>
        <v/>
      </c>
      <c r="U18" s="121"/>
      <c r="V18" s="121"/>
      <c r="W18" s="121"/>
      <c r="X18" s="121"/>
      <c r="Y18" s="121"/>
      <c r="Z18" s="121"/>
      <c r="AA18" s="126"/>
      <c r="AB18" s="127"/>
      <c r="AC18" s="127"/>
      <c r="AD18" s="127"/>
      <c r="AE18" s="127"/>
      <c r="AF18" s="127"/>
      <c r="AG18" s="128" t="str">
        <f t="shared" si="1"/>
        <v/>
      </c>
      <c r="AH18" s="129" t="str">
        <f t="shared" si="2"/>
        <v/>
      </c>
      <c r="AI18" s="232"/>
      <c r="AJ18" s="232"/>
      <c r="AK18" s="235"/>
    </row>
    <row r="19" spans="1:37" s="74" customFormat="1" ht="39.75" customHeight="1" x14ac:dyDescent="0.25">
      <c r="A19" s="264"/>
      <c r="B19" s="265"/>
      <c r="C19" s="250"/>
      <c r="D19" s="262"/>
      <c r="E19" s="253"/>
      <c r="F19" s="253"/>
      <c r="G19" s="256"/>
      <c r="H19" s="259"/>
      <c r="I19" s="238"/>
      <c r="J19" s="238"/>
      <c r="K19" s="241"/>
      <c r="L19" s="247"/>
      <c r="M19" s="247"/>
      <c r="N19" s="238"/>
      <c r="O19" s="238"/>
      <c r="P19" s="241"/>
      <c r="Q19" s="244"/>
      <c r="R19" s="121"/>
      <c r="S19" s="121"/>
      <c r="T19" s="122" t="str">
        <f t="shared" si="0"/>
        <v/>
      </c>
      <c r="U19" s="121"/>
      <c r="V19" s="121"/>
      <c r="W19" s="121"/>
      <c r="X19" s="121"/>
      <c r="Y19" s="121"/>
      <c r="Z19" s="121"/>
      <c r="AA19" s="126"/>
      <c r="AB19" s="127"/>
      <c r="AC19" s="127"/>
      <c r="AD19" s="127"/>
      <c r="AE19" s="127"/>
      <c r="AF19" s="127"/>
      <c r="AG19" s="128" t="str">
        <f t="shared" si="1"/>
        <v/>
      </c>
      <c r="AH19" s="129" t="str">
        <f t="shared" si="2"/>
        <v/>
      </c>
      <c r="AI19" s="232"/>
      <c r="AJ19" s="232"/>
      <c r="AK19" s="235"/>
    </row>
    <row r="20" spans="1:37" s="74" customFormat="1" ht="39.75" customHeight="1" x14ac:dyDescent="0.25">
      <c r="A20" s="264"/>
      <c r="B20" s="265"/>
      <c r="C20" s="251"/>
      <c r="D20" s="263"/>
      <c r="E20" s="254"/>
      <c r="F20" s="254"/>
      <c r="G20" s="257"/>
      <c r="H20" s="260"/>
      <c r="I20" s="239"/>
      <c r="J20" s="239"/>
      <c r="K20" s="242"/>
      <c r="L20" s="248"/>
      <c r="M20" s="248"/>
      <c r="N20" s="239"/>
      <c r="O20" s="239"/>
      <c r="P20" s="242"/>
      <c r="Q20" s="245"/>
      <c r="R20" s="123"/>
      <c r="S20" s="123"/>
      <c r="T20" s="124" t="str">
        <f t="shared" si="0"/>
        <v/>
      </c>
      <c r="U20" s="123"/>
      <c r="V20" s="123"/>
      <c r="W20" s="123"/>
      <c r="X20" s="123"/>
      <c r="Y20" s="123"/>
      <c r="Z20" s="123"/>
      <c r="AA20" s="130"/>
      <c r="AB20" s="131"/>
      <c r="AC20" s="131"/>
      <c r="AD20" s="131"/>
      <c r="AE20" s="131"/>
      <c r="AF20" s="131"/>
      <c r="AG20" s="132" t="str">
        <f t="shared" si="1"/>
        <v/>
      </c>
      <c r="AH20" s="133" t="str">
        <f t="shared" si="2"/>
        <v/>
      </c>
      <c r="AI20" s="233"/>
      <c r="AJ20" s="233"/>
      <c r="AK20" s="236"/>
    </row>
    <row r="21" spans="1:37" ht="53.25" customHeight="1" x14ac:dyDescent="0.25">
      <c r="A21" s="284" t="s">
        <v>159</v>
      </c>
      <c r="B21" s="287" t="s">
        <v>160</v>
      </c>
      <c r="C21" s="284" t="s">
        <v>161</v>
      </c>
      <c r="D21" s="290" t="s">
        <v>162</v>
      </c>
      <c r="E21" s="293" t="s">
        <v>163</v>
      </c>
      <c r="F21" s="293" t="s">
        <v>164</v>
      </c>
      <c r="G21" s="296" t="s">
        <v>165</v>
      </c>
      <c r="H21" s="299" t="s">
        <v>166</v>
      </c>
      <c r="I21" s="272" t="s">
        <v>134</v>
      </c>
      <c r="J21" s="272" t="s">
        <v>135</v>
      </c>
      <c r="K21" s="275" t="s">
        <v>136</v>
      </c>
      <c r="L21" s="278" t="s">
        <v>167</v>
      </c>
      <c r="M21" s="278" t="s">
        <v>138</v>
      </c>
      <c r="N21" s="272" t="s">
        <v>134</v>
      </c>
      <c r="O21" s="272" t="s">
        <v>135</v>
      </c>
      <c r="P21" s="275" t="s">
        <v>136</v>
      </c>
      <c r="Q21" s="281" t="s">
        <v>139</v>
      </c>
      <c r="R21" s="75" t="s">
        <v>168</v>
      </c>
      <c r="S21" s="76" t="s">
        <v>169</v>
      </c>
      <c r="T21" s="77">
        <f>IF(SUM(U21:X21)=0,"",SUM(U21:X21))</f>
        <v>4</v>
      </c>
      <c r="U21" s="78">
        <v>1</v>
      </c>
      <c r="V21" s="78">
        <v>1</v>
      </c>
      <c r="W21" s="78">
        <v>1</v>
      </c>
      <c r="X21" s="78">
        <v>1</v>
      </c>
      <c r="Y21" s="79" t="s">
        <v>170</v>
      </c>
      <c r="Z21" s="79" t="s">
        <v>171</v>
      </c>
      <c r="AA21" s="80"/>
      <c r="AB21" s="80"/>
      <c r="AC21" s="80"/>
      <c r="AD21" s="80"/>
      <c r="AE21" s="80"/>
      <c r="AF21" s="80"/>
      <c r="AG21" s="81" t="str">
        <f>IF(SUM(AC21:AF21)=0,"",SUM(AC21:AF21))</f>
        <v/>
      </c>
      <c r="AH21" s="82" t="str">
        <f>IF(ISERROR(AG21/T21),"",(AG21/T21))</f>
        <v/>
      </c>
      <c r="AI21" s="396"/>
      <c r="AJ21" s="396"/>
      <c r="AK21" s="399"/>
    </row>
    <row r="22" spans="1:37" ht="53.25" customHeight="1" x14ac:dyDescent="0.25">
      <c r="A22" s="285"/>
      <c r="B22" s="288"/>
      <c r="C22" s="285"/>
      <c r="D22" s="291"/>
      <c r="E22" s="294"/>
      <c r="F22" s="294"/>
      <c r="G22" s="297"/>
      <c r="H22" s="300"/>
      <c r="I22" s="273"/>
      <c r="J22" s="273"/>
      <c r="K22" s="276"/>
      <c r="L22" s="279"/>
      <c r="M22" s="279"/>
      <c r="N22" s="273"/>
      <c r="O22" s="273"/>
      <c r="P22" s="276"/>
      <c r="Q22" s="282"/>
      <c r="R22" s="134"/>
      <c r="S22" s="134"/>
      <c r="T22" s="135" t="str">
        <f t="shared" ref="T22:T35" si="3">IF(SUM(U22:X22)=0,"",SUM(U22:X22))</f>
        <v/>
      </c>
      <c r="U22" s="134"/>
      <c r="V22" s="134"/>
      <c r="W22" s="134"/>
      <c r="X22" s="134"/>
      <c r="Y22" s="134"/>
      <c r="Z22" s="134"/>
      <c r="AA22" s="136"/>
      <c r="AB22" s="136"/>
      <c r="AC22" s="136"/>
      <c r="AD22" s="136"/>
      <c r="AE22" s="136"/>
      <c r="AF22" s="136"/>
      <c r="AG22" s="137" t="str">
        <f t="shared" ref="AG22:AG35" si="4">IF(SUM(AC22:AF22)=0,"",SUM(AC22:AF22))</f>
        <v/>
      </c>
      <c r="AH22" s="138" t="str">
        <f t="shared" ref="AH22:AH35" si="5">IF(ISERROR(AG22/T22),"",(AG22/T22))</f>
        <v/>
      </c>
      <c r="AI22" s="397"/>
      <c r="AJ22" s="397"/>
      <c r="AK22" s="400"/>
    </row>
    <row r="23" spans="1:37" ht="53.25" customHeight="1" x14ac:dyDescent="0.25">
      <c r="A23" s="285"/>
      <c r="B23" s="288"/>
      <c r="C23" s="285"/>
      <c r="D23" s="291"/>
      <c r="E23" s="294"/>
      <c r="F23" s="294"/>
      <c r="G23" s="297"/>
      <c r="H23" s="300"/>
      <c r="I23" s="273"/>
      <c r="J23" s="273"/>
      <c r="K23" s="276"/>
      <c r="L23" s="279"/>
      <c r="M23" s="279"/>
      <c r="N23" s="273"/>
      <c r="O23" s="273"/>
      <c r="P23" s="276"/>
      <c r="Q23" s="282"/>
      <c r="R23" s="134"/>
      <c r="S23" s="134"/>
      <c r="T23" s="135" t="str">
        <f t="shared" si="3"/>
        <v/>
      </c>
      <c r="U23" s="134"/>
      <c r="V23" s="134"/>
      <c r="W23" s="134"/>
      <c r="X23" s="134"/>
      <c r="Y23" s="134"/>
      <c r="Z23" s="134"/>
      <c r="AA23" s="136"/>
      <c r="AB23" s="136"/>
      <c r="AC23" s="136"/>
      <c r="AD23" s="136"/>
      <c r="AE23" s="136"/>
      <c r="AF23" s="136"/>
      <c r="AG23" s="137" t="str">
        <f t="shared" si="4"/>
        <v/>
      </c>
      <c r="AH23" s="138" t="str">
        <f t="shared" si="5"/>
        <v/>
      </c>
      <c r="AI23" s="397"/>
      <c r="AJ23" s="397"/>
      <c r="AK23" s="400"/>
    </row>
    <row r="24" spans="1:37" ht="53.25" customHeight="1" x14ac:dyDescent="0.25">
      <c r="A24" s="285"/>
      <c r="B24" s="288"/>
      <c r="C24" s="285"/>
      <c r="D24" s="291"/>
      <c r="E24" s="294"/>
      <c r="F24" s="294"/>
      <c r="G24" s="297"/>
      <c r="H24" s="300"/>
      <c r="I24" s="273"/>
      <c r="J24" s="273"/>
      <c r="K24" s="276"/>
      <c r="L24" s="279"/>
      <c r="M24" s="279"/>
      <c r="N24" s="273"/>
      <c r="O24" s="273"/>
      <c r="P24" s="276"/>
      <c r="Q24" s="282"/>
      <c r="R24" s="134"/>
      <c r="S24" s="134"/>
      <c r="T24" s="135" t="str">
        <f t="shared" si="3"/>
        <v/>
      </c>
      <c r="U24" s="134"/>
      <c r="V24" s="134"/>
      <c r="W24" s="134"/>
      <c r="X24" s="134"/>
      <c r="Y24" s="134"/>
      <c r="Z24" s="134"/>
      <c r="AA24" s="136"/>
      <c r="AB24" s="136"/>
      <c r="AC24" s="136"/>
      <c r="AD24" s="136"/>
      <c r="AE24" s="136"/>
      <c r="AF24" s="136"/>
      <c r="AG24" s="137" t="str">
        <f t="shared" si="4"/>
        <v/>
      </c>
      <c r="AH24" s="138" t="str">
        <f t="shared" si="5"/>
        <v/>
      </c>
      <c r="AI24" s="397"/>
      <c r="AJ24" s="397"/>
      <c r="AK24" s="400"/>
    </row>
    <row r="25" spans="1:37" ht="53.25" customHeight="1" x14ac:dyDescent="0.25">
      <c r="A25" s="285"/>
      <c r="B25" s="288"/>
      <c r="C25" s="286"/>
      <c r="D25" s="292"/>
      <c r="E25" s="295"/>
      <c r="F25" s="295"/>
      <c r="G25" s="298"/>
      <c r="H25" s="301"/>
      <c r="I25" s="274"/>
      <c r="J25" s="274"/>
      <c r="K25" s="277"/>
      <c r="L25" s="280"/>
      <c r="M25" s="280"/>
      <c r="N25" s="274"/>
      <c r="O25" s="274"/>
      <c r="P25" s="277"/>
      <c r="Q25" s="283"/>
      <c r="R25" s="139"/>
      <c r="S25" s="139"/>
      <c r="T25" s="140" t="str">
        <f t="shared" si="3"/>
        <v/>
      </c>
      <c r="U25" s="139"/>
      <c r="V25" s="139"/>
      <c r="W25" s="139"/>
      <c r="X25" s="139"/>
      <c r="Y25" s="139"/>
      <c r="Z25" s="139"/>
      <c r="AA25" s="141"/>
      <c r="AB25" s="141"/>
      <c r="AC25" s="141"/>
      <c r="AD25" s="141"/>
      <c r="AE25" s="141"/>
      <c r="AF25" s="141"/>
      <c r="AG25" s="142" t="str">
        <f t="shared" si="4"/>
        <v/>
      </c>
      <c r="AH25" s="143" t="str">
        <f t="shared" si="5"/>
        <v/>
      </c>
      <c r="AI25" s="398"/>
      <c r="AJ25" s="398"/>
      <c r="AK25" s="401"/>
    </row>
    <row r="26" spans="1:37" ht="113.25" customHeight="1" x14ac:dyDescent="0.25">
      <c r="A26" s="285"/>
      <c r="B26" s="288"/>
      <c r="C26" s="284" t="s">
        <v>172</v>
      </c>
      <c r="D26" s="290" t="s">
        <v>173</v>
      </c>
      <c r="E26" s="293" t="s">
        <v>174</v>
      </c>
      <c r="F26" s="293" t="s">
        <v>175</v>
      </c>
      <c r="G26" s="296" t="s">
        <v>176</v>
      </c>
      <c r="H26" s="299" t="s">
        <v>177</v>
      </c>
      <c r="I26" s="272" t="s">
        <v>134</v>
      </c>
      <c r="J26" s="272" t="s">
        <v>178</v>
      </c>
      <c r="K26" s="275" t="s">
        <v>178</v>
      </c>
      <c r="L26" s="278" t="s">
        <v>167</v>
      </c>
      <c r="M26" s="278" t="s">
        <v>138</v>
      </c>
      <c r="N26" s="272" t="s">
        <v>134</v>
      </c>
      <c r="O26" s="272" t="s">
        <v>178</v>
      </c>
      <c r="P26" s="275" t="s">
        <v>178</v>
      </c>
      <c r="Q26" s="359" t="s">
        <v>139</v>
      </c>
      <c r="R26" s="79" t="s">
        <v>179</v>
      </c>
      <c r="S26" s="79" t="s">
        <v>180</v>
      </c>
      <c r="T26" s="77">
        <f t="shared" si="3"/>
        <v>4</v>
      </c>
      <c r="U26" s="84">
        <v>1</v>
      </c>
      <c r="V26" s="84">
        <v>1</v>
      </c>
      <c r="W26" s="84">
        <v>1</v>
      </c>
      <c r="X26" s="84">
        <v>1</v>
      </c>
      <c r="Y26" s="79" t="s">
        <v>181</v>
      </c>
      <c r="Z26" s="85" t="s">
        <v>182</v>
      </c>
      <c r="AA26" s="80"/>
      <c r="AB26" s="80"/>
      <c r="AC26" s="80"/>
      <c r="AD26" s="80"/>
      <c r="AE26" s="80"/>
      <c r="AF26" s="80"/>
      <c r="AG26" s="81" t="str">
        <f t="shared" si="4"/>
        <v/>
      </c>
      <c r="AH26" s="82" t="str">
        <f t="shared" si="5"/>
        <v/>
      </c>
      <c r="AI26" s="396"/>
      <c r="AJ26" s="396"/>
      <c r="AK26" s="399"/>
    </row>
    <row r="27" spans="1:37" ht="73.5" customHeight="1" x14ac:dyDescent="0.25">
      <c r="A27" s="285"/>
      <c r="B27" s="288"/>
      <c r="C27" s="285"/>
      <c r="D27" s="291"/>
      <c r="E27" s="294"/>
      <c r="F27" s="294"/>
      <c r="G27" s="297"/>
      <c r="H27" s="300"/>
      <c r="I27" s="273"/>
      <c r="J27" s="273"/>
      <c r="K27" s="276"/>
      <c r="L27" s="279"/>
      <c r="M27" s="279"/>
      <c r="N27" s="273"/>
      <c r="O27" s="273"/>
      <c r="P27" s="276"/>
      <c r="Q27" s="360"/>
      <c r="R27" s="134" t="s">
        <v>183</v>
      </c>
      <c r="S27" s="134" t="s">
        <v>184</v>
      </c>
      <c r="T27" s="135">
        <f t="shared" si="3"/>
        <v>4</v>
      </c>
      <c r="U27" s="144">
        <v>1</v>
      </c>
      <c r="V27" s="144">
        <v>1</v>
      </c>
      <c r="W27" s="145">
        <v>1</v>
      </c>
      <c r="X27" s="145">
        <v>1</v>
      </c>
      <c r="Y27" s="134" t="s">
        <v>181</v>
      </c>
      <c r="Z27" s="146" t="s">
        <v>185</v>
      </c>
      <c r="AA27" s="136"/>
      <c r="AB27" s="136"/>
      <c r="AC27" s="136"/>
      <c r="AD27" s="136"/>
      <c r="AE27" s="136"/>
      <c r="AF27" s="136"/>
      <c r="AG27" s="137" t="str">
        <f t="shared" si="4"/>
        <v/>
      </c>
      <c r="AH27" s="138" t="str">
        <f t="shared" si="5"/>
        <v/>
      </c>
      <c r="AI27" s="397"/>
      <c r="AJ27" s="397"/>
      <c r="AK27" s="400"/>
    </row>
    <row r="28" spans="1:37" ht="11.45" customHeight="1" x14ac:dyDescent="0.25">
      <c r="A28" s="285"/>
      <c r="B28" s="288"/>
      <c r="C28" s="285"/>
      <c r="D28" s="291"/>
      <c r="E28" s="294"/>
      <c r="F28" s="294"/>
      <c r="G28" s="297"/>
      <c r="H28" s="300"/>
      <c r="I28" s="273"/>
      <c r="J28" s="273"/>
      <c r="K28" s="276"/>
      <c r="L28" s="279"/>
      <c r="M28" s="279"/>
      <c r="N28" s="273"/>
      <c r="O28" s="273"/>
      <c r="P28" s="276"/>
      <c r="Q28" s="360"/>
      <c r="R28" s="134"/>
      <c r="S28" s="134"/>
      <c r="T28" s="135" t="str">
        <f t="shared" si="3"/>
        <v/>
      </c>
      <c r="U28" s="134"/>
      <c r="V28" s="134"/>
      <c r="W28" s="134"/>
      <c r="X28" s="134"/>
      <c r="Y28" s="134"/>
      <c r="Z28" s="146"/>
      <c r="AA28" s="136"/>
      <c r="AB28" s="136"/>
      <c r="AC28" s="136"/>
      <c r="AD28" s="136"/>
      <c r="AE28" s="136"/>
      <c r="AF28" s="136"/>
      <c r="AG28" s="137" t="str">
        <f t="shared" si="4"/>
        <v/>
      </c>
      <c r="AH28" s="138" t="str">
        <f t="shared" si="5"/>
        <v/>
      </c>
      <c r="AI28" s="397"/>
      <c r="AJ28" s="397"/>
      <c r="AK28" s="400"/>
    </row>
    <row r="29" spans="1:37" ht="11.45" customHeight="1" x14ac:dyDescent="0.25">
      <c r="A29" s="285"/>
      <c r="B29" s="288"/>
      <c r="C29" s="285"/>
      <c r="D29" s="291"/>
      <c r="E29" s="294"/>
      <c r="F29" s="294"/>
      <c r="G29" s="297"/>
      <c r="H29" s="300"/>
      <c r="I29" s="273"/>
      <c r="J29" s="273"/>
      <c r="K29" s="276"/>
      <c r="L29" s="279"/>
      <c r="M29" s="279"/>
      <c r="N29" s="273"/>
      <c r="O29" s="273"/>
      <c r="P29" s="276"/>
      <c r="Q29" s="360"/>
      <c r="R29" s="134"/>
      <c r="S29" s="134"/>
      <c r="T29" s="135" t="str">
        <f t="shared" si="3"/>
        <v/>
      </c>
      <c r="U29" s="134"/>
      <c r="V29" s="134"/>
      <c r="W29" s="134"/>
      <c r="X29" s="134"/>
      <c r="Y29" s="134"/>
      <c r="Z29" s="146"/>
      <c r="AA29" s="136"/>
      <c r="AB29" s="136"/>
      <c r="AC29" s="136"/>
      <c r="AD29" s="136"/>
      <c r="AE29" s="136"/>
      <c r="AF29" s="136"/>
      <c r="AG29" s="137" t="str">
        <f t="shared" si="4"/>
        <v/>
      </c>
      <c r="AH29" s="138" t="str">
        <f t="shared" si="5"/>
        <v/>
      </c>
      <c r="AI29" s="397"/>
      <c r="AJ29" s="397"/>
      <c r="AK29" s="400"/>
    </row>
    <row r="30" spans="1:37" ht="11.45" customHeight="1" x14ac:dyDescent="0.25">
      <c r="A30" s="285"/>
      <c r="B30" s="288"/>
      <c r="C30" s="286"/>
      <c r="D30" s="292"/>
      <c r="E30" s="295"/>
      <c r="F30" s="295"/>
      <c r="G30" s="298"/>
      <c r="H30" s="301"/>
      <c r="I30" s="274"/>
      <c r="J30" s="274"/>
      <c r="K30" s="277"/>
      <c r="L30" s="280"/>
      <c r="M30" s="280"/>
      <c r="N30" s="274"/>
      <c r="O30" s="274"/>
      <c r="P30" s="277"/>
      <c r="Q30" s="361"/>
      <c r="R30" s="139"/>
      <c r="S30" s="139"/>
      <c r="T30" s="140" t="str">
        <f t="shared" si="3"/>
        <v/>
      </c>
      <c r="U30" s="139"/>
      <c r="V30" s="139"/>
      <c r="W30" s="139"/>
      <c r="X30" s="139"/>
      <c r="Y30" s="139"/>
      <c r="Z30" s="147"/>
      <c r="AA30" s="141"/>
      <c r="AB30" s="141"/>
      <c r="AC30" s="141"/>
      <c r="AD30" s="141"/>
      <c r="AE30" s="141"/>
      <c r="AF30" s="141"/>
      <c r="AG30" s="142" t="str">
        <f t="shared" si="4"/>
        <v/>
      </c>
      <c r="AH30" s="143" t="str">
        <f t="shared" si="5"/>
        <v/>
      </c>
      <c r="AI30" s="398"/>
      <c r="AJ30" s="398"/>
      <c r="AK30" s="401"/>
    </row>
    <row r="31" spans="1:37" ht="93" customHeight="1" x14ac:dyDescent="0.25">
      <c r="A31" s="285"/>
      <c r="B31" s="288"/>
      <c r="C31" s="284" t="s">
        <v>186</v>
      </c>
      <c r="D31" s="290" t="s">
        <v>187</v>
      </c>
      <c r="E31" s="293" t="s">
        <v>188</v>
      </c>
      <c r="F31" s="293" t="s">
        <v>164</v>
      </c>
      <c r="G31" s="296" t="s">
        <v>132</v>
      </c>
      <c r="H31" s="344" t="s">
        <v>189</v>
      </c>
      <c r="I31" s="381" t="s">
        <v>134</v>
      </c>
      <c r="J31" s="381" t="s">
        <v>135</v>
      </c>
      <c r="K31" s="275" t="s">
        <v>136</v>
      </c>
      <c r="L31" s="278" t="s">
        <v>137</v>
      </c>
      <c r="M31" s="278" t="s">
        <v>138</v>
      </c>
      <c r="N31" s="272" t="s">
        <v>134</v>
      </c>
      <c r="O31" s="272" t="s">
        <v>135</v>
      </c>
      <c r="P31" s="275" t="s">
        <v>136</v>
      </c>
      <c r="Q31" s="359" t="s">
        <v>139</v>
      </c>
      <c r="R31" s="79" t="s">
        <v>183</v>
      </c>
      <c r="S31" s="79" t="s">
        <v>184</v>
      </c>
      <c r="T31" s="77">
        <f t="shared" si="3"/>
        <v>4</v>
      </c>
      <c r="U31" s="86">
        <v>1</v>
      </c>
      <c r="V31" s="86">
        <v>1</v>
      </c>
      <c r="W31" s="87">
        <v>1</v>
      </c>
      <c r="X31" s="87">
        <v>1</v>
      </c>
      <c r="Y31" s="79" t="s">
        <v>181</v>
      </c>
      <c r="Z31" s="85" t="s">
        <v>190</v>
      </c>
      <c r="AA31" s="80"/>
      <c r="AB31" s="80"/>
      <c r="AC31" s="80"/>
      <c r="AD31" s="80"/>
      <c r="AE31" s="80"/>
      <c r="AF31" s="80"/>
      <c r="AG31" s="81" t="str">
        <f t="shared" si="4"/>
        <v/>
      </c>
      <c r="AH31" s="82" t="str">
        <f t="shared" si="5"/>
        <v/>
      </c>
      <c r="AI31" s="80"/>
      <c r="AJ31" s="80"/>
      <c r="AK31" s="83"/>
    </row>
    <row r="32" spans="1:37" ht="133.5" customHeight="1" x14ac:dyDescent="0.25">
      <c r="A32" s="285"/>
      <c r="B32" s="288"/>
      <c r="C32" s="285"/>
      <c r="D32" s="291"/>
      <c r="E32" s="294"/>
      <c r="F32" s="294"/>
      <c r="G32" s="297"/>
      <c r="H32" s="345"/>
      <c r="I32" s="382"/>
      <c r="J32" s="382"/>
      <c r="K32" s="276"/>
      <c r="L32" s="279"/>
      <c r="M32" s="279"/>
      <c r="N32" s="273"/>
      <c r="O32" s="273"/>
      <c r="P32" s="276"/>
      <c r="Q32" s="360"/>
      <c r="R32" s="134" t="s">
        <v>191</v>
      </c>
      <c r="S32" s="134" t="s">
        <v>192</v>
      </c>
      <c r="T32" s="135">
        <f t="shared" si="3"/>
        <v>12</v>
      </c>
      <c r="U32" s="144">
        <v>3</v>
      </c>
      <c r="V32" s="144">
        <v>3</v>
      </c>
      <c r="W32" s="145">
        <v>3</v>
      </c>
      <c r="X32" s="145">
        <v>3</v>
      </c>
      <c r="Y32" s="134" t="s">
        <v>181</v>
      </c>
      <c r="Z32" s="146" t="s">
        <v>193</v>
      </c>
      <c r="AA32" s="136"/>
      <c r="AB32" s="136"/>
      <c r="AC32" s="136"/>
      <c r="AD32" s="136"/>
      <c r="AE32" s="136"/>
      <c r="AF32" s="136"/>
      <c r="AG32" s="137" t="str">
        <f t="shared" si="4"/>
        <v/>
      </c>
      <c r="AH32" s="138" t="str">
        <f t="shared" si="5"/>
        <v/>
      </c>
      <c r="AI32" s="136"/>
      <c r="AJ32" s="136"/>
      <c r="AK32" s="148"/>
    </row>
    <row r="33" spans="1:37" ht="72.75" customHeight="1" x14ac:dyDescent="0.25">
      <c r="A33" s="285"/>
      <c r="B33" s="288"/>
      <c r="C33" s="285"/>
      <c r="D33" s="291"/>
      <c r="E33" s="294"/>
      <c r="F33" s="294"/>
      <c r="G33" s="297"/>
      <c r="H33" s="345"/>
      <c r="I33" s="382"/>
      <c r="J33" s="382"/>
      <c r="K33" s="276"/>
      <c r="L33" s="279"/>
      <c r="M33" s="279"/>
      <c r="N33" s="273"/>
      <c r="O33" s="273"/>
      <c r="P33" s="276"/>
      <c r="Q33" s="360"/>
      <c r="R33" s="136"/>
      <c r="S33" s="136"/>
      <c r="T33" s="135" t="str">
        <f t="shared" si="3"/>
        <v/>
      </c>
      <c r="U33" s="149"/>
      <c r="V33" s="149"/>
      <c r="W33" s="149"/>
      <c r="X33" s="149"/>
      <c r="Y33" s="136"/>
      <c r="Z33" s="136"/>
      <c r="AA33" s="136"/>
      <c r="AB33" s="136"/>
      <c r="AC33" s="136"/>
      <c r="AD33" s="136"/>
      <c r="AE33" s="136"/>
      <c r="AF33" s="136"/>
      <c r="AG33" s="137" t="str">
        <f t="shared" si="4"/>
        <v/>
      </c>
      <c r="AH33" s="138" t="str">
        <f t="shared" si="5"/>
        <v/>
      </c>
      <c r="AI33" s="136"/>
      <c r="AJ33" s="136"/>
      <c r="AK33" s="148"/>
    </row>
    <row r="34" spans="1:37" ht="72.75" customHeight="1" x14ac:dyDescent="0.25">
      <c r="A34" s="285"/>
      <c r="B34" s="288"/>
      <c r="C34" s="285"/>
      <c r="D34" s="291"/>
      <c r="E34" s="294"/>
      <c r="F34" s="294"/>
      <c r="G34" s="297"/>
      <c r="H34" s="345"/>
      <c r="I34" s="382"/>
      <c r="J34" s="382"/>
      <c r="K34" s="276"/>
      <c r="L34" s="279"/>
      <c r="M34" s="279"/>
      <c r="N34" s="273"/>
      <c r="O34" s="273"/>
      <c r="P34" s="276"/>
      <c r="Q34" s="360"/>
      <c r="R34" s="136"/>
      <c r="S34" s="136"/>
      <c r="T34" s="135" t="str">
        <f t="shared" si="3"/>
        <v/>
      </c>
      <c r="U34" s="149"/>
      <c r="V34" s="149"/>
      <c r="W34" s="149"/>
      <c r="X34" s="149"/>
      <c r="Y34" s="136"/>
      <c r="Z34" s="136"/>
      <c r="AA34" s="136"/>
      <c r="AB34" s="136"/>
      <c r="AC34" s="136"/>
      <c r="AD34" s="136"/>
      <c r="AE34" s="136"/>
      <c r="AF34" s="136"/>
      <c r="AG34" s="137" t="str">
        <f t="shared" si="4"/>
        <v/>
      </c>
      <c r="AH34" s="138" t="str">
        <f t="shared" si="5"/>
        <v/>
      </c>
      <c r="AI34" s="136"/>
      <c r="AJ34" s="136"/>
      <c r="AK34" s="148"/>
    </row>
    <row r="35" spans="1:37" ht="72.75" customHeight="1" thickBot="1" x14ac:dyDescent="0.3">
      <c r="A35" s="285"/>
      <c r="B35" s="288"/>
      <c r="C35" s="286"/>
      <c r="D35" s="292"/>
      <c r="E35" s="295"/>
      <c r="F35" s="295"/>
      <c r="G35" s="298"/>
      <c r="H35" s="346"/>
      <c r="I35" s="383"/>
      <c r="J35" s="383"/>
      <c r="K35" s="277"/>
      <c r="L35" s="280"/>
      <c r="M35" s="280"/>
      <c r="N35" s="274"/>
      <c r="O35" s="274"/>
      <c r="P35" s="277"/>
      <c r="Q35" s="361"/>
      <c r="R35" s="141"/>
      <c r="S35" s="141"/>
      <c r="T35" s="140" t="str">
        <f t="shared" si="3"/>
        <v/>
      </c>
      <c r="U35" s="150"/>
      <c r="V35" s="150"/>
      <c r="W35" s="150"/>
      <c r="X35" s="150"/>
      <c r="Y35" s="141"/>
      <c r="Z35" s="141"/>
      <c r="AA35" s="141"/>
      <c r="AB35" s="141"/>
      <c r="AC35" s="141"/>
      <c r="AD35" s="141"/>
      <c r="AE35" s="141"/>
      <c r="AF35" s="141"/>
      <c r="AG35" s="142" t="str">
        <f t="shared" si="4"/>
        <v/>
      </c>
      <c r="AH35" s="143" t="str">
        <f t="shared" si="5"/>
        <v/>
      </c>
      <c r="AI35" s="141"/>
      <c r="AJ35" s="141"/>
      <c r="AK35" s="151"/>
    </row>
    <row r="36" spans="1:37" ht="105.75" customHeight="1" x14ac:dyDescent="0.25">
      <c r="A36" s="308" t="s">
        <v>194</v>
      </c>
      <c r="B36" s="311" t="s">
        <v>195</v>
      </c>
      <c r="C36" s="308" t="s">
        <v>196</v>
      </c>
      <c r="D36" s="317" t="s">
        <v>197</v>
      </c>
      <c r="E36" s="320" t="s">
        <v>198</v>
      </c>
      <c r="F36" s="320" t="s">
        <v>199</v>
      </c>
      <c r="G36" s="332" t="s">
        <v>200</v>
      </c>
      <c r="H36" s="353" t="s">
        <v>201</v>
      </c>
      <c r="I36" s="362" t="s">
        <v>202</v>
      </c>
      <c r="J36" s="362" t="s">
        <v>135</v>
      </c>
      <c r="K36" s="275" t="s">
        <v>136</v>
      </c>
      <c r="L36" s="356" t="s">
        <v>152</v>
      </c>
      <c r="M36" s="356" t="s">
        <v>138</v>
      </c>
      <c r="N36" s="356" t="s">
        <v>134</v>
      </c>
      <c r="O36" s="356" t="s">
        <v>135</v>
      </c>
      <c r="P36" s="275" t="s">
        <v>136</v>
      </c>
      <c r="Q36" s="359" t="s">
        <v>139</v>
      </c>
      <c r="R36" s="79" t="s">
        <v>203</v>
      </c>
      <c r="S36" s="79" t="s">
        <v>204</v>
      </c>
      <c r="T36" s="77">
        <f>IF(SUM(U36:X36)=0,"",SUM(U36:X36))</f>
        <v>4</v>
      </c>
      <c r="U36" s="79">
        <v>1</v>
      </c>
      <c r="V36" s="79">
        <v>1</v>
      </c>
      <c r="W36" s="79">
        <v>1</v>
      </c>
      <c r="X36" s="79">
        <v>1</v>
      </c>
      <c r="Y36" s="79" t="s">
        <v>205</v>
      </c>
      <c r="Z36" s="78" t="s">
        <v>206</v>
      </c>
      <c r="AA36" s="80"/>
      <c r="AB36" s="80"/>
      <c r="AC36" s="80"/>
      <c r="AD36" s="80"/>
      <c r="AE36" s="80"/>
      <c r="AF36" s="80"/>
      <c r="AG36" s="89" t="str">
        <f>IF(SUM(AC36:AF36)=0,"",SUM(AC36:AF36))</f>
        <v/>
      </c>
      <c r="AH36" s="90" t="str">
        <f>IF(ISERROR(AG36/T36),"",(AG36/T36))</f>
        <v/>
      </c>
      <c r="AI36" s="302"/>
      <c r="AJ36" s="302"/>
      <c r="AK36" s="305"/>
    </row>
    <row r="37" spans="1:37" ht="105.75" customHeight="1" x14ac:dyDescent="0.25">
      <c r="A37" s="309"/>
      <c r="B37" s="312"/>
      <c r="C37" s="309"/>
      <c r="D37" s="318"/>
      <c r="E37" s="321"/>
      <c r="F37" s="321"/>
      <c r="G37" s="333"/>
      <c r="H37" s="354"/>
      <c r="I37" s="363"/>
      <c r="J37" s="363"/>
      <c r="K37" s="276"/>
      <c r="L37" s="357"/>
      <c r="M37" s="357"/>
      <c r="N37" s="357"/>
      <c r="O37" s="357"/>
      <c r="P37" s="276"/>
      <c r="Q37" s="360"/>
      <c r="R37" s="153" t="s">
        <v>207</v>
      </c>
      <c r="S37" s="154" t="s">
        <v>208</v>
      </c>
      <c r="T37" s="135">
        <f t="shared" ref="T37:T45" si="6">IF(SUM(U37:X37)=0,"",SUM(U37:X37))</f>
        <v>12</v>
      </c>
      <c r="U37" s="155">
        <v>3</v>
      </c>
      <c r="V37" s="155">
        <v>3</v>
      </c>
      <c r="W37" s="155">
        <v>3</v>
      </c>
      <c r="X37" s="155">
        <v>3</v>
      </c>
      <c r="Y37" s="153" t="s">
        <v>205</v>
      </c>
      <c r="Z37" s="153" t="s">
        <v>209</v>
      </c>
      <c r="AA37" s="156"/>
      <c r="AB37" s="136"/>
      <c r="AC37" s="136"/>
      <c r="AD37" s="136"/>
      <c r="AE37" s="136"/>
      <c r="AF37" s="136"/>
      <c r="AG37" s="157" t="str">
        <f t="shared" ref="AG37:AG45" si="7">IF(SUM(AC37:AF37)=0,"",SUM(AC37:AF37))</f>
        <v/>
      </c>
      <c r="AH37" s="158" t="str">
        <f t="shared" ref="AH37:AH45" si="8">IF(ISERROR(AG37/T37),"",(AG37/T37))</f>
        <v/>
      </c>
      <c r="AI37" s="303"/>
      <c r="AJ37" s="303"/>
      <c r="AK37" s="306"/>
    </row>
    <row r="38" spans="1:37" ht="15" customHeight="1" x14ac:dyDescent="0.25">
      <c r="A38" s="309"/>
      <c r="B38" s="312"/>
      <c r="C38" s="309"/>
      <c r="D38" s="318"/>
      <c r="E38" s="321"/>
      <c r="F38" s="321"/>
      <c r="G38" s="333"/>
      <c r="H38" s="354"/>
      <c r="I38" s="363"/>
      <c r="J38" s="363"/>
      <c r="K38" s="276"/>
      <c r="L38" s="357"/>
      <c r="M38" s="357"/>
      <c r="N38" s="357"/>
      <c r="O38" s="357"/>
      <c r="P38" s="276"/>
      <c r="Q38" s="360"/>
      <c r="R38" s="155"/>
      <c r="S38" s="155"/>
      <c r="T38" s="135" t="str">
        <f t="shared" si="6"/>
        <v/>
      </c>
      <c r="U38" s="155"/>
      <c r="V38" s="155"/>
      <c r="W38" s="155"/>
      <c r="X38" s="155"/>
      <c r="Y38" s="155"/>
      <c r="Z38" s="155"/>
      <c r="AA38" s="156"/>
      <c r="AB38" s="136"/>
      <c r="AC38" s="136"/>
      <c r="AD38" s="136"/>
      <c r="AE38" s="136"/>
      <c r="AF38" s="136"/>
      <c r="AG38" s="157" t="str">
        <f t="shared" si="7"/>
        <v/>
      </c>
      <c r="AH38" s="158" t="str">
        <f t="shared" si="8"/>
        <v/>
      </c>
      <c r="AI38" s="303"/>
      <c r="AJ38" s="303"/>
      <c r="AK38" s="306"/>
    </row>
    <row r="39" spans="1:37" ht="15" customHeight="1" x14ac:dyDescent="0.25">
      <c r="A39" s="309"/>
      <c r="B39" s="312"/>
      <c r="C39" s="309"/>
      <c r="D39" s="318"/>
      <c r="E39" s="321"/>
      <c r="F39" s="321"/>
      <c r="G39" s="333"/>
      <c r="H39" s="354"/>
      <c r="I39" s="363"/>
      <c r="J39" s="363"/>
      <c r="K39" s="276"/>
      <c r="L39" s="357"/>
      <c r="M39" s="357"/>
      <c r="N39" s="357"/>
      <c r="O39" s="357"/>
      <c r="P39" s="276"/>
      <c r="Q39" s="360"/>
      <c r="R39" s="155"/>
      <c r="S39" s="155"/>
      <c r="T39" s="135" t="str">
        <f t="shared" si="6"/>
        <v/>
      </c>
      <c r="U39" s="155"/>
      <c r="V39" s="155"/>
      <c r="W39" s="155"/>
      <c r="X39" s="155"/>
      <c r="Y39" s="155"/>
      <c r="Z39" s="155"/>
      <c r="AA39" s="156"/>
      <c r="AB39" s="136"/>
      <c r="AC39" s="136"/>
      <c r="AD39" s="136"/>
      <c r="AE39" s="136"/>
      <c r="AF39" s="136"/>
      <c r="AG39" s="157" t="str">
        <f t="shared" si="7"/>
        <v/>
      </c>
      <c r="AH39" s="158" t="str">
        <f t="shared" si="8"/>
        <v/>
      </c>
      <c r="AI39" s="303"/>
      <c r="AJ39" s="303"/>
      <c r="AK39" s="306"/>
    </row>
    <row r="40" spans="1:37" ht="15" customHeight="1" thickBot="1" x14ac:dyDescent="0.3">
      <c r="A40" s="309"/>
      <c r="B40" s="312"/>
      <c r="C40" s="310"/>
      <c r="D40" s="319"/>
      <c r="E40" s="322"/>
      <c r="F40" s="322"/>
      <c r="G40" s="334"/>
      <c r="H40" s="355"/>
      <c r="I40" s="364"/>
      <c r="J40" s="364"/>
      <c r="K40" s="277"/>
      <c r="L40" s="358"/>
      <c r="M40" s="358"/>
      <c r="N40" s="358"/>
      <c r="O40" s="358"/>
      <c r="P40" s="277"/>
      <c r="Q40" s="361"/>
      <c r="R40" s="160"/>
      <c r="S40" s="160"/>
      <c r="T40" s="140" t="str">
        <f t="shared" si="6"/>
        <v/>
      </c>
      <c r="U40" s="160"/>
      <c r="V40" s="160"/>
      <c r="W40" s="160"/>
      <c r="X40" s="160"/>
      <c r="Y40" s="160"/>
      <c r="Z40" s="160"/>
      <c r="AA40" s="161"/>
      <c r="AB40" s="141"/>
      <c r="AC40" s="141"/>
      <c r="AD40" s="141"/>
      <c r="AE40" s="141"/>
      <c r="AF40" s="141"/>
      <c r="AG40" s="162" t="str">
        <f t="shared" si="7"/>
        <v/>
      </c>
      <c r="AH40" s="163" t="str">
        <f t="shared" si="8"/>
        <v/>
      </c>
      <c r="AI40" s="304"/>
      <c r="AJ40" s="304"/>
      <c r="AK40" s="307"/>
    </row>
    <row r="41" spans="1:37" ht="116.25" customHeight="1" x14ac:dyDescent="0.25">
      <c r="A41" s="309"/>
      <c r="B41" s="312"/>
      <c r="C41" s="308" t="s">
        <v>210</v>
      </c>
      <c r="D41" s="317" t="s">
        <v>211</v>
      </c>
      <c r="E41" s="320" t="s">
        <v>212</v>
      </c>
      <c r="F41" s="320" t="s">
        <v>213</v>
      </c>
      <c r="G41" s="332" t="s">
        <v>150</v>
      </c>
      <c r="H41" s="353" t="s">
        <v>214</v>
      </c>
      <c r="I41" s="362" t="s">
        <v>134</v>
      </c>
      <c r="J41" s="362" t="s">
        <v>135</v>
      </c>
      <c r="K41" s="275" t="s">
        <v>136</v>
      </c>
      <c r="L41" s="356" t="s">
        <v>152</v>
      </c>
      <c r="M41" s="356" t="s">
        <v>138</v>
      </c>
      <c r="N41" s="356" t="s">
        <v>134</v>
      </c>
      <c r="O41" s="356" t="s">
        <v>135</v>
      </c>
      <c r="P41" s="275" t="s">
        <v>136</v>
      </c>
      <c r="Q41" s="359" t="s">
        <v>139</v>
      </c>
      <c r="R41" s="84" t="s">
        <v>203</v>
      </c>
      <c r="S41" s="84" t="s">
        <v>204</v>
      </c>
      <c r="T41" s="77">
        <f t="shared" si="6"/>
        <v>4</v>
      </c>
      <c r="U41" s="84">
        <v>1</v>
      </c>
      <c r="V41" s="84">
        <v>1</v>
      </c>
      <c r="W41" s="84">
        <v>1</v>
      </c>
      <c r="X41" s="84">
        <v>1</v>
      </c>
      <c r="Y41" s="84" t="s">
        <v>205</v>
      </c>
      <c r="Z41" s="78" t="s">
        <v>206</v>
      </c>
      <c r="AA41" s="91"/>
      <c r="AB41" s="80"/>
      <c r="AC41" s="80"/>
      <c r="AD41" s="80"/>
      <c r="AE41" s="80"/>
      <c r="AF41" s="80"/>
      <c r="AG41" s="89" t="str">
        <f t="shared" si="7"/>
        <v/>
      </c>
      <c r="AH41" s="90" t="str">
        <f t="shared" si="8"/>
        <v/>
      </c>
      <c r="AI41" s="302"/>
      <c r="AJ41" s="302"/>
      <c r="AK41" s="305"/>
    </row>
    <row r="42" spans="1:37" ht="116.25" customHeight="1" x14ac:dyDescent="0.25">
      <c r="A42" s="309"/>
      <c r="B42" s="312"/>
      <c r="C42" s="309"/>
      <c r="D42" s="318"/>
      <c r="E42" s="321"/>
      <c r="F42" s="321"/>
      <c r="G42" s="333"/>
      <c r="H42" s="354"/>
      <c r="I42" s="363"/>
      <c r="J42" s="363"/>
      <c r="K42" s="276"/>
      <c r="L42" s="357"/>
      <c r="M42" s="357"/>
      <c r="N42" s="357"/>
      <c r="O42" s="357"/>
      <c r="P42" s="276"/>
      <c r="Q42" s="360"/>
      <c r="R42" s="155" t="s">
        <v>215</v>
      </c>
      <c r="S42" s="155" t="s">
        <v>216</v>
      </c>
      <c r="T42" s="135">
        <f t="shared" si="6"/>
        <v>12</v>
      </c>
      <c r="U42" s="155">
        <v>3</v>
      </c>
      <c r="V42" s="155">
        <v>3</v>
      </c>
      <c r="W42" s="155">
        <v>3</v>
      </c>
      <c r="X42" s="155">
        <v>3</v>
      </c>
      <c r="Y42" s="155" t="s">
        <v>142</v>
      </c>
      <c r="Z42" s="155" t="s">
        <v>217</v>
      </c>
      <c r="AA42" s="156"/>
      <c r="AB42" s="136"/>
      <c r="AC42" s="136"/>
      <c r="AD42" s="136"/>
      <c r="AE42" s="136"/>
      <c r="AF42" s="136"/>
      <c r="AG42" s="157" t="str">
        <f t="shared" si="7"/>
        <v/>
      </c>
      <c r="AH42" s="158" t="str">
        <f t="shared" si="8"/>
        <v/>
      </c>
      <c r="AI42" s="303"/>
      <c r="AJ42" s="303"/>
      <c r="AK42" s="306"/>
    </row>
    <row r="43" spans="1:37" ht="15" customHeight="1" x14ac:dyDescent="0.25">
      <c r="A43" s="309"/>
      <c r="B43" s="312"/>
      <c r="C43" s="309"/>
      <c r="D43" s="318"/>
      <c r="E43" s="321"/>
      <c r="F43" s="321"/>
      <c r="G43" s="333"/>
      <c r="H43" s="354"/>
      <c r="I43" s="363"/>
      <c r="J43" s="363"/>
      <c r="K43" s="276"/>
      <c r="L43" s="357"/>
      <c r="M43" s="357"/>
      <c r="N43" s="357"/>
      <c r="O43" s="357"/>
      <c r="P43" s="276"/>
      <c r="Q43" s="360"/>
      <c r="R43" s="134"/>
      <c r="S43" s="134"/>
      <c r="T43" s="135" t="str">
        <f t="shared" si="6"/>
        <v/>
      </c>
      <c r="U43" s="134"/>
      <c r="V43" s="134"/>
      <c r="W43" s="134"/>
      <c r="X43" s="134"/>
      <c r="Y43" s="134"/>
      <c r="Z43" s="134"/>
      <c r="AA43" s="136"/>
      <c r="AB43" s="136"/>
      <c r="AC43" s="136"/>
      <c r="AD43" s="136"/>
      <c r="AE43" s="136"/>
      <c r="AF43" s="136"/>
      <c r="AG43" s="157" t="str">
        <f t="shared" si="7"/>
        <v/>
      </c>
      <c r="AH43" s="158" t="str">
        <f t="shared" si="8"/>
        <v/>
      </c>
      <c r="AI43" s="303"/>
      <c r="AJ43" s="303"/>
      <c r="AK43" s="306"/>
    </row>
    <row r="44" spans="1:37" ht="15" customHeight="1" x14ac:dyDescent="0.25">
      <c r="A44" s="309"/>
      <c r="B44" s="312"/>
      <c r="C44" s="309"/>
      <c r="D44" s="318"/>
      <c r="E44" s="321"/>
      <c r="F44" s="321"/>
      <c r="G44" s="333"/>
      <c r="H44" s="354"/>
      <c r="I44" s="363"/>
      <c r="J44" s="363"/>
      <c r="K44" s="276"/>
      <c r="L44" s="357"/>
      <c r="M44" s="357"/>
      <c r="N44" s="357"/>
      <c r="O44" s="357"/>
      <c r="P44" s="276"/>
      <c r="Q44" s="360"/>
      <c r="R44" s="134"/>
      <c r="S44" s="134"/>
      <c r="T44" s="135" t="str">
        <f t="shared" si="6"/>
        <v/>
      </c>
      <c r="U44" s="134"/>
      <c r="V44" s="134"/>
      <c r="W44" s="134"/>
      <c r="X44" s="134"/>
      <c r="Y44" s="134"/>
      <c r="Z44" s="134"/>
      <c r="AA44" s="136"/>
      <c r="AB44" s="136"/>
      <c r="AC44" s="136"/>
      <c r="AD44" s="136"/>
      <c r="AE44" s="136"/>
      <c r="AF44" s="136"/>
      <c r="AG44" s="157" t="str">
        <f t="shared" si="7"/>
        <v/>
      </c>
      <c r="AH44" s="158" t="str">
        <f t="shared" si="8"/>
        <v/>
      </c>
      <c r="AI44" s="303"/>
      <c r="AJ44" s="303"/>
      <c r="AK44" s="306"/>
    </row>
    <row r="45" spans="1:37" ht="15" customHeight="1" thickBot="1" x14ac:dyDescent="0.3">
      <c r="A45" s="310"/>
      <c r="B45" s="313"/>
      <c r="C45" s="310"/>
      <c r="D45" s="319"/>
      <c r="E45" s="322"/>
      <c r="F45" s="322"/>
      <c r="G45" s="334"/>
      <c r="H45" s="355"/>
      <c r="I45" s="364"/>
      <c r="J45" s="364"/>
      <c r="K45" s="277"/>
      <c r="L45" s="358"/>
      <c r="M45" s="358"/>
      <c r="N45" s="358"/>
      <c r="O45" s="358"/>
      <c r="P45" s="277"/>
      <c r="Q45" s="361"/>
      <c r="R45" s="139"/>
      <c r="S45" s="139"/>
      <c r="T45" s="140" t="str">
        <f t="shared" si="6"/>
        <v/>
      </c>
      <c r="U45" s="139"/>
      <c r="V45" s="139"/>
      <c r="W45" s="139"/>
      <c r="X45" s="139"/>
      <c r="Y45" s="139"/>
      <c r="Z45" s="139"/>
      <c r="AA45" s="141"/>
      <c r="AB45" s="141"/>
      <c r="AC45" s="141"/>
      <c r="AD45" s="141"/>
      <c r="AE45" s="141"/>
      <c r="AF45" s="141"/>
      <c r="AG45" s="162" t="str">
        <f t="shared" si="7"/>
        <v/>
      </c>
      <c r="AH45" s="163" t="str">
        <f t="shared" si="8"/>
        <v/>
      </c>
      <c r="AI45" s="304"/>
      <c r="AJ45" s="304"/>
      <c r="AK45" s="307"/>
    </row>
    <row r="46" spans="1:37" ht="138.75" customHeight="1" x14ac:dyDescent="0.25">
      <c r="A46" s="308" t="s">
        <v>218</v>
      </c>
      <c r="B46" s="311" t="s">
        <v>219</v>
      </c>
      <c r="C46" s="308" t="s">
        <v>220</v>
      </c>
      <c r="D46" s="317" t="s">
        <v>221</v>
      </c>
      <c r="E46" s="320" t="s">
        <v>222</v>
      </c>
      <c r="F46" s="293" t="s">
        <v>223</v>
      </c>
      <c r="G46" s="296" t="s">
        <v>132</v>
      </c>
      <c r="H46" s="299" t="s">
        <v>224</v>
      </c>
      <c r="I46" s="272" t="s">
        <v>134</v>
      </c>
      <c r="J46" s="272" t="s">
        <v>135</v>
      </c>
      <c r="K46" s="275" t="s">
        <v>136</v>
      </c>
      <c r="L46" s="278" t="s">
        <v>137</v>
      </c>
      <c r="M46" s="278" t="s">
        <v>138</v>
      </c>
      <c r="N46" s="272" t="s">
        <v>134</v>
      </c>
      <c r="O46" s="272" t="s">
        <v>135</v>
      </c>
      <c r="P46" s="275" t="s">
        <v>136</v>
      </c>
      <c r="Q46" s="281" t="s">
        <v>139</v>
      </c>
      <c r="R46" s="76" t="s">
        <v>225</v>
      </c>
      <c r="S46" s="76" t="s">
        <v>226</v>
      </c>
      <c r="T46" s="77">
        <f>IF(SUM(U46:X46)=0,"",SUM(U46:X46))</f>
        <v>4</v>
      </c>
      <c r="U46" s="79">
        <v>1</v>
      </c>
      <c r="V46" s="79">
        <v>1</v>
      </c>
      <c r="W46" s="76">
        <v>1</v>
      </c>
      <c r="X46" s="76">
        <v>1</v>
      </c>
      <c r="Y46" s="79" t="s">
        <v>227</v>
      </c>
      <c r="Z46" s="79" t="s">
        <v>228</v>
      </c>
      <c r="AA46" s="80"/>
      <c r="AB46" s="80"/>
      <c r="AC46" s="80"/>
      <c r="AD46" s="80"/>
      <c r="AE46" s="80"/>
      <c r="AF46" s="80"/>
      <c r="AG46" s="89" t="str">
        <f>IF(SUM(AC46:AF46)=0,"",SUM(AC46:AF46))</f>
        <v/>
      </c>
      <c r="AH46" s="90" t="str">
        <f>IF(ISERROR(AG46/T46),"",(AG46/T46))</f>
        <v/>
      </c>
      <c r="AI46" s="302"/>
      <c r="AJ46" s="302"/>
      <c r="AK46" s="305"/>
    </row>
    <row r="47" spans="1:37" x14ac:dyDescent="0.25">
      <c r="A47" s="309"/>
      <c r="B47" s="312"/>
      <c r="C47" s="309"/>
      <c r="D47" s="318"/>
      <c r="E47" s="321"/>
      <c r="F47" s="294"/>
      <c r="G47" s="297"/>
      <c r="H47" s="300"/>
      <c r="I47" s="273"/>
      <c r="J47" s="273"/>
      <c r="K47" s="276"/>
      <c r="L47" s="279"/>
      <c r="M47" s="279"/>
      <c r="N47" s="273"/>
      <c r="O47" s="273"/>
      <c r="P47" s="276"/>
      <c r="Q47" s="282"/>
      <c r="R47" s="164"/>
      <c r="S47" s="164"/>
      <c r="T47" s="135"/>
      <c r="U47" s="134"/>
      <c r="V47" s="134"/>
      <c r="W47" s="164"/>
      <c r="X47" s="164"/>
      <c r="Y47" s="134"/>
      <c r="Z47" s="134"/>
      <c r="AA47" s="136"/>
      <c r="AB47" s="136"/>
      <c r="AC47" s="136"/>
      <c r="AD47" s="136"/>
      <c r="AE47" s="136"/>
      <c r="AF47" s="136"/>
      <c r="AG47" s="157" t="str">
        <f t="shared" ref="AG47:AG50" si="9">IF(SUM(AC47:AF47)=0,"",SUM(AC47:AF47))</f>
        <v/>
      </c>
      <c r="AH47" s="158" t="str">
        <f t="shared" ref="AH47:AH50" si="10">IF(ISERROR(AG47/T47),"",(AG47/T47))</f>
        <v/>
      </c>
      <c r="AI47" s="303"/>
      <c r="AJ47" s="303"/>
      <c r="AK47" s="306"/>
    </row>
    <row r="48" spans="1:37" x14ac:dyDescent="0.25">
      <c r="A48" s="309"/>
      <c r="B48" s="312"/>
      <c r="C48" s="309"/>
      <c r="D48" s="318"/>
      <c r="E48" s="321"/>
      <c r="F48" s="294"/>
      <c r="G48" s="297"/>
      <c r="H48" s="300"/>
      <c r="I48" s="273"/>
      <c r="J48" s="273"/>
      <c r="K48" s="276"/>
      <c r="L48" s="279"/>
      <c r="M48" s="279"/>
      <c r="N48" s="273"/>
      <c r="O48" s="273"/>
      <c r="P48" s="276"/>
      <c r="Q48" s="282"/>
      <c r="R48" s="134"/>
      <c r="S48" s="134"/>
      <c r="T48" s="135" t="str">
        <f t="shared" ref="T48:T50" si="11">IF(SUM(U48:X48)=0,"",SUM(U48:X48))</f>
        <v/>
      </c>
      <c r="U48" s="134"/>
      <c r="V48" s="134"/>
      <c r="W48" s="134"/>
      <c r="X48" s="134"/>
      <c r="Y48" s="134"/>
      <c r="Z48" s="134"/>
      <c r="AA48" s="136"/>
      <c r="AB48" s="136"/>
      <c r="AC48" s="136"/>
      <c r="AD48" s="136"/>
      <c r="AE48" s="136"/>
      <c r="AF48" s="136"/>
      <c r="AG48" s="157" t="str">
        <f t="shared" si="9"/>
        <v/>
      </c>
      <c r="AH48" s="158" t="str">
        <f t="shared" si="10"/>
        <v/>
      </c>
      <c r="AI48" s="303"/>
      <c r="AJ48" s="303"/>
      <c r="AK48" s="306"/>
    </row>
    <row r="49" spans="1:37" x14ac:dyDescent="0.25">
      <c r="A49" s="309"/>
      <c r="B49" s="312"/>
      <c r="C49" s="309"/>
      <c r="D49" s="318"/>
      <c r="E49" s="321"/>
      <c r="F49" s="294"/>
      <c r="G49" s="297"/>
      <c r="H49" s="300"/>
      <c r="I49" s="273"/>
      <c r="J49" s="273"/>
      <c r="K49" s="276"/>
      <c r="L49" s="279"/>
      <c r="M49" s="279"/>
      <c r="N49" s="273"/>
      <c r="O49" s="273"/>
      <c r="P49" s="276"/>
      <c r="Q49" s="282"/>
      <c r="R49" s="134"/>
      <c r="S49" s="134"/>
      <c r="T49" s="135" t="str">
        <f t="shared" si="11"/>
        <v/>
      </c>
      <c r="U49" s="134"/>
      <c r="V49" s="134"/>
      <c r="W49" s="134"/>
      <c r="X49" s="134"/>
      <c r="Y49" s="134"/>
      <c r="Z49" s="134"/>
      <c r="AA49" s="136"/>
      <c r="AB49" s="136"/>
      <c r="AC49" s="136"/>
      <c r="AD49" s="136"/>
      <c r="AE49" s="136"/>
      <c r="AF49" s="136"/>
      <c r="AG49" s="157" t="str">
        <f t="shared" si="9"/>
        <v/>
      </c>
      <c r="AH49" s="158" t="str">
        <f t="shared" si="10"/>
        <v/>
      </c>
      <c r="AI49" s="303"/>
      <c r="AJ49" s="303"/>
      <c r="AK49" s="306"/>
    </row>
    <row r="50" spans="1:37" x14ac:dyDescent="0.25">
      <c r="A50" s="310"/>
      <c r="B50" s="313"/>
      <c r="C50" s="310"/>
      <c r="D50" s="319"/>
      <c r="E50" s="322"/>
      <c r="F50" s="295"/>
      <c r="G50" s="298"/>
      <c r="H50" s="301"/>
      <c r="I50" s="274"/>
      <c r="J50" s="274"/>
      <c r="K50" s="277"/>
      <c r="L50" s="280"/>
      <c r="M50" s="280"/>
      <c r="N50" s="274"/>
      <c r="O50" s="274"/>
      <c r="P50" s="277"/>
      <c r="Q50" s="283"/>
      <c r="R50" s="139"/>
      <c r="S50" s="139"/>
      <c r="T50" s="140" t="str">
        <f t="shared" si="11"/>
        <v/>
      </c>
      <c r="U50" s="139"/>
      <c r="V50" s="139"/>
      <c r="W50" s="139"/>
      <c r="X50" s="139"/>
      <c r="Y50" s="139"/>
      <c r="Z50" s="139"/>
      <c r="AA50" s="141"/>
      <c r="AB50" s="141"/>
      <c r="AC50" s="141"/>
      <c r="AD50" s="141"/>
      <c r="AE50" s="141"/>
      <c r="AF50" s="141"/>
      <c r="AG50" s="162" t="str">
        <f t="shared" si="9"/>
        <v/>
      </c>
      <c r="AH50" s="163" t="str">
        <f t="shared" si="10"/>
        <v/>
      </c>
      <c r="AI50" s="304"/>
      <c r="AJ50" s="304"/>
      <c r="AK50" s="307"/>
    </row>
    <row r="51" spans="1:37" ht="133.5" customHeight="1" x14ac:dyDescent="0.25">
      <c r="A51" s="308" t="s">
        <v>229</v>
      </c>
      <c r="B51" s="311" t="s">
        <v>230</v>
      </c>
      <c r="C51" s="284" t="s">
        <v>231</v>
      </c>
      <c r="D51" s="290" t="s">
        <v>232</v>
      </c>
      <c r="E51" s="293" t="s">
        <v>233</v>
      </c>
      <c r="F51" s="293" t="s">
        <v>234</v>
      </c>
      <c r="G51" s="296" t="s">
        <v>235</v>
      </c>
      <c r="H51" s="344" t="s">
        <v>236</v>
      </c>
      <c r="I51" s="272" t="s">
        <v>134</v>
      </c>
      <c r="J51" s="272" t="s">
        <v>135</v>
      </c>
      <c r="K51" s="275" t="s">
        <v>136</v>
      </c>
      <c r="L51" s="278" t="s">
        <v>237</v>
      </c>
      <c r="M51" s="278" t="s">
        <v>138</v>
      </c>
      <c r="N51" s="272" t="s">
        <v>134</v>
      </c>
      <c r="O51" s="272" t="s">
        <v>135</v>
      </c>
      <c r="P51" s="275" t="s">
        <v>136</v>
      </c>
      <c r="Q51" s="281" t="s">
        <v>139</v>
      </c>
      <c r="R51" s="196" t="s">
        <v>238</v>
      </c>
      <c r="S51" s="209" t="s">
        <v>239</v>
      </c>
      <c r="T51" s="77">
        <f>IF(SUM(U51:X51)=0,"",SUM(U51:X51))</f>
        <v>2</v>
      </c>
      <c r="U51" s="196">
        <v>0</v>
      </c>
      <c r="V51" s="209">
        <v>0</v>
      </c>
      <c r="W51" s="209">
        <v>1</v>
      </c>
      <c r="X51" s="209">
        <v>1</v>
      </c>
      <c r="Y51" s="209" t="s">
        <v>240</v>
      </c>
      <c r="Z51" s="209" t="s">
        <v>241</v>
      </c>
      <c r="AA51" s="94"/>
      <c r="AB51" s="88"/>
      <c r="AC51" s="80"/>
      <c r="AD51" s="80"/>
      <c r="AE51" s="95"/>
      <c r="AF51" s="96"/>
      <c r="AG51" s="89" t="str">
        <f>IF(SUM(AC51:AF51)=0,"",SUM(AC51:AF51))</f>
        <v/>
      </c>
      <c r="AH51" s="90" t="str">
        <f>IF(ISERROR(AG51/T51),"",(AG51/T51))</f>
        <v/>
      </c>
      <c r="AI51" s="408"/>
      <c r="AJ51" s="411"/>
      <c r="AK51" s="414"/>
    </row>
    <row r="52" spans="1:37" ht="143.25" customHeight="1" x14ac:dyDescent="0.25">
      <c r="A52" s="309"/>
      <c r="B52" s="312"/>
      <c r="C52" s="285"/>
      <c r="D52" s="291"/>
      <c r="E52" s="294"/>
      <c r="F52" s="294"/>
      <c r="G52" s="297"/>
      <c r="H52" s="345"/>
      <c r="I52" s="273"/>
      <c r="J52" s="273"/>
      <c r="K52" s="276"/>
      <c r="L52" s="279"/>
      <c r="M52" s="279"/>
      <c r="N52" s="273"/>
      <c r="O52" s="273"/>
      <c r="P52" s="276"/>
      <c r="Q52" s="282"/>
      <c r="R52" s="197" t="s">
        <v>242</v>
      </c>
      <c r="S52" s="198" t="s">
        <v>243</v>
      </c>
      <c r="T52" s="135">
        <f t="shared" ref="T52:T60" si="12">IF(SUM(U52:X52)=0,"",SUM(U52:X52))</f>
        <v>12</v>
      </c>
      <c r="U52" s="197">
        <v>3</v>
      </c>
      <c r="V52" s="198">
        <v>3</v>
      </c>
      <c r="W52" s="198">
        <v>3</v>
      </c>
      <c r="X52" s="198">
        <v>3</v>
      </c>
      <c r="Y52" s="198" t="s">
        <v>240</v>
      </c>
      <c r="Z52" s="198" t="s">
        <v>241</v>
      </c>
      <c r="AA52" s="167"/>
      <c r="AB52" s="134"/>
      <c r="AC52" s="136"/>
      <c r="AD52" s="136"/>
      <c r="AE52" s="149"/>
      <c r="AF52" s="136"/>
      <c r="AG52" s="157" t="str">
        <f>IF(SUM(AC52:AF52)=0,"",SUM(AC52:AF52))</f>
        <v/>
      </c>
      <c r="AH52" s="158" t="str">
        <f>IF(ISERROR(AG52/T52),"",(AG52/T52))</f>
        <v/>
      </c>
      <c r="AI52" s="409"/>
      <c r="AJ52" s="412"/>
      <c r="AK52" s="415"/>
    </row>
    <row r="53" spans="1:37" x14ac:dyDescent="0.25">
      <c r="A53" s="309"/>
      <c r="B53" s="312"/>
      <c r="C53" s="285"/>
      <c r="D53" s="291"/>
      <c r="E53" s="294"/>
      <c r="F53" s="294"/>
      <c r="G53" s="297"/>
      <c r="H53" s="345"/>
      <c r="I53" s="273"/>
      <c r="J53" s="273"/>
      <c r="K53" s="276"/>
      <c r="L53" s="279"/>
      <c r="M53" s="279"/>
      <c r="N53" s="273"/>
      <c r="O53" s="273"/>
      <c r="P53" s="276"/>
      <c r="Q53" s="282"/>
      <c r="R53" s="165"/>
      <c r="S53" s="165"/>
      <c r="T53" s="135" t="str">
        <f t="shared" si="12"/>
        <v/>
      </c>
      <c r="U53" s="134"/>
      <c r="V53" s="134"/>
      <c r="W53" s="166"/>
      <c r="X53" s="166"/>
      <c r="Y53" s="134"/>
      <c r="Z53" s="134"/>
      <c r="AA53" s="136"/>
      <c r="AB53" s="136"/>
      <c r="AC53" s="136"/>
      <c r="AD53" s="136"/>
      <c r="AE53" s="136"/>
      <c r="AF53" s="136"/>
      <c r="AG53" s="137"/>
      <c r="AH53" s="138"/>
      <c r="AI53" s="409"/>
      <c r="AJ53" s="412"/>
      <c r="AK53" s="415"/>
    </row>
    <row r="54" spans="1:37" x14ac:dyDescent="0.25">
      <c r="A54" s="309"/>
      <c r="B54" s="312"/>
      <c r="C54" s="285"/>
      <c r="D54" s="291"/>
      <c r="E54" s="294"/>
      <c r="F54" s="294"/>
      <c r="G54" s="297"/>
      <c r="H54" s="345"/>
      <c r="I54" s="273"/>
      <c r="J54" s="273"/>
      <c r="K54" s="276"/>
      <c r="L54" s="279"/>
      <c r="M54" s="279"/>
      <c r="N54" s="273"/>
      <c r="O54" s="273"/>
      <c r="P54" s="276"/>
      <c r="Q54" s="282"/>
      <c r="R54" s="134"/>
      <c r="S54" s="134"/>
      <c r="T54" s="135" t="str">
        <f t="shared" si="12"/>
        <v/>
      </c>
      <c r="U54" s="134"/>
      <c r="V54" s="134"/>
      <c r="W54" s="166"/>
      <c r="X54" s="166"/>
      <c r="Y54" s="134"/>
      <c r="Z54" s="134"/>
      <c r="AA54" s="136"/>
      <c r="AB54" s="136"/>
      <c r="AC54" s="136"/>
      <c r="AD54" s="136"/>
      <c r="AE54" s="136"/>
      <c r="AF54" s="136"/>
      <c r="AG54" s="137"/>
      <c r="AH54" s="138"/>
      <c r="AI54" s="409"/>
      <c r="AJ54" s="412"/>
      <c r="AK54" s="415"/>
    </row>
    <row r="55" spans="1:37" x14ac:dyDescent="0.25">
      <c r="A55" s="309"/>
      <c r="B55" s="312"/>
      <c r="C55" s="286"/>
      <c r="D55" s="292"/>
      <c r="E55" s="295"/>
      <c r="F55" s="295"/>
      <c r="G55" s="298"/>
      <c r="H55" s="346"/>
      <c r="I55" s="274"/>
      <c r="J55" s="274"/>
      <c r="K55" s="277"/>
      <c r="L55" s="280"/>
      <c r="M55" s="280"/>
      <c r="N55" s="274"/>
      <c r="O55" s="274"/>
      <c r="P55" s="277"/>
      <c r="Q55" s="283"/>
      <c r="R55" s="139"/>
      <c r="S55" s="139"/>
      <c r="T55" s="140" t="str">
        <f t="shared" si="12"/>
        <v/>
      </c>
      <c r="U55" s="139"/>
      <c r="V55" s="139"/>
      <c r="W55" s="168"/>
      <c r="X55" s="168"/>
      <c r="Y55" s="139"/>
      <c r="Z55" s="139"/>
      <c r="AA55" s="141"/>
      <c r="AB55" s="141"/>
      <c r="AC55" s="141"/>
      <c r="AD55" s="141"/>
      <c r="AE55" s="141"/>
      <c r="AF55" s="141"/>
      <c r="AG55" s="142"/>
      <c r="AH55" s="143"/>
      <c r="AI55" s="410"/>
      <c r="AJ55" s="413"/>
      <c r="AK55" s="416"/>
    </row>
    <row r="56" spans="1:37" ht="138.75" customHeight="1" x14ac:dyDescent="0.25">
      <c r="A56" s="309"/>
      <c r="B56" s="312"/>
      <c r="C56" s="284" t="s">
        <v>244</v>
      </c>
      <c r="D56" s="341" t="s">
        <v>245</v>
      </c>
      <c r="E56" s="293" t="s">
        <v>246</v>
      </c>
      <c r="F56" s="293" t="s">
        <v>234</v>
      </c>
      <c r="G56" s="347" t="s">
        <v>150</v>
      </c>
      <c r="H56" s="350" t="s">
        <v>247</v>
      </c>
      <c r="I56" s="272" t="s">
        <v>134</v>
      </c>
      <c r="J56" s="272" t="s">
        <v>135</v>
      </c>
      <c r="K56" s="275" t="s">
        <v>136</v>
      </c>
      <c r="L56" s="278" t="s">
        <v>152</v>
      </c>
      <c r="M56" s="278" t="s">
        <v>138</v>
      </c>
      <c r="N56" s="272" t="s">
        <v>134</v>
      </c>
      <c r="O56" s="272" t="s">
        <v>135</v>
      </c>
      <c r="P56" s="275" t="s">
        <v>136</v>
      </c>
      <c r="Q56" s="281" t="s">
        <v>139</v>
      </c>
      <c r="R56" s="93" t="s">
        <v>248</v>
      </c>
      <c r="S56" s="93" t="s">
        <v>249</v>
      </c>
      <c r="T56" s="77">
        <f t="shared" si="12"/>
        <v>4</v>
      </c>
      <c r="U56" s="79">
        <v>1</v>
      </c>
      <c r="V56" s="79">
        <v>1</v>
      </c>
      <c r="W56" s="93">
        <v>1</v>
      </c>
      <c r="X56" s="93">
        <v>1</v>
      </c>
      <c r="Y56" s="79" t="s">
        <v>250</v>
      </c>
      <c r="Z56" s="93" t="s">
        <v>251</v>
      </c>
      <c r="AA56" s="94"/>
      <c r="AB56" s="88"/>
      <c r="AC56" s="80"/>
      <c r="AD56" s="80"/>
      <c r="AE56" s="95"/>
      <c r="AF56" s="95"/>
      <c r="AG56" s="89" t="str">
        <f>IF(SUM(AC56:AF56)=0,"",SUM(AC56:AF56))</f>
        <v/>
      </c>
      <c r="AH56" s="90" t="str">
        <f>IF(ISERROR(AG56/T56),"",(AG56/T56))</f>
        <v/>
      </c>
      <c r="AI56" s="408"/>
      <c r="AJ56" s="411"/>
      <c r="AK56" s="414"/>
    </row>
    <row r="57" spans="1:37" ht="77.25" customHeight="1" x14ac:dyDescent="0.25">
      <c r="A57" s="309"/>
      <c r="B57" s="312"/>
      <c r="C57" s="285"/>
      <c r="D57" s="342"/>
      <c r="E57" s="294"/>
      <c r="F57" s="294"/>
      <c r="G57" s="348"/>
      <c r="H57" s="351"/>
      <c r="I57" s="273"/>
      <c r="J57" s="273"/>
      <c r="K57" s="276"/>
      <c r="L57" s="279"/>
      <c r="M57" s="279"/>
      <c r="N57" s="273"/>
      <c r="O57" s="273"/>
      <c r="P57" s="276"/>
      <c r="Q57" s="282"/>
      <c r="R57" s="134"/>
      <c r="S57" s="134"/>
      <c r="T57" s="135" t="str">
        <f t="shared" si="12"/>
        <v/>
      </c>
      <c r="U57" s="134"/>
      <c r="V57" s="134"/>
      <c r="W57" s="166"/>
      <c r="X57" s="166"/>
      <c r="Y57" s="134"/>
      <c r="Z57" s="134"/>
      <c r="AA57" s="136"/>
      <c r="AB57" s="136"/>
      <c r="AC57" s="136"/>
      <c r="AD57" s="136"/>
      <c r="AE57" s="136"/>
      <c r="AF57" s="136"/>
      <c r="AG57" s="137"/>
      <c r="AH57" s="138"/>
      <c r="AI57" s="409"/>
      <c r="AJ57" s="412"/>
      <c r="AK57" s="415"/>
    </row>
    <row r="58" spans="1:37" ht="57" customHeight="1" x14ac:dyDescent="0.25">
      <c r="A58" s="309"/>
      <c r="B58" s="312"/>
      <c r="C58" s="285"/>
      <c r="D58" s="342"/>
      <c r="E58" s="294"/>
      <c r="F58" s="294"/>
      <c r="G58" s="348"/>
      <c r="H58" s="351"/>
      <c r="I58" s="273"/>
      <c r="J58" s="273"/>
      <c r="K58" s="276"/>
      <c r="L58" s="279"/>
      <c r="M58" s="279"/>
      <c r="N58" s="273"/>
      <c r="O58" s="273"/>
      <c r="P58" s="276"/>
      <c r="Q58" s="282"/>
      <c r="R58" s="134"/>
      <c r="S58" s="134"/>
      <c r="T58" s="135" t="str">
        <f t="shared" si="12"/>
        <v/>
      </c>
      <c r="U58" s="134"/>
      <c r="V58" s="134"/>
      <c r="W58" s="166"/>
      <c r="X58" s="166"/>
      <c r="Y58" s="134"/>
      <c r="Z58" s="134"/>
      <c r="AA58" s="136"/>
      <c r="AB58" s="136"/>
      <c r="AC58" s="136"/>
      <c r="AD58" s="136"/>
      <c r="AE58" s="136"/>
      <c r="AF58" s="136"/>
      <c r="AG58" s="137"/>
      <c r="AH58" s="138"/>
      <c r="AI58" s="409"/>
      <c r="AJ58" s="412"/>
      <c r="AK58" s="415"/>
    </row>
    <row r="59" spans="1:37" ht="57" customHeight="1" x14ac:dyDescent="0.25">
      <c r="A59" s="309"/>
      <c r="B59" s="312"/>
      <c r="C59" s="285"/>
      <c r="D59" s="342"/>
      <c r="E59" s="294"/>
      <c r="F59" s="294"/>
      <c r="G59" s="348"/>
      <c r="H59" s="351"/>
      <c r="I59" s="273"/>
      <c r="J59" s="273"/>
      <c r="K59" s="276"/>
      <c r="L59" s="279"/>
      <c r="M59" s="279"/>
      <c r="N59" s="273"/>
      <c r="O59" s="273"/>
      <c r="P59" s="276"/>
      <c r="Q59" s="282"/>
      <c r="R59" s="134"/>
      <c r="S59" s="134"/>
      <c r="T59" s="135" t="str">
        <f t="shared" si="12"/>
        <v/>
      </c>
      <c r="U59" s="134"/>
      <c r="V59" s="134"/>
      <c r="W59" s="166"/>
      <c r="X59" s="166"/>
      <c r="Y59" s="134"/>
      <c r="Z59" s="134"/>
      <c r="AA59" s="136"/>
      <c r="AB59" s="136"/>
      <c r="AC59" s="136"/>
      <c r="AD59" s="136"/>
      <c r="AE59" s="136"/>
      <c r="AF59" s="136"/>
      <c r="AG59" s="137"/>
      <c r="AH59" s="138"/>
      <c r="AI59" s="409"/>
      <c r="AJ59" s="412"/>
      <c r="AK59" s="415"/>
    </row>
    <row r="60" spans="1:37" x14ac:dyDescent="0.25">
      <c r="A60" s="310"/>
      <c r="B60" s="313"/>
      <c r="C60" s="286"/>
      <c r="D60" s="343"/>
      <c r="E60" s="295"/>
      <c r="F60" s="295"/>
      <c r="G60" s="349"/>
      <c r="H60" s="352"/>
      <c r="I60" s="274"/>
      <c r="J60" s="274"/>
      <c r="K60" s="277"/>
      <c r="L60" s="280"/>
      <c r="M60" s="280"/>
      <c r="N60" s="274"/>
      <c r="O60" s="274"/>
      <c r="P60" s="277"/>
      <c r="Q60" s="283"/>
      <c r="R60" s="139"/>
      <c r="S60" s="139"/>
      <c r="T60" s="140" t="str">
        <f t="shared" si="12"/>
        <v/>
      </c>
      <c r="U60" s="139"/>
      <c r="V60" s="139"/>
      <c r="W60" s="168"/>
      <c r="X60" s="168"/>
      <c r="Y60" s="139"/>
      <c r="Z60" s="139"/>
      <c r="AA60" s="141"/>
      <c r="AB60" s="141"/>
      <c r="AC60" s="141"/>
      <c r="AD60" s="141"/>
      <c r="AE60" s="141"/>
      <c r="AF60" s="141"/>
      <c r="AG60" s="142"/>
      <c r="AH60" s="143"/>
      <c r="AI60" s="410"/>
      <c r="AJ60" s="413"/>
      <c r="AK60" s="416"/>
    </row>
    <row r="61" spans="1:37" ht="131.25" customHeight="1" x14ac:dyDescent="0.25">
      <c r="A61" s="308" t="s">
        <v>252</v>
      </c>
      <c r="B61" s="326" t="s">
        <v>253</v>
      </c>
      <c r="C61" s="308" t="s">
        <v>254</v>
      </c>
      <c r="D61" s="341" t="s">
        <v>255</v>
      </c>
      <c r="E61" s="329" t="s">
        <v>256</v>
      </c>
      <c r="F61" s="329" t="s">
        <v>257</v>
      </c>
      <c r="G61" s="332" t="s">
        <v>258</v>
      </c>
      <c r="H61" s="335" t="s">
        <v>259</v>
      </c>
      <c r="I61" s="272" t="s">
        <v>202</v>
      </c>
      <c r="J61" s="272" t="s">
        <v>135</v>
      </c>
      <c r="K61" s="275" t="s">
        <v>136</v>
      </c>
      <c r="L61" s="278" t="s">
        <v>260</v>
      </c>
      <c r="M61" s="278" t="s">
        <v>138</v>
      </c>
      <c r="N61" s="272" t="s">
        <v>134</v>
      </c>
      <c r="O61" s="272" t="s">
        <v>135</v>
      </c>
      <c r="P61" s="275" t="s">
        <v>136</v>
      </c>
      <c r="Q61" s="281" t="s">
        <v>139</v>
      </c>
      <c r="R61" s="92" t="s">
        <v>261</v>
      </c>
      <c r="S61" s="97" t="s">
        <v>262</v>
      </c>
      <c r="T61" s="77">
        <f>IF(SUM(U61:X61)=0,"",SUM(U61:X61))</f>
        <v>3</v>
      </c>
      <c r="U61" s="79">
        <v>0</v>
      </c>
      <c r="V61" s="79">
        <v>1</v>
      </c>
      <c r="W61" s="79">
        <v>1</v>
      </c>
      <c r="X61" s="79">
        <v>1</v>
      </c>
      <c r="Y61" s="97" t="s">
        <v>142</v>
      </c>
      <c r="Z61" s="97" t="s">
        <v>263</v>
      </c>
      <c r="AA61" s="80"/>
      <c r="AB61" s="80"/>
      <c r="AC61" s="80"/>
      <c r="AD61" s="80"/>
      <c r="AE61" s="80"/>
      <c r="AF61" s="80"/>
      <c r="AG61" s="89" t="str">
        <f>IF(SUM(AC61:AF61)=0,"",SUM(AC61:AF61))</f>
        <v/>
      </c>
      <c r="AH61" s="90" t="str">
        <f>IF(ISERROR(AG61/T61),"",(AG61/T61))</f>
        <v/>
      </c>
      <c r="AI61" s="302"/>
      <c r="AJ61" s="302"/>
      <c r="AK61" s="305"/>
    </row>
    <row r="62" spans="1:37" x14ac:dyDescent="0.25">
      <c r="A62" s="309"/>
      <c r="B62" s="327"/>
      <c r="C62" s="309"/>
      <c r="D62" s="342"/>
      <c r="E62" s="330"/>
      <c r="F62" s="330"/>
      <c r="G62" s="333"/>
      <c r="H62" s="336"/>
      <c r="I62" s="273"/>
      <c r="J62" s="273"/>
      <c r="K62" s="276"/>
      <c r="L62" s="279"/>
      <c r="M62" s="279"/>
      <c r="N62" s="273"/>
      <c r="O62" s="273"/>
      <c r="P62" s="276"/>
      <c r="Q62" s="282"/>
      <c r="R62" s="169"/>
      <c r="S62" s="169"/>
      <c r="T62" s="135" t="str">
        <f t="shared" ref="T62:T70" si="13">IF(SUM(U62:X62)=0,"",SUM(U62:X62))</f>
        <v/>
      </c>
      <c r="U62" s="134"/>
      <c r="V62" s="134"/>
      <c r="W62" s="134"/>
      <c r="X62" s="134"/>
      <c r="Y62" s="169"/>
      <c r="Z62" s="169"/>
      <c r="AA62" s="136"/>
      <c r="AB62" s="136"/>
      <c r="AC62" s="136"/>
      <c r="AD62" s="136"/>
      <c r="AE62" s="136"/>
      <c r="AF62" s="136"/>
      <c r="AG62" s="157" t="str">
        <f t="shared" ref="AG62:AG70" si="14">IF(SUM(AC62:AF62)=0,"",SUM(AC62:AF62))</f>
        <v/>
      </c>
      <c r="AH62" s="158" t="str">
        <f t="shared" ref="AH62:AH70" si="15">IF(ISERROR(AG62/T62),"",(AG62/T62))</f>
        <v/>
      </c>
      <c r="AI62" s="303"/>
      <c r="AJ62" s="303"/>
      <c r="AK62" s="306"/>
    </row>
    <row r="63" spans="1:37" x14ac:dyDescent="0.25">
      <c r="A63" s="309"/>
      <c r="B63" s="327"/>
      <c r="C63" s="309"/>
      <c r="D63" s="342"/>
      <c r="E63" s="330"/>
      <c r="F63" s="330"/>
      <c r="G63" s="333"/>
      <c r="H63" s="336"/>
      <c r="I63" s="273"/>
      <c r="J63" s="273"/>
      <c r="K63" s="276"/>
      <c r="L63" s="279"/>
      <c r="M63" s="279"/>
      <c r="N63" s="273"/>
      <c r="O63" s="273"/>
      <c r="P63" s="276"/>
      <c r="Q63" s="282"/>
      <c r="R63" s="169"/>
      <c r="S63" s="169"/>
      <c r="T63" s="135" t="str">
        <f t="shared" si="13"/>
        <v/>
      </c>
      <c r="U63" s="134"/>
      <c r="V63" s="134"/>
      <c r="W63" s="134"/>
      <c r="X63" s="134"/>
      <c r="Y63" s="169"/>
      <c r="Z63" s="169"/>
      <c r="AA63" s="136"/>
      <c r="AB63" s="136"/>
      <c r="AC63" s="136"/>
      <c r="AD63" s="136"/>
      <c r="AE63" s="136"/>
      <c r="AF63" s="136"/>
      <c r="AG63" s="157" t="str">
        <f t="shared" si="14"/>
        <v/>
      </c>
      <c r="AH63" s="158" t="str">
        <f t="shared" si="15"/>
        <v/>
      </c>
      <c r="AI63" s="303"/>
      <c r="AJ63" s="303"/>
      <c r="AK63" s="306"/>
    </row>
    <row r="64" spans="1:37" x14ac:dyDescent="0.25">
      <c r="A64" s="309"/>
      <c r="B64" s="327"/>
      <c r="C64" s="309"/>
      <c r="D64" s="342"/>
      <c r="E64" s="330"/>
      <c r="F64" s="330"/>
      <c r="G64" s="333"/>
      <c r="H64" s="336"/>
      <c r="I64" s="273"/>
      <c r="J64" s="273"/>
      <c r="K64" s="276"/>
      <c r="L64" s="279"/>
      <c r="M64" s="279"/>
      <c r="N64" s="273"/>
      <c r="O64" s="273"/>
      <c r="P64" s="276"/>
      <c r="Q64" s="282"/>
      <c r="R64" s="169"/>
      <c r="S64" s="169"/>
      <c r="T64" s="135" t="str">
        <f t="shared" si="13"/>
        <v/>
      </c>
      <c r="U64" s="134"/>
      <c r="V64" s="134"/>
      <c r="W64" s="134"/>
      <c r="X64" s="134"/>
      <c r="Y64" s="169"/>
      <c r="Z64" s="169"/>
      <c r="AA64" s="136"/>
      <c r="AB64" s="136"/>
      <c r="AC64" s="136"/>
      <c r="AD64" s="136"/>
      <c r="AE64" s="136"/>
      <c r="AF64" s="136"/>
      <c r="AG64" s="157" t="str">
        <f t="shared" si="14"/>
        <v/>
      </c>
      <c r="AH64" s="158" t="str">
        <f t="shared" si="15"/>
        <v/>
      </c>
      <c r="AI64" s="303"/>
      <c r="AJ64" s="303"/>
      <c r="AK64" s="306"/>
    </row>
    <row r="65" spans="1:37" x14ac:dyDescent="0.25">
      <c r="A65" s="309"/>
      <c r="B65" s="327"/>
      <c r="C65" s="310"/>
      <c r="D65" s="343"/>
      <c r="E65" s="331"/>
      <c r="F65" s="331"/>
      <c r="G65" s="334"/>
      <c r="H65" s="337"/>
      <c r="I65" s="274"/>
      <c r="J65" s="274"/>
      <c r="K65" s="277"/>
      <c r="L65" s="280"/>
      <c r="M65" s="280"/>
      <c r="N65" s="274"/>
      <c r="O65" s="274"/>
      <c r="P65" s="277"/>
      <c r="Q65" s="283"/>
      <c r="R65" s="170"/>
      <c r="S65" s="170"/>
      <c r="T65" s="140" t="str">
        <f t="shared" si="13"/>
        <v/>
      </c>
      <c r="U65" s="139"/>
      <c r="V65" s="139"/>
      <c r="W65" s="139"/>
      <c r="X65" s="139"/>
      <c r="Y65" s="170"/>
      <c r="Z65" s="170"/>
      <c r="AA65" s="141"/>
      <c r="AB65" s="141"/>
      <c r="AC65" s="141"/>
      <c r="AD65" s="141"/>
      <c r="AE65" s="141"/>
      <c r="AF65" s="141"/>
      <c r="AG65" s="162" t="str">
        <f t="shared" si="14"/>
        <v/>
      </c>
      <c r="AH65" s="163" t="str">
        <f t="shared" si="15"/>
        <v/>
      </c>
      <c r="AI65" s="304"/>
      <c r="AJ65" s="304"/>
      <c r="AK65" s="307"/>
    </row>
    <row r="66" spans="1:37" ht="126.75" customHeight="1" x14ac:dyDescent="0.25">
      <c r="A66" s="309"/>
      <c r="B66" s="327"/>
      <c r="C66" s="308" t="s">
        <v>264</v>
      </c>
      <c r="D66" s="338" t="s">
        <v>265</v>
      </c>
      <c r="E66" s="329" t="s">
        <v>266</v>
      </c>
      <c r="F66" s="329" t="s">
        <v>267</v>
      </c>
      <c r="G66" s="332" t="s">
        <v>268</v>
      </c>
      <c r="H66" s="335" t="s">
        <v>269</v>
      </c>
      <c r="I66" s="272" t="s">
        <v>202</v>
      </c>
      <c r="J66" s="272" t="s">
        <v>135</v>
      </c>
      <c r="K66" s="275" t="s">
        <v>136</v>
      </c>
      <c r="L66" s="278" t="s">
        <v>270</v>
      </c>
      <c r="M66" s="278" t="s">
        <v>138</v>
      </c>
      <c r="N66" s="272" t="s">
        <v>134</v>
      </c>
      <c r="O66" s="272" t="s">
        <v>135</v>
      </c>
      <c r="P66" s="275" t="s">
        <v>136</v>
      </c>
      <c r="Q66" s="281" t="s">
        <v>139</v>
      </c>
      <c r="R66" s="194" t="s">
        <v>271</v>
      </c>
      <c r="S66" s="194" t="s">
        <v>272</v>
      </c>
      <c r="T66" s="193">
        <f t="shared" si="13"/>
        <v>4</v>
      </c>
      <c r="U66" s="195">
        <v>1</v>
      </c>
      <c r="V66" s="209">
        <v>1</v>
      </c>
      <c r="W66" s="209">
        <v>1</v>
      </c>
      <c r="X66" s="209">
        <v>1</v>
      </c>
      <c r="Y66" s="209" t="s">
        <v>142</v>
      </c>
      <c r="Z66" s="209" t="s">
        <v>263</v>
      </c>
      <c r="AA66" s="80"/>
      <c r="AB66" s="80"/>
      <c r="AC66" s="80"/>
      <c r="AD66" s="80"/>
      <c r="AE66" s="80"/>
      <c r="AF66" s="80"/>
      <c r="AG66" s="89" t="str">
        <f t="shared" si="14"/>
        <v/>
      </c>
      <c r="AH66" s="90" t="str">
        <f t="shared" si="15"/>
        <v/>
      </c>
      <c r="AI66" s="302"/>
      <c r="AJ66" s="302"/>
      <c r="AK66" s="305"/>
    </row>
    <row r="67" spans="1:37" x14ac:dyDescent="0.25">
      <c r="A67" s="309"/>
      <c r="B67" s="327"/>
      <c r="C67" s="309"/>
      <c r="D67" s="339"/>
      <c r="E67" s="330"/>
      <c r="F67" s="330"/>
      <c r="G67" s="333"/>
      <c r="H67" s="336"/>
      <c r="I67" s="273"/>
      <c r="J67" s="273"/>
      <c r="K67" s="276"/>
      <c r="L67" s="279"/>
      <c r="M67" s="279"/>
      <c r="N67" s="273"/>
      <c r="O67" s="273"/>
      <c r="P67" s="276"/>
      <c r="Q67" s="282"/>
      <c r="R67" s="169"/>
      <c r="S67" s="134"/>
      <c r="T67" s="135" t="str">
        <f t="shared" si="13"/>
        <v/>
      </c>
      <c r="U67" s="134"/>
      <c r="V67" s="134"/>
      <c r="W67" s="134"/>
      <c r="X67" s="134"/>
      <c r="Y67" s="134"/>
      <c r="Z67" s="134"/>
      <c r="AA67" s="136"/>
      <c r="AB67" s="136"/>
      <c r="AC67" s="136"/>
      <c r="AD67" s="136"/>
      <c r="AE67" s="136"/>
      <c r="AF67" s="136"/>
      <c r="AG67" s="157" t="str">
        <f t="shared" si="14"/>
        <v/>
      </c>
      <c r="AH67" s="158" t="str">
        <f t="shared" si="15"/>
        <v/>
      </c>
      <c r="AI67" s="303"/>
      <c r="AJ67" s="303"/>
      <c r="AK67" s="306"/>
    </row>
    <row r="68" spans="1:37" x14ac:dyDescent="0.25">
      <c r="A68" s="309"/>
      <c r="B68" s="327"/>
      <c r="C68" s="309"/>
      <c r="D68" s="339"/>
      <c r="E68" s="330"/>
      <c r="F68" s="330"/>
      <c r="G68" s="333"/>
      <c r="H68" s="336"/>
      <c r="I68" s="273"/>
      <c r="J68" s="273"/>
      <c r="K68" s="276"/>
      <c r="L68" s="279"/>
      <c r="M68" s="279"/>
      <c r="N68" s="273"/>
      <c r="O68" s="273"/>
      <c r="P68" s="276"/>
      <c r="Q68" s="282"/>
      <c r="R68" s="134"/>
      <c r="S68" s="134"/>
      <c r="T68" s="135" t="str">
        <f t="shared" si="13"/>
        <v/>
      </c>
      <c r="U68" s="134"/>
      <c r="V68" s="134"/>
      <c r="W68" s="134"/>
      <c r="X68" s="134"/>
      <c r="Y68" s="134"/>
      <c r="Z68" s="134"/>
      <c r="AA68" s="136"/>
      <c r="AB68" s="136"/>
      <c r="AC68" s="136"/>
      <c r="AD68" s="136"/>
      <c r="AE68" s="136"/>
      <c r="AF68" s="136"/>
      <c r="AG68" s="157" t="str">
        <f t="shared" si="14"/>
        <v/>
      </c>
      <c r="AH68" s="158" t="str">
        <f t="shared" si="15"/>
        <v/>
      </c>
      <c r="AI68" s="303"/>
      <c r="AJ68" s="303"/>
      <c r="AK68" s="306"/>
    </row>
    <row r="69" spans="1:37" x14ac:dyDescent="0.25">
      <c r="A69" s="309"/>
      <c r="B69" s="327"/>
      <c r="C69" s="309"/>
      <c r="D69" s="339"/>
      <c r="E69" s="330"/>
      <c r="F69" s="330"/>
      <c r="G69" s="333"/>
      <c r="H69" s="336"/>
      <c r="I69" s="273"/>
      <c r="J69" s="273"/>
      <c r="K69" s="276"/>
      <c r="L69" s="279"/>
      <c r="M69" s="279"/>
      <c r="N69" s="273"/>
      <c r="O69" s="273"/>
      <c r="P69" s="276"/>
      <c r="Q69" s="282"/>
      <c r="R69" s="134"/>
      <c r="S69" s="134"/>
      <c r="T69" s="135" t="str">
        <f t="shared" si="13"/>
        <v/>
      </c>
      <c r="U69" s="134"/>
      <c r="V69" s="134"/>
      <c r="W69" s="134"/>
      <c r="X69" s="134"/>
      <c r="Y69" s="134"/>
      <c r="Z69" s="134"/>
      <c r="AA69" s="136"/>
      <c r="AB69" s="136"/>
      <c r="AC69" s="136"/>
      <c r="AD69" s="136"/>
      <c r="AE69" s="136"/>
      <c r="AF69" s="136"/>
      <c r="AG69" s="157" t="str">
        <f t="shared" si="14"/>
        <v/>
      </c>
      <c r="AH69" s="158" t="str">
        <f t="shared" si="15"/>
        <v/>
      </c>
      <c r="AI69" s="303"/>
      <c r="AJ69" s="303"/>
      <c r="AK69" s="306"/>
    </row>
    <row r="70" spans="1:37" x14ac:dyDescent="0.25">
      <c r="A70" s="310"/>
      <c r="B70" s="328"/>
      <c r="C70" s="310"/>
      <c r="D70" s="340"/>
      <c r="E70" s="331"/>
      <c r="F70" s="331"/>
      <c r="G70" s="334"/>
      <c r="H70" s="337"/>
      <c r="I70" s="274"/>
      <c r="J70" s="274"/>
      <c r="K70" s="277"/>
      <c r="L70" s="280"/>
      <c r="M70" s="280"/>
      <c r="N70" s="274"/>
      <c r="O70" s="274"/>
      <c r="P70" s="277"/>
      <c r="Q70" s="283"/>
      <c r="R70" s="139"/>
      <c r="S70" s="139"/>
      <c r="T70" s="140" t="str">
        <f t="shared" si="13"/>
        <v/>
      </c>
      <c r="U70" s="139"/>
      <c r="V70" s="139"/>
      <c r="W70" s="139"/>
      <c r="X70" s="139"/>
      <c r="Y70" s="139"/>
      <c r="Z70" s="139"/>
      <c r="AA70" s="141"/>
      <c r="AB70" s="141"/>
      <c r="AC70" s="141"/>
      <c r="AD70" s="141"/>
      <c r="AE70" s="141"/>
      <c r="AF70" s="141"/>
      <c r="AG70" s="162" t="str">
        <f t="shared" si="14"/>
        <v/>
      </c>
      <c r="AH70" s="163" t="str">
        <f t="shared" si="15"/>
        <v/>
      </c>
      <c r="AI70" s="304"/>
      <c r="AJ70" s="304"/>
      <c r="AK70" s="307"/>
    </row>
    <row r="71" spans="1:37" ht="96" customHeight="1" x14ac:dyDescent="0.25">
      <c r="A71" s="308" t="s">
        <v>273</v>
      </c>
      <c r="B71" s="326" t="s">
        <v>274</v>
      </c>
      <c r="C71" s="284" t="s">
        <v>275</v>
      </c>
      <c r="D71" s="290" t="s">
        <v>276</v>
      </c>
      <c r="E71" s="293" t="s">
        <v>277</v>
      </c>
      <c r="F71" s="293" t="s">
        <v>278</v>
      </c>
      <c r="G71" s="296" t="s">
        <v>279</v>
      </c>
      <c r="H71" s="299" t="s">
        <v>280</v>
      </c>
      <c r="I71" s="272" t="s">
        <v>134</v>
      </c>
      <c r="J71" s="272" t="s">
        <v>135</v>
      </c>
      <c r="K71" s="275" t="s">
        <v>136</v>
      </c>
      <c r="L71" s="278" t="s">
        <v>260</v>
      </c>
      <c r="M71" s="278" t="s">
        <v>138</v>
      </c>
      <c r="N71" s="272" t="s">
        <v>134</v>
      </c>
      <c r="O71" s="272" t="s">
        <v>135</v>
      </c>
      <c r="P71" s="275" t="s">
        <v>136</v>
      </c>
      <c r="Q71" s="281" t="s">
        <v>139</v>
      </c>
      <c r="R71" s="79" t="s">
        <v>281</v>
      </c>
      <c r="S71" s="76" t="s">
        <v>282</v>
      </c>
      <c r="T71" s="77">
        <f>IF(SUM(U71:X71)=0,"",SUM(U71:X71))</f>
        <v>4</v>
      </c>
      <c r="U71" s="79">
        <v>1</v>
      </c>
      <c r="V71" s="79">
        <v>1</v>
      </c>
      <c r="W71" s="76">
        <v>1</v>
      </c>
      <c r="X71" s="76">
        <v>1</v>
      </c>
      <c r="Y71" s="97" t="s">
        <v>283</v>
      </c>
      <c r="Z71" s="79" t="s">
        <v>284</v>
      </c>
      <c r="AA71" s="214"/>
      <c r="AB71" s="214"/>
      <c r="AC71" s="215"/>
      <c r="AD71" s="215"/>
      <c r="AE71" s="215"/>
      <c r="AF71" s="215"/>
      <c r="AG71" s="89" t="str">
        <f>IF(SUM(AC71:AF71)=0,"",SUM(AC71:AF71))</f>
        <v/>
      </c>
      <c r="AH71" s="90" t="str">
        <f>IF(ISERROR(AG71/T71),"",(AG71/T71))</f>
        <v/>
      </c>
      <c r="AI71" s="391"/>
      <c r="AJ71" s="391"/>
      <c r="AK71" s="388"/>
    </row>
    <row r="72" spans="1:37" ht="90" customHeight="1" x14ac:dyDescent="0.25">
      <c r="A72" s="309"/>
      <c r="B72" s="327"/>
      <c r="C72" s="285"/>
      <c r="D72" s="291"/>
      <c r="E72" s="294"/>
      <c r="F72" s="294"/>
      <c r="G72" s="297"/>
      <c r="H72" s="300"/>
      <c r="I72" s="273"/>
      <c r="J72" s="273"/>
      <c r="K72" s="276"/>
      <c r="L72" s="279"/>
      <c r="M72" s="279"/>
      <c r="N72" s="273"/>
      <c r="O72" s="273"/>
      <c r="P72" s="276"/>
      <c r="Q72" s="282"/>
      <c r="R72" s="134" t="s">
        <v>285</v>
      </c>
      <c r="S72" s="171" t="s">
        <v>286</v>
      </c>
      <c r="T72" s="135">
        <f t="shared" ref="T72:T85" si="16">IF(SUM(U72:X72)=0,"",SUM(U72:X72))</f>
        <v>12</v>
      </c>
      <c r="U72" s="134">
        <v>3</v>
      </c>
      <c r="V72" s="134">
        <v>3</v>
      </c>
      <c r="W72" s="171">
        <v>3</v>
      </c>
      <c r="X72" s="171">
        <v>3</v>
      </c>
      <c r="Y72" s="169" t="s">
        <v>283</v>
      </c>
      <c r="Z72" s="134" t="s">
        <v>284</v>
      </c>
      <c r="AA72" s="216"/>
      <c r="AB72" s="216"/>
      <c r="AC72" s="215"/>
      <c r="AD72" s="215"/>
      <c r="AE72" s="215"/>
      <c r="AF72" s="215"/>
      <c r="AG72" s="157" t="str">
        <f t="shared" ref="AG72:AG85" si="17">IF(SUM(AC72:AF72)=0,"",SUM(AC72:AF72))</f>
        <v/>
      </c>
      <c r="AH72" s="158" t="str">
        <f t="shared" ref="AH72:AH85" si="18">IF(ISERROR(AG72/T72),"",(AG72/T72))</f>
        <v/>
      </c>
      <c r="AI72" s="392"/>
      <c r="AJ72" s="392"/>
      <c r="AK72" s="389"/>
    </row>
    <row r="73" spans="1:37" x14ac:dyDescent="0.25">
      <c r="A73" s="309"/>
      <c r="B73" s="327"/>
      <c r="C73" s="285"/>
      <c r="D73" s="291"/>
      <c r="E73" s="294"/>
      <c r="F73" s="294"/>
      <c r="G73" s="297"/>
      <c r="H73" s="300"/>
      <c r="I73" s="273"/>
      <c r="J73" s="273"/>
      <c r="K73" s="276"/>
      <c r="L73" s="279"/>
      <c r="M73" s="279"/>
      <c r="N73" s="273"/>
      <c r="O73" s="273"/>
      <c r="P73" s="276"/>
      <c r="Q73" s="282"/>
      <c r="R73" s="134"/>
      <c r="S73" s="171"/>
      <c r="T73" s="135" t="str">
        <f t="shared" si="16"/>
        <v/>
      </c>
      <c r="U73" s="134"/>
      <c r="V73" s="134"/>
      <c r="W73" s="171"/>
      <c r="X73" s="171"/>
      <c r="Y73" s="134"/>
      <c r="Z73" s="134"/>
      <c r="AA73" s="136"/>
      <c r="AB73" s="136"/>
      <c r="AC73" s="136"/>
      <c r="AD73" s="136"/>
      <c r="AE73" s="136"/>
      <c r="AF73" s="136"/>
      <c r="AG73" s="157" t="str">
        <f t="shared" si="17"/>
        <v/>
      </c>
      <c r="AH73" s="158" t="str">
        <f t="shared" si="18"/>
        <v/>
      </c>
      <c r="AI73" s="392"/>
      <c r="AJ73" s="392"/>
      <c r="AK73" s="389"/>
    </row>
    <row r="74" spans="1:37" x14ac:dyDescent="0.25">
      <c r="A74" s="309"/>
      <c r="B74" s="327"/>
      <c r="C74" s="285"/>
      <c r="D74" s="291"/>
      <c r="E74" s="294"/>
      <c r="F74" s="294"/>
      <c r="G74" s="297"/>
      <c r="H74" s="300"/>
      <c r="I74" s="273"/>
      <c r="J74" s="273"/>
      <c r="K74" s="276"/>
      <c r="L74" s="279"/>
      <c r="M74" s="279"/>
      <c r="N74" s="273"/>
      <c r="O74" s="273"/>
      <c r="P74" s="276"/>
      <c r="Q74" s="282"/>
      <c r="R74" s="134"/>
      <c r="S74" s="171"/>
      <c r="T74" s="135" t="str">
        <f t="shared" si="16"/>
        <v/>
      </c>
      <c r="U74" s="134"/>
      <c r="V74" s="134"/>
      <c r="W74" s="171"/>
      <c r="X74" s="171"/>
      <c r="Y74" s="134"/>
      <c r="Z74" s="134"/>
      <c r="AA74" s="136"/>
      <c r="AB74" s="136"/>
      <c r="AC74" s="136"/>
      <c r="AD74" s="136"/>
      <c r="AE74" s="136"/>
      <c r="AF74" s="136"/>
      <c r="AG74" s="157" t="str">
        <f t="shared" si="17"/>
        <v/>
      </c>
      <c r="AH74" s="158" t="str">
        <f t="shared" si="18"/>
        <v/>
      </c>
      <c r="AI74" s="392"/>
      <c r="AJ74" s="392"/>
      <c r="AK74" s="389"/>
    </row>
    <row r="75" spans="1:37" x14ac:dyDescent="0.25">
      <c r="A75" s="309"/>
      <c r="B75" s="327"/>
      <c r="C75" s="286"/>
      <c r="D75" s="292"/>
      <c r="E75" s="295"/>
      <c r="F75" s="295"/>
      <c r="G75" s="298"/>
      <c r="H75" s="301"/>
      <c r="I75" s="274"/>
      <c r="J75" s="274"/>
      <c r="K75" s="277"/>
      <c r="L75" s="280"/>
      <c r="M75" s="280"/>
      <c r="N75" s="274"/>
      <c r="O75" s="274"/>
      <c r="P75" s="277"/>
      <c r="Q75" s="283"/>
      <c r="R75" s="139"/>
      <c r="S75" s="172"/>
      <c r="T75" s="140" t="str">
        <f t="shared" si="16"/>
        <v/>
      </c>
      <c r="U75" s="139"/>
      <c r="V75" s="139"/>
      <c r="W75" s="172"/>
      <c r="X75" s="172"/>
      <c r="Y75" s="139"/>
      <c r="Z75" s="139"/>
      <c r="AA75" s="141"/>
      <c r="AB75" s="141"/>
      <c r="AC75" s="141"/>
      <c r="AD75" s="141"/>
      <c r="AE75" s="141"/>
      <c r="AF75" s="141"/>
      <c r="AG75" s="162" t="str">
        <f t="shared" si="17"/>
        <v/>
      </c>
      <c r="AH75" s="163" t="str">
        <f t="shared" si="18"/>
        <v/>
      </c>
      <c r="AI75" s="393"/>
      <c r="AJ75" s="393"/>
      <c r="AK75" s="390"/>
    </row>
    <row r="76" spans="1:37" ht="78" customHeight="1" x14ac:dyDescent="0.25">
      <c r="A76" s="309"/>
      <c r="B76" s="327"/>
      <c r="C76" s="284" t="s">
        <v>287</v>
      </c>
      <c r="D76" s="290" t="s">
        <v>288</v>
      </c>
      <c r="E76" s="293" t="s">
        <v>289</v>
      </c>
      <c r="F76" s="293" t="s">
        <v>290</v>
      </c>
      <c r="G76" s="296" t="s">
        <v>258</v>
      </c>
      <c r="H76" s="299" t="s">
        <v>291</v>
      </c>
      <c r="I76" s="272" t="s">
        <v>134</v>
      </c>
      <c r="J76" s="272" t="s">
        <v>135</v>
      </c>
      <c r="K76" s="275" t="s">
        <v>136</v>
      </c>
      <c r="L76" s="278" t="s">
        <v>260</v>
      </c>
      <c r="M76" s="278" t="s">
        <v>138</v>
      </c>
      <c r="N76" s="272" t="s">
        <v>134</v>
      </c>
      <c r="O76" s="272" t="s">
        <v>135</v>
      </c>
      <c r="P76" s="275" t="s">
        <v>136</v>
      </c>
      <c r="Q76" s="281" t="s">
        <v>139</v>
      </c>
      <c r="R76" s="79" t="s">
        <v>292</v>
      </c>
      <c r="S76" s="76" t="s">
        <v>293</v>
      </c>
      <c r="T76" s="77">
        <f t="shared" si="16"/>
        <v>4</v>
      </c>
      <c r="U76" s="79">
        <v>1</v>
      </c>
      <c r="V76" s="79">
        <v>1</v>
      </c>
      <c r="W76" s="76">
        <v>1</v>
      </c>
      <c r="X76" s="76">
        <v>1</v>
      </c>
      <c r="Y76" s="97" t="s">
        <v>283</v>
      </c>
      <c r="Z76" s="79" t="s">
        <v>294</v>
      </c>
      <c r="AA76" s="214"/>
      <c r="AB76" s="217"/>
      <c r="AC76" s="215"/>
      <c r="AD76" s="215"/>
      <c r="AE76" s="215"/>
      <c r="AF76" s="215"/>
      <c r="AG76" s="89" t="str">
        <f t="shared" si="17"/>
        <v/>
      </c>
      <c r="AH76" s="90" t="str">
        <f t="shared" si="18"/>
        <v/>
      </c>
      <c r="AI76" s="391"/>
      <c r="AJ76" s="391"/>
      <c r="AK76" s="388"/>
    </row>
    <row r="77" spans="1:37" ht="90" customHeight="1" x14ac:dyDescent="0.25">
      <c r="A77" s="309"/>
      <c r="B77" s="327"/>
      <c r="C77" s="285"/>
      <c r="D77" s="291"/>
      <c r="E77" s="294"/>
      <c r="F77" s="294"/>
      <c r="G77" s="297"/>
      <c r="H77" s="300"/>
      <c r="I77" s="273"/>
      <c r="J77" s="273"/>
      <c r="K77" s="276"/>
      <c r="L77" s="279"/>
      <c r="M77" s="279"/>
      <c r="N77" s="273"/>
      <c r="O77" s="273"/>
      <c r="P77" s="276"/>
      <c r="Q77" s="282"/>
      <c r="R77" s="134" t="s">
        <v>295</v>
      </c>
      <c r="S77" s="134" t="s">
        <v>296</v>
      </c>
      <c r="T77" s="135">
        <f t="shared" si="16"/>
        <v>4</v>
      </c>
      <c r="U77" s="134">
        <v>1</v>
      </c>
      <c r="V77" s="134">
        <v>1</v>
      </c>
      <c r="W77" s="171">
        <v>1</v>
      </c>
      <c r="X77" s="171">
        <v>1</v>
      </c>
      <c r="Y77" s="169" t="s">
        <v>283</v>
      </c>
      <c r="Z77" s="134" t="s">
        <v>294</v>
      </c>
      <c r="AA77" s="216"/>
      <c r="AB77" s="218"/>
      <c r="AC77" s="215"/>
      <c r="AD77" s="215"/>
      <c r="AE77" s="215"/>
      <c r="AF77" s="215"/>
      <c r="AG77" s="157" t="str">
        <f t="shared" si="17"/>
        <v/>
      </c>
      <c r="AH77" s="158" t="str">
        <f t="shared" si="18"/>
        <v/>
      </c>
      <c r="AI77" s="392"/>
      <c r="AJ77" s="392"/>
      <c r="AK77" s="389"/>
    </row>
    <row r="78" spans="1:37" x14ac:dyDescent="0.25">
      <c r="A78" s="309"/>
      <c r="B78" s="327"/>
      <c r="C78" s="285"/>
      <c r="D78" s="291"/>
      <c r="E78" s="294"/>
      <c r="F78" s="294"/>
      <c r="G78" s="297"/>
      <c r="H78" s="300"/>
      <c r="I78" s="273"/>
      <c r="J78" s="273"/>
      <c r="K78" s="276"/>
      <c r="L78" s="279"/>
      <c r="M78" s="279"/>
      <c r="N78" s="273"/>
      <c r="O78" s="273"/>
      <c r="P78" s="276"/>
      <c r="Q78" s="282"/>
      <c r="R78" s="134"/>
      <c r="S78" s="134"/>
      <c r="T78" s="135" t="str">
        <f t="shared" si="16"/>
        <v/>
      </c>
      <c r="U78" s="134"/>
      <c r="V78" s="134"/>
      <c r="W78" s="171"/>
      <c r="X78" s="171"/>
      <c r="Y78" s="134"/>
      <c r="Z78" s="134"/>
      <c r="AA78" s="136"/>
      <c r="AB78" s="136"/>
      <c r="AC78" s="136"/>
      <c r="AD78" s="136"/>
      <c r="AE78" s="136"/>
      <c r="AF78" s="136"/>
      <c r="AG78" s="157" t="str">
        <f t="shared" si="17"/>
        <v/>
      </c>
      <c r="AH78" s="158" t="str">
        <f t="shared" si="18"/>
        <v/>
      </c>
      <c r="AI78" s="392"/>
      <c r="AJ78" s="392"/>
      <c r="AK78" s="389"/>
    </row>
    <row r="79" spans="1:37" x14ac:dyDescent="0.25">
      <c r="A79" s="309"/>
      <c r="B79" s="327"/>
      <c r="C79" s="285"/>
      <c r="D79" s="291"/>
      <c r="E79" s="294"/>
      <c r="F79" s="294"/>
      <c r="G79" s="297"/>
      <c r="H79" s="300"/>
      <c r="I79" s="273"/>
      <c r="J79" s="273"/>
      <c r="K79" s="276"/>
      <c r="L79" s="279"/>
      <c r="M79" s="279"/>
      <c r="N79" s="273"/>
      <c r="O79" s="273"/>
      <c r="P79" s="276"/>
      <c r="Q79" s="282"/>
      <c r="R79" s="134"/>
      <c r="S79" s="134"/>
      <c r="T79" s="135" t="str">
        <f t="shared" si="16"/>
        <v/>
      </c>
      <c r="U79" s="134"/>
      <c r="V79" s="134"/>
      <c r="W79" s="171"/>
      <c r="X79" s="171"/>
      <c r="Y79" s="134"/>
      <c r="Z79" s="134"/>
      <c r="AA79" s="136"/>
      <c r="AB79" s="136"/>
      <c r="AC79" s="136"/>
      <c r="AD79" s="136"/>
      <c r="AE79" s="136"/>
      <c r="AF79" s="136"/>
      <c r="AG79" s="157" t="str">
        <f t="shared" si="17"/>
        <v/>
      </c>
      <c r="AH79" s="158" t="str">
        <f t="shared" si="18"/>
        <v/>
      </c>
      <c r="AI79" s="392"/>
      <c r="AJ79" s="392"/>
      <c r="AK79" s="389"/>
    </row>
    <row r="80" spans="1:37" x14ac:dyDescent="0.25">
      <c r="A80" s="309"/>
      <c r="B80" s="327"/>
      <c r="C80" s="286"/>
      <c r="D80" s="292"/>
      <c r="E80" s="295"/>
      <c r="F80" s="295"/>
      <c r="G80" s="298"/>
      <c r="H80" s="301"/>
      <c r="I80" s="274"/>
      <c r="J80" s="274"/>
      <c r="K80" s="277"/>
      <c r="L80" s="280"/>
      <c r="M80" s="280"/>
      <c r="N80" s="274"/>
      <c r="O80" s="274"/>
      <c r="P80" s="277"/>
      <c r="Q80" s="283"/>
      <c r="R80" s="139"/>
      <c r="S80" s="139"/>
      <c r="T80" s="140" t="str">
        <f t="shared" si="16"/>
        <v/>
      </c>
      <c r="U80" s="139"/>
      <c r="V80" s="139"/>
      <c r="W80" s="172"/>
      <c r="X80" s="172"/>
      <c r="Y80" s="139"/>
      <c r="Z80" s="139"/>
      <c r="AA80" s="141"/>
      <c r="AB80" s="141"/>
      <c r="AC80" s="141"/>
      <c r="AD80" s="141"/>
      <c r="AE80" s="141"/>
      <c r="AF80" s="141"/>
      <c r="AG80" s="162" t="str">
        <f t="shared" si="17"/>
        <v/>
      </c>
      <c r="AH80" s="163" t="str">
        <f t="shared" si="18"/>
        <v/>
      </c>
      <c r="AI80" s="393"/>
      <c r="AJ80" s="393"/>
      <c r="AK80" s="390"/>
    </row>
    <row r="81" spans="1:37" ht="84.75" customHeight="1" x14ac:dyDescent="0.25">
      <c r="A81" s="309"/>
      <c r="B81" s="327"/>
      <c r="C81" s="284" t="s">
        <v>297</v>
      </c>
      <c r="D81" s="290" t="s">
        <v>298</v>
      </c>
      <c r="E81" s="293" t="s">
        <v>299</v>
      </c>
      <c r="F81" s="293" t="s">
        <v>300</v>
      </c>
      <c r="G81" s="296" t="s">
        <v>268</v>
      </c>
      <c r="H81" s="299" t="s">
        <v>301</v>
      </c>
      <c r="I81" s="272" t="s">
        <v>134</v>
      </c>
      <c r="J81" s="272" t="s">
        <v>135</v>
      </c>
      <c r="K81" s="275" t="s">
        <v>136</v>
      </c>
      <c r="L81" s="278" t="s">
        <v>270</v>
      </c>
      <c r="M81" s="278" t="s">
        <v>138</v>
      </c>
      <c r="N81" s="272" t="s">
        <v>134</v>
      </c>
      <c r="O81" s="272" t="s">
        <v>135</v>
      </c>
      <c r="P81" s="275" t="s">
        <v>136</v>
      </c>
      <c r="Q81" s="281" t="s">
        <v>139</v>
      </c>
      <c r="R81" s="79" t="s">
        <v>302</v>
      </c>
      <c r="S81" s="79" t="s">
        <v>303</v>
      </c>
      <c r="T81" s="77">
        <f t="shared" si="16"/>
        <v>4</v>
      </c>
      <c r="U81" s="76">
        <v>1</v>
      </c>
      <c r="V81" s="76">
        <v>1</v>
      </c>
      <c r="W81" s="76">
        <v>1</v>
      </c>
      <c r="X81" s="76">
        <v>1</v>
      </c>
      <c r="Y81" s="97" t="s">
        <v>283</v>
      </c>
      <c r="Z81" s="79" t="s">
        <v>304</v>
      </c>
      <c r="AA81" s="219"/>
      <c r="AB81" s="220"/>
      <c r="AC81" s="126"/>
      <c r="AD81" s="126"/>
      <c r="AE81" s="126"/>
      <c r="AF81" s="126"/>
      <c r="AG81" s="89" t="str">
        <f t="shared" si="17"/>
        <v/>
      </c>
      <c r="AH81" s="90" t="str">
        <f t="shared" si="18"/>
        <v/>
      </c>
      <c r="AI81" s="391"/>
      <c r="AJ81" s="391"/>
      <c r="AK81" s="388"/>
    </row>
    <row r="82" spans="1:37" ht="90" x14ac:dyDescent="0.25">
      <c r="A82" s="309"/>
      <c r="B82" s="327"/>
      <c r="C82" s="285"/>
      <c r="D82" s="291"/>
      <c r="E82" s="294"/>
      <c r="F82" s="294"/>
      <c r="G82" s="297"/>
      <c r="H82" s="300"/>
      <c r="I82" s="273"/>
      <c r="J82" s="273"/>
      <c r="K82" s="276"/>
      <c r="L82" s="279"/>
      <c r="M82" s="279"/>
      <c r="N82" s="273"/>
      <c r="O82" s="273"/>
      <c r="P82" s="276"/>
      <c r="Q82" s="282"/>
      <c r="R82" s="120" t="s">
        <v>305</v>
      </c>
      <c r="S82" s="120" t="s">
        <v>306</v>
      </c>
      <c r="T82" s="135">
        <f t="shared" si="16"/>
        <v>1</v>
      </c>
      <c r="U82" s="149"/>
      <c r="V82" s="149"/>
      <c r="W82" s="149"/>
      <c r="X82" s="149">
        <v>1</v>
      </c>
      <c r="Y82" s="125" t="s">
        <v>283</v>
      </c>
      <c r="Z82" s="121" t="s">
        <v>307</v>
      </c>
      <c r="AA82" s="218"/>
      <c r="AB82" s="218"/>
      <c r="AC82" s="126"/>
      <c r="AD82" s="126"/>
      <c r="AE82" s="126"/>
      <c r="AF82" s="126"/>
      <c r="AG82" s="157" t="str">
        <f t="shared" si="17"/>
        <v/>
      </c>
      <c r="AH82" s="158" t="str">
        <f t="shared" si="18"/>
        <v/>
      </c>
      <c r="AI82" s="392"/>
      <c r="AJ82" s="392"/>
      <c r="AK82" s="389"/>
    </row>
    <row r="83" spans="1:37" x14ac:dyDescent="0.25">
      <c r="A83" s="309"/>
      <c r="B83" s="327"/>
      <c r="C83" s="285"/>
      <c r="D83" s="291"/>
      <c r="E83" s="294"/>
      <c r="F83" s="294"/>
      <c r="G83" s="297"/>
      <c r="H83" s="300"/>
      <c r="I83" s="273"/>
      <c r="J83" s="273"/>
      <c r="K83" s="276"/>
      <c r="L83" s="279"/>
      <c r="M83" s="279"/>
      <c r="N83" s="273"/>
      <c r="O83" s="273"/>
      <c r="P83" s="276"/>
      <c r="Q83" s="282"/>
      <c r="R83" s="136"/>
      <c r="S83" s="136"/>
      <c r="T83" s="135" t="str">
        <f t="shared" si="16"/>
        <v/>
      </c>
      <c r="U83" s="149"/>
      <c r="V83" s="149"/>
      <c r="W83" s="149"/>
      <c r="X83" s="149"/>
      <c r="Y83" s="136"/>
      <c r="Z83" s="136"/>
      <c r="AA83" s="136"/>
      <c r="AB83" s="136"/>
      <c r="AC83" s="136"/>
      <c r="AD83" s="136"/>
      <c r="AE83" s="136"/>
      <c r="AF83" s="136"/>
      <c r="AG83" s="157" t="str">
        <f t="shared" si="17"/>
        <v/>
      </c>
      <c r="AH83" s="158" t="str">
        <f t="shared" si="18"/>
        <v/>
      </c>
      <c r="AI83" s="392"/>
      <c r="AJ83" s="392"/>
      <c r="AK83" s="389"/>
    </row>
    <row r="84" spans="1:37" x14ac:dyDescent="0.25">
      <c r="A84" s="309"/>
      <c r="B84" s="327"/>
      <c r="C84" s="285"/>
      <c r="D84" s="291"/>
      <c r="E84" s="294"/>
      <c r="F84" s="294"/>
      <c r="G84" s="297"/>
      <c r="H84" s="300"/>
      <c r="I84" s="273"/>
      <c r="J84" s="273"/>
      <c r="K84" s="276"/>
      <c r="L84" s="279"/>
      <c r="M84" s="279"/>
      <c r="N84" s="273"/>
      <c r="O84" s="273"/>
      <c r="P84" s="276"/>
      <c r="Q84" s="282"/>
      <c r="R84" s="136"/>
      <c r="S84" s="136"/>
      <c r="T84" s="135" t="str">
        <f t="shared" si="16"/>
        <v/>
      </c>
      <c r="U84" s="149"/>
      <c r="V84" s="149"/>
      <c r="W84" s="149"/>
      <c r="X84" s="149"/>
      <c r="Y84" s="136"/>
      <c r="Z84" s="136"/>
      <c r="AA84" s="136"/>
      <c r="AB84" s="136"/>
      <c r="AC84" s="136"/>
      <c r="AD84" s="136"/>
      <c r="AE84" s="136"/>
      <c r="AF84" s="136"/>
      <c r="AG84" s="157" t="str">
        <f t="shared" si="17"/>
        <v/>
      </c>
      <c r="AH84" s="158" t="str">
        <f t="shared" si="18"/>
        <v/>
      </c>
      <c r="AI84" s="392"/>
      <c r="AJ84" s="392"/>
      <c r="AK84" s="389"/>
    </row>
    <row r="85" spans="1:37" x14ac:dyDescent="0.25">
      <c r="A85" s="310"/>
      <c r="B85" s="328"/>
      <c r="C85" s="286"/>
      <c r="D85" s="292"/>
      <c r="E85" s="295"/>
      <c r="F85" s="295"/>
      <c r="G85" s="298"/>
      <c r="H85" s="301"/>
      <c r="I85" s="274"/>
      <c r="J85" s="274"/>
      <c r="K85" s="277"/>
      <c r="L85" s="280"/>
      <c r="M85" s="280"/>
      <c r="N85" s="274"/>
      <c r="O85" s="274"/>
      <c r="P85" s="277"/>
      <c r="Q85" s="283"/>
      <c r="R85" s="141"/>
      <c r="S85" s="141"/>
      <c r="T85" s="140" t="str">
        <f t="shared" si="16"/>
        <v/>
      </c>
      <c r="U85" s="150"/>
      <c r="V85" s="150"/>
      <c r="W85" s="150"/>
      <c r="X85" s="150"/>
      <c r="Y85" s="141"/>
      <c r="Z85" s="141"/>
      <c r="AA85" s="141"/>
      <c r="AB85" s="141"/>
      <c r="AC85" s="141"/>
      <c r="AD85" s="141"/>
      <c r="AE85" s="141"/>
      <c r="AF85" s="141"/>
      <c r="AG85" s="162" t="str">
        <f t="shared" si="17"/>
        <v/>
      </c>
      <c r="AH85" s="163" t="str">
        <f t="shared" si="18"/>
        <v/>
      </c>
      <c r="AI85" s="393"/>
      <c r="AJ85" s="393"/>
      <c r="AK85" s="390"/>
    </row>
    <row r="86" spans="1:37" ht="102" customHeight="1" x14ac:dyDescent="0.25">
      <c r="A86" s="284" t="s">
        <v>308</v>
      </c>
      <c r="B86" s="287" t="s">
        <v>309</v>
      </c>
      <c r="C86" s="284" t="s">
        <v>310</v>
      </c>
      <c r="D86" s="290" t="s">
        <v>311</v>
      </c>
      <c r="E86" s="293" t="s">
        <v>312</v>
      </c>
      <c r="F86" s="293" t="s">
        <v>313</v>
      </c>
      <c r="G86" s="296" t="s">
        <v>258</v>
      </c>
      <c r="H86" s="299" t="s">
        <v>314</v>
      </c>
      <c r="I86" s="272" t="s">
        <v>134</v>
      </c>
      <c r="J86" s="272" t="s">
        <v>178</v>
      </c>
      <c r="K86" s="275" t="s">
        <v>178</v>
      </c>
      <c r="L86" s="278" t="s">
        <v>260</v>
      </c>
      <c r="M86" s="278" t="s">
        <v>138</v>
      </c>
      <c r="N86" s="272" t="s">
        <v>134</v>
      </c>
      <c r="O86" s="272" t="s">
        <v>178</v>
      </c>
      <c r="P86" s="275" t="s">
        <v>178</v>
      </c>
      <c r="Q86" s="281" t="s">
        <v>139</v>
      </c>
      <c r="R86" s="93" t="s">
        <v>315</v>
      </c>
      <c r="S86" s="79" t="s">
        <v>316</v>
      </c>
      <c r="T86" s="77">
        <f>IF(SUM(U86:X86)=0,"",SUM(U86:X86))</f>
        <v>2</v>
      </c>
      <c r="U86" s="88">
        <v>1</v>
      </c>
      <c r="V86" s="88"/>
      <c r="W86" s="94">
        <v>1</v>
      </c>
      <c r="X86" s="88"/>
      <c r="Y86" s="79" t="s">
        <v>317</v>
      </c>
      <c r="Z86" s="79" t="s">
        <v>318</v>
      </c>
      <c r="AA86" s="80"/>
      <c r="AB86" s="80"/>
      <c r="AC86" s="80"/>
      <c r="AD86" s="80"/>
      <c r="AE86" s="80"/>
      <c r="AF86" s="80"/>
      <c r="AG86" s="89" t="str">
        <f>IF(SUM(AC86:AF86)=0,"",SUM(AC86:AF86))</f>
        <v/>
      </c>
      <c r="AH86" s="90" t="str">
        <f>IF(ISERROR(AG86/T86),"",(AG86/T86))</f>
        <v/>
      </c>
      <c r="AI86" s="266"/>
      <c r="AJ86" s="266"/>
      <c r="AK86" s="269"/>
    </row>
    <row r="87" spans="1:37" ht="60" x14ac:dyDescent="0.25">
      <c r="A87" s="285"/>
      <c r="B87" s="288"/>
      <c r="C87" s="285"/>
      <c r="D87" s="291"/>
      <c r="E87" s="294"/>
      <c r="F87" s="294"/>
      <c r="G87" s="297"/>
      <c r="H87" s="300"/>
      <c r="I87" s="273"/>
      <c r="J87" s="273"/>
      <c r="K87" s="276"/>
      <c r="L87" s="279"/>
      <c r="M87" s="279"/>
      <c r="N87" s="273"/>
      <c r="O87" s="273"/>
      <c r="P87" s="276"/>
      <c r="Q87" s="282"/>
      <c r="R87" s="171" t="s">
        <v>319</v>
      </c>
      <c r="S87" s="134" t="s">
        <v>320</v>
      </c>
      <c r="T87" s="135">
        <f t="shared" ref="T87:T100" si="19">IF(SUM(U87:X87)=0,"",SUM(U87:X87))</f>
        <v>2</v>
      </c>
      <c r="U87" s="152"/>
      <c r="V87" s="152">
        <v>1</v>
      </c>
      <c r="W87" s="167"/>
      <c r="X87" s="152">
        <v>1</v>
      </c>
      <c r="Y87" s="134" t="s">
        <v>317</v>
      </c>
      <c r="Z87" s="134" t="s">
        <v>318</v>
      </c>
      <c r="AA87" s="136"/>
      <c r="AB87" s="136"/>
      <c r="AC87" s="136"/>
      <c r="AD87" s="136"/>
      <c r="AE87" s="136"/>
      <c r="AF87" s="136"/>
      <c r="AG87" s="157" t="str">
        <f t="shared" ref="AG87:AG100" si="20">IF(SUM(AC87:AF87)=0,"",SUM(AC87:AF87))</f>
        <v/>
      </c>
      <c r="AH87" s="158" t="str">
        <f t="shared" ref="AH87:AH100" si="21">IF(ISERROR(AG87/T87),"",(AG87/T87))</f>
        <v/>
      </c>
      <c r="AI87" s="267"/>
      <c r="AJ87" s="267"/>
      <c r="AK87" s="270"/>
    </row>
    <row r="88" spans="1:37" x14ac:dyDescent="0.25">
      <c r="A88" s="285"/>
      <c r="B88" s="288"/>
      <c r="C88" s="285"/>
      <c r="D88" s="291"/>
      <c r="E88" s="294"/>
      <c r="F88" s="294"/>
      <c r="G88" s="297"/>
      <c r="H88" s="300"/>
      <c r="I88" s="273"/>
      <c r="J88" s="273"/>
      <c r="K88" s="276"/>
      <c r="L88" s="279"/>
      <c r="M88" s="279"/>
      <c r="N88" s="273"/>
      <c r="O88" s="273"/>
      <c r="P88" s="276"/>
      <c r="Q88" s="282"/>
      <c r="R88" s="171"/>
      <c r="S88" s="134"/>
      <c r="T88" s="135" t="str">
        <f t="shared" si="19"/>
        <v/>
      </c>
      <c r="U88" s="152"/>
      <c r="V88" s="152"/>
      <c r="W88" s="167"/>
      <c r="X88" s="152"/>
      <c r="Y88" s="134"/>
      <c r="Z88" s="134"/>
      <c r="AA88" s="136"/>
      <c r="AB88" s="136"/>
      <c r="AC88" s="136"/>
      <c r="AD88" s="136"/>
      <c r="AE88" s="136"/>
      <c r="AF88" s="136"/>
      <c r="AG88" s="157" t="str">
        <f t="shared" si="20"/>
        <v/>
      </c>
      <c r="AH88" s="158" t="str">
        <f t="shared" si="21"/>
        <v/>
      </c>
      <c r="AI88" s="267"/>
      <c r="AJ88" s="267"/>
      <c r="AK88" s="270"/>
    </row>
    <row r="89" spans="1:37" x14ac:dyDescent="0.25">
      <c r="A89" s="285"/>
      <c r="B89" s="288"/>
      <c r="C89" s="285"/>
      <c r="D89" s="291"/>
      <c r="E89" s="294"/>
      <c r="F89" s="294"/>
      <c r="G89" s="297"/>
      <c r="H89" s="300"/>
      <c r="I89" s="273"/>
      <c r="J89" s="273"/>
      <c r="K89" s="276"/>
      <c r="L89" s="279"/>
      <c r="M89" s="279"/>
      <c r="N89" s="273"/>
      <c r="O89" s="273"/>
      <c r="P89" s="276"/>
      <c r="Q89" s="282"/>
      <c r="R89" s="166"/>
      <c r="S89" s="134"/>
      <c r="T89" s="135" t="str">
        <f t="shared" si="19"/>
        <v/>
      </c>
      <c r="U89" s="152"/>
      <c r="V89" s="152"/>
      <c r="W89" s="167"/>
      <c r="X89" s="152"/>
      <c r="Y89" s="134"/>
      <c r="Z89" s="134"/>
      <c r="AA89" s="136"/>
      <c r="AB89" s="136"/>
      <c r="AC89" s="136"/>
      <c r="AD89" s="136"/>
      <c r="AE89" s="136"/>
      <c r="AF89" s="136"/>
      <c r="AG89" s="157" t="str">
        <f t="shared" si="20"/>
        <v/>
      </c>
      <c r="AH89" s="158" t="str">
        <f t="shared" si="21"/>
        <v/>
      </c>
      <c r="AI89" s="267"/>
      <c r="AJ89" s="267"/>
      <c r="AK89" s="270"/>
    </row>
    <row r="90" spans="1:37" ht="15.75" thickBot="1" x14ac:dyDescent="0.3">
      <c r="A90" s="285"/>
      <c r="B90" s="288"/>
      <c r="C90" s="286"/>
      <c r="D90" s="292"/>
      <c r="E90" s="295"/>
      <c r="F90" s="295"/>
      <c r="G90" s="298"/>
      <c r="H90" s="301"/>
      <c r="I90" s="274"/>
      <c r="J90" s="274"/>
      <c r="K90" s="277"/>
      <c r="L90" s="280"/>
      <c r="M90" s="280"/>
      <c r="N90" s="274"/>
      <c r="O90" s="274"/>
      <c r="P90" s="277"/>
      <c r="Q90" s="283"/>
      <c r="R90" s="168"/>
      <c r="S90" s="139"/>
      <c r="T90" s="140" t="str">
        <f t="shared" si="19"/>
        <v/>
      </c>
      <c r="U90" s="159"/>
      <c r="V90" s="159"/>
      <c r="W90" s="173"/>
      <c r="X90" s="159"/>
      <c r="Y90" s="139"/>
      <c r="Z90" s="139"/>
      <c r="AA90" s="141"/>
      <c r="AB90" s="141"/>
      <c r="AC90" s="141"/>
      <c r="AD90" s="141"/>
      <c r="AE90" s="141"/>
      <c r="AF90" s="141"/>
      <c r="AG90" s="162" t="str">
        <f t="shared" si="20"/>
        <v/>
      </c>
      <c r="AH90" s="163" t="str">
        <f t="shared" si="21"/>
        <v/>
      </c>
      <c r="AI90" s="268"/>
      <c r="AJ90" s="268"/>
      <c r="AK90" s="271"/>
    </row>
    <row r="91" spans="1:37" ht="119.25" customHeight="1" x14ac:dyDescent="0.25">
      <c r="A91" s="285"/>
      <c r="B91" s="288"/>
      <c r="C91" s="284" t="s">
        <v>321</v>
      </c>
      <c r="D91" s="290" t="s">
        <v>322</v>
      </c>
      <c r="E91" s="293" t="s">
        <v>323</v>
      </c>
      <c r="F91" s="293" t="s">
        <v>324</v>
      </c>
      <c r="G91" s="296" t="s">
        <v>132</v>
      </c>
      <c r="H91" s="299" t="s">
        <v>325</v>
      </c>
      <c r="I91" s="272" t="s">
        <v>134</v>
      </c>
      <c r="J91" s="272" t="s">
        <v>178</v>
      </c>
      <c r="K91" s="275" t="s">
        <v>178</v>
      </c>
      <c r="L91" s="278" t="s">
        <v>137</v>
      </c>
      <c r="M91" s="278" t="s">
        <v>138</v>
      </c>
      <c r="N91" s="272" t="s">
        <v>134</v>
      </c>
      <c r="O91" s="272" t="s">
        <v>178</v>
      </c>
      <c r="P91" s="275" t="s">
        <v>178</v>
      </c>
      <c r="Q91" s="281" t="s">
        <v>139</v>
      </c>
      <c r="R91" s="93" t="s">
        <v>326</v>
      </c>
      <c r="S91" s="79" t="s">
        <v>316</v>
      </c>
      <c r="T91" s="77">
        <f t="shared" si="19"/>
        <v>2</v>
      </c>
      <c r="U91" s="88">
        <v>1</v>
      </c>
      <c r="V91" s="88"/>
      <c r="W91" s="94">
        <v>1</v>
      </c>
      <c r="X91" s="88"/>
      <c r="Y91" s="79" t="s">
        <v>317</v>
      </c>
      <c r="Z91" s="79" t="s">
        <v>318</v>
      </c>
      <c r="AA91" s="80"/>
      <c r="AB91" s="80"/>
      <c r="AC91" s="80"/>
      <c r="AD91" s="80"/>
      <c r="AE91" s="80"/>
      <c r="AF91" s="80"/>
      <c r="AG91" s="89" t="str">
        <f t="shared" si="20"/>
        <v/>
      </c>
      <c r="AH91" s="90" t="str">
        <f t="shared" si="21"/>
        <v/>
      </c>
      <c r="AI91" s="266"/>
      <c r="AJ91" s="266"/>
      <c r="AK91" s="269"/>
    </row>
    <row r="92" spans="1:37" x14ac:dyDescent="0.25">
      <c r="A92" s="285"/>
      <c r="B92" s="288"/>
      <c r="C92" s="285"/>
      <c r="D92" s="291"/>
      <c r="E92" s="294"/>
      <c r="F92" s="294"/>
      <c r="G92" s="297"/>
      <c r="H92" s="300"/>
      <c r="I92" s="273"/>
      <c r="J92" s="273"/>
      <c r="K92" s="276"/>
      <c r="L92" s="279"/>
      <c r="M92" s="279"/>
      <c r="N92" s="273"/>
      <c r="O92" s="273"/>
      <c r="P92" s="276"/>
      <c r="Q92" s="282"/>
      <c r="R92" s="166"/>
      <c r="S92" s="134"/>
      <c r="T92" s="135" t="str">
        <f t="shared" si="19"/>
        <v/>
      </c>
      <c r="U92" s="152"/>
      <c r="V92" s="152"/>
      <c r="W92" s="167"/>
      <c r="X92" s="152"/>
      <c r="Y92" s="134"/>
      <c r="Z92" s="134"/>
      <c r="AA92" s="136"/>
      <c r="AB92" s="136"/>
      <c r="AC92" s="136"/>
      <c r="AD92" s="136"/>
      <c r="AE92" s="136"/>
      <c r="AF92" s="136"/>
      <c r="AG92" s="157" t="str">
        <f t="shared" si="20"/>
        <v/>
      </c>
      <c r="AH92" s="158" t="str">
        <f t="shared" si="21"/>
        <v/>
      </c>
      <c r="AI92" s="267"/>
      <c r="AJ92" s="267"/>
      <c r="AK92" s="270"/>
    </row>
    <row r="93" spans="1:37" x14ac:dyDescent="0.25">
      <c r="A93" s="285"/>
      <c r="B93" s="288"/>
      <c r="C93" s="285"/>
      <c r="D93" s="291"/>
      <c r="E93" s="294"/>
      <c r="F93" s="294"/>
      <c r="G93" s="297"/>
      <c r="H93" s="300"/>
      <c r="I93" s="273"/>
      <c r="J93" s="273"/>
      <c r="K93" s="276"/>
      <c r="L93" s="279"/>
      <c r="M93" s="279"/>
      <c r="N93" s="273"/>
      <c r="O93" s="273"/>
      <c r="P93" s="276"/>
      <c r="Q93" s="282"/>
      <c r="R93" s="166"/>
      <c r="S93" s="134"/>
      <c r="T93" s="135" t="str">
        <f t="shared" si="19"/>
        <v/>
      </c>
      <c r="U93" s="152"/>
      <c r="V93" s="152"/>
      <c r="W93" s="167"/>
      <c r="X93" s="152"/>
      <c r="Y93" s="134"/>
      <c r="Z93" s="134"/>
      <c r="AA93" s="136"/>
      <c r="AB93" s="136"/>
      <c r="AC93" s="136"/>
      <c r="AD93" s="136"/>
      <c r="AE93" s="136"/>
      <c r="AF93" s="136"/>
      <c r="AG93" s="157" t="str">
        <f t="shared" si="20"/>
        <v/>
      </c>
      <c r="AH93" s="158" t="str">
        <f t="shared" si="21"/>
        <v/>
      </c>
      <c r="AI93" s="267"/>
      <c r="AJ93" s="267"/>
      <c r="AK93" s="270"/>
    </row>
    <row r="94" spans="1:37" x14ac:dyDescent="0.25">
      <c r="A94" s="285"/>
      <c r="B94" s="288"/>
      <c r="C94" s="285"/>
      <c r="D94" s="291"/>
      <c r="E94" s="294"/>
      <c r="F94" s="294"/>
      <c r="G94" s="297"/>
      <c r="H94" s="300"/>
      <c r="I94" s="273"/>
      <c r="J94" s="273"/>
      <c r="K94" s="276"/>
      <c r="L94" s="279"/>
      <c r="M94" s="279"/>
      <c r="N94" s="273"/>
      <c r="O94" s="273"/>
      <c r="P94" s="276"/>
      <c r="Q94" s="282"/>
      <c r="R94" s="166"/>
      <c r="S94" s="134"/>
      <c r="T94" s="135" t="str">
        <f t="shared" si="19"/>
        <v/>
      </c>
      <c r="U94" s="152"/>
      <c r="V94" s="152"/>
      <c r="W94" s="167"/>
      <c r="X94" s="152"/>
      <c r="Y94" s="134"/>
      <c r="Z94" s="134"/>
      <c r="AA94" s="136"/>
      <c r="AB94" s="136"/>
      <c r="AC94" s="136"/>
      <c r="AD94" s="136"/>
      <c r="AE94" s="136"/>
      <c r="AF94" s="136"/>
      <c r="AG94" s="157" t="str">
        <f t="shared" si="20"/>
        <v/>
      </c>
      <c r="AH94" s="158" t="str">
        <f t="shared" si="21"/>
        <v/>
      </c>
      <c r="AI94" s="267"/>
      <c r="AJ94" s="267"/>
      <c r="AK94" s="270"/>
    </row>
    <row r="95" spans="1:37" ht="15.75" thickBot="1" x14ac:dyDescent="0.3">
      <c r="A95" s="285"/>
      <c r="B95" s="288"/>
      <c r="C95" s="286"/>
      <c r="D95" s="292"/>
      <c r="E95" s="295"/>
      <c r="F95" s="295"/>
      <c r="G95" s="298"/>
      <c r="H95" s="301"/>
      <c r="I95" s="274"/>
      <c r="J95" s="274"/>
      <c r="K95" s="277"/>
      <c r="L95" s="280"/>
      <c r="M95" s="280"/>
      <c r="N95" s="274"/>
      <c r="O95" s="274"/>
      <c r="P95" s="277"/>
      <c r="Q95" s="283"/>
      <c r="R95" s="168"/>
      <c r="S95" s="139"/>
      <c r="T95" s="140" t="str">
        <f t="shared" si="19"/>
        <v/>
      </c>
      <c r="U95" s="159"/>
      <c r="V95" s="159"/>
      <c r="W95" s="173"/>
      <c r="X95" s="159"/>
      <c r="Y95" s="139"/>
      <c r="Z95" s="139"/>
      <c r="AA95" s="141"/>
      <c r="AB95" s="141"/>
      <c r="AC95" s="141"/>
      <c r="AD95" s="141"/>
      <c r="AE95" s="141"/>
      <c r="AF95" s="141"/>
      <c r="AG95" s="162" t="str">
        <f t="shared" si="20"/>
        <v/>
      </c>
      <c r="AH95" s="163" t="str">
        <f t="shared" si="21"/>
        <v/>
      </c>
      <c r="AI95" s="268"/>
      <c r="AJ95" s="268"/>
      <c r="AK95" s="271"/>
    </row>
    <row r="96" spans="1:37" ht="243" customHeight="1" x14ac:dyDescent="0.25">
      <c r="A96" s="285"/>
      <c r="B96" s="288"/>
      <c r="C96" s="284" t="s">
        <v>327</v>
      </c>
      <c r="D96" s="290" t="s">
        <v>328</v>
      </c>
      <c r="E96" s="293" t="s">
        <v>329</v>
      </c>
      <c r="F96" s="293" t="s">
        <v>324</v>
      </c>
      <c r="G96" s="296" t="s">
        <v>150</v>
      </c>
      <c r="H96" s="299" t="s">
        <v>330</v>
      </c>
      <c r="I96" s="272" t="s">
        <v>134</v>
      </c>
      <c r="J96" s="272" t="s">
        <v>178</v>
      </c>
      <c r="K96" s="275" t="s">
        <v>178</v>
      </c>
      <c r="L96" s="278" t="s">
        <v>152</v>
      </c>
      <c r="M96" s="278" t="s">
        <v>138</v>
      </c>
      <c r="N96" s="272" t="s">
        <v>134</v>
      </c>
      <c r="O96" s="272" t="s">
        <v>178</v>
      </c>
      <c r="P96" s="275" t="s">
        <v>178</v>
      </c>
      <c r="Q96" s="281" t="s">
        <v>139</v>
      </c>
      <c r="R96" s="93" t="s">
        <v>331</v>
      </c>
      <c r="S96" s="79" t="s">
        <v>316</v>
      </c>
      <c r="T96" s="77">
        <f t="shared" si="19"/>
        <v>2</v>
      </c>
      <c r="U96" s="96"/>
      <c r="V96" s="96">
        <v>1</v>
      </c>
      <c r="W96" s="98"/>
      <c r="X96" s="96">
        <v>1</v>
      </c>
      <c r="Y96" s="79" t="s">
        <v>317</v>
      </c>
      <c r="Z96" s="79" t="s">
        <v>318</v>
      </c>
      <c r="AA96" s="80"/>
      <c r="AB96" s="80"/>
      <c r="AC96" s="80"/>
      <c r="AD96" s="80"/>
      <c r="AE96" s="80"/>
      <c r="AF96" s="80"/>
      <c r="AG96" s="89" t="str">
        <f t="shared" si="20"/>
        <v/>
      </c>
      <c r="AH96" s="90" t="str">
        <f t="shared" si="21"/>
        <v/>
      </c>
      <c r="AI96" s="266"/>
      <c r="AJ96" s="266"/>
      <c r="AK96" s="269"/>
    </row>
    <row r="97" spans="1:37" ht="60.75" customHeight="1" x14ac:dyDescent="0.25">
      <c r="A97" s="285"/>
      <c r="B97" s="288"/>
      <c r="C97" s="285"/>
      <c r="D97" s="291"/>
      <c r="E97" s="294"/>
      <c r="F97" s="294"/>
      <c r="G97" s="297"/>
      <c r="H97" s="300"/>
      <c r="I97" s="273"/>
      <c r="J97" s="273"/>
      <c r="K97" s="276"/>
      <c r="L97" s="279"/>
      <c r="M97" s="279"/>
      <c r="N97" s="273"/>
      <c r="O97" s="273"/>
      <c r="P97" s="276"/>
      <c r="Q97" s="282"/>
      <c r="R97" s="136"/>
      <c r="S97" s="136"/>
      <c r="T97" s="135" t="str">
        <f t="shared" si="19"/>
        <v/>
      </c>
      <c r="U97" s="174"/>
      <c r="V97" s="174"/>
      <c r="W97" s="174"/>
      <c r="X97" s="174"/>
      <c r="Y97" s="136"/>
      <c r="Z97" s="136"/>
      <c r="AA97" s="136"/>
      <c r="AB97" s="136"/>
      <c r="AC97" s="136"/>
      <c r="AD97" s="136"/>
      <c r="AE97" s="136"/>
      <c r="AF97" s="136"/>
      <c r="AG97" s="157" t="str">
        <f t="shared" si="20"/>
        <v/>
      </c>
      <c r="AH97" s="158" t="str">
        <f t="shared" si="21"/>
        <v/>
      </c>
      <c r="AI97" s="267"/>
      <c r="AJ97" s="267"/>
      <c r="AK97" s="270"/>
    </row>
    <row r="98" spans="1:37" ht="47.25" customHeight="1" x14ac:dyDescent="0.25">
      <c r="A98" s="285"/>
      <c r="B98" s="288"/>
      <c r="C98" s="285"/>
      <c r="D98" s="291"/>
      <c r="E98" s="294"/>
      <c r="F98" s="294"/>
      <c r="G98" s="297"/>
      <c r="H98" s="300"/>
      <c r="I98" s="273"/>
      <c r="J98" s="273"/>
      <c r="K98" s="276"/>
      <c r="L98" s="279"/>
      <c r="M98" s="279"/>
      <c r="N98" s="273"/>
      <c r="O98" s="273"/>
      <c r="P98" s="276"/>
      <c r="Q98" s="282"/>
      <c r="R98" s="136"/>
      <c r="S98" s="136"/>
      <c r="T98" s="135" t="str">
        <f t="shared" si="19"/>
        <v/>
      </c>
      <c r="U98" s="174"/>
      <c r="V98" s="174"/>
      <c r="W98" s="174"/>
      <c r="X98" s="174"/>
      <c r="Y98" s="136"/>
      <c r="Z98" s="136"/>
      <c r="AA98" s="136"/>
      <c r="AB98" s="136"/>
      <c r="AC98" s="136"/>
      <c r="AD98" s="136"/>
      <c r="AE98" s="136"/>
      <c r="AF98" s="136"/>
      <c r="AG98" s="157" t="str">
        <f t="shared" si="20"/>
        <v/>
      </c>
      <c r="AH98" s="158" t="str">
        <f t="shared" si="21"/>
        <v/>
      </c>
      <c r="AI98" s="267"/>
      <c r="AJ98" s="267"/>
      <c r="AK98" s="270"/>
    </row>
    <row r="99" spans="1:37" x14ac:dyDescent="0.25">
      <c r="A99" s="285"/>
      <c r="B99" s="288"/>
      <c r="C99" s="285"/>
      <c r="D99" s="291"/>
      <c r="E99" s="294"/>
      <c r="F99" s="294"/>
      <c r="G99" s="297"/>
      <c r="H99" s="300"/>
      <c r="I99" s="273"/>
      <c r="J99" s="273"/>
      <c r="K99" s="276"/>
      <c r="L99" s="279"/>
      <c r="M99" s="279"/>
      <c r="N99" s="273"/>
      <c r="O99" s="273"/>
      <c r="P99" s="276"/>
      <c r="Q99" s="282"/>
      <c r="R99" s="136"/>
      <c r="S99" s="136"/>
      <c r="T99" s="135" t="str">
        <f t="shared" si="19"/>
        <v/>
      </c>
      <c r="U99" s="174"/>
      <c r="V99" s="174"/>
      <c r="W99" s="174"/>
      <c r="X99" s="174"/>
      <c r="Y99" s="136"/>
      <c r="Z99" s="136"/>
      <c r="AA99" s="136"/>
      <c r="AB99" s="136"/>
      <c r="AC99" s="136"/>
      <c r="AD99" s="136"/>
      <c r="AE99" s="136"/>
      <c r="AF99" s="136"/>
      <c r="AG99" s="157" t="str">
        <f t="shared" si="20"/>
        <v/>
      </c>
      <c r="AH99" s="158" t="str">
        <f t="shared" si="21"/>
        <v/>
      </c>
      <c r="AI99" s="267"/>
      <c r="AJ99" s="267"/>
      <c r="AK99" s="270"/>
    </row>
    <row r="100" spans="1:37" x14ac:dyDescent="0.25">
      <c r="A100" s="286"/>
      <c r="B100" s="289"/>
      <c r="C100" s="286"/>
      <c r="D100" s="292"/>
      <c r="E100" s="295"/>
      <c r="F100" s="295"/>
      <c r="G100" s="298"/>
      <c r="H100" s="301"/>
      <c r="I100" s="274"/>
      <c r="J100" s="274"/>
      <c r="K100" s="277"/>
      <c r="L100" s="280"/>
      <c r="M100" s="280"/>
      <c r="N100" s="274"/>
      <c r="O100" s="274"/>
      <c r="P100" s="277"/>
      <c r="Q100" s="283"/>
      <c r="R100" s="141"/>
      <c r="S100" s="141"/>
      <c r="T100" s="140" t="str">
        <f t="shared" si="19"/>
        <v/>
      </c>
      <c r="U100" s="175"/>
      <c r="V100" s="175"/>
      <c r="W100" s="175"/>
      <c r="X100" s="175"/>
      <c r="Y100" s="141"/>
      <c r="Z100" s="141"/>
      <c r="AA100" s="141"/>
      <c r="AB100" s="141"/>
      <c r="AC100" s="141"/>
      <c r="AD100" s="141"/>
      <c r="AE100" s="141"/>
      <c r="AF100" s="141"/>
      <c r="AG100" s="162" t="str">
        <f t="shared" si="20"/>
        <v/>
      </c>
      <c r="AH100" s="163" t="str">
        <f t="shared" si="21"/>
        <v/>
      </c>
      <c r="AI100" s="268"/>
      <c r="AJ100" s="268"/>
      <c r="AK100" s="271"/>
    </row>
    <row r="101" spans="1:37" ht="73.5" customHeight="1" x14ac:dyDescent="0.25">
      <c r="A101" s="308" t="s">
        <v>332</v>
      </c>
      <c r="B101" s="326" t="s">
        <v>333</v>
      </c>
      <c r="C101" s="284" t="s">
        <v>334</v>
      </c>
      <c r="D101" s="290" t="s">
        <v>335</v>
      </c>
      <c r="E101" s="293" t="s">
        <v>336</v>
      </c>
      <c r="F101" s="293" t="s">
        <v>337</v>
      </c>
      <c r="G101" s="296" t="s">
        <v>258</v>
      </c>
      <c r="H101" s="299" t="s">
        <v>338</v>
      </c>
      <c r="I101" s="272" t="s">
        <v>134</v>
      </c>
      <c r="J101" s="272" t="s">
        <v>178</v>
      </c>
      <c r="K101" s="275" t="s">
        <v>178</v>
      </c>
      <c r="L101" s="278" t="s">
        <v>260</v>
      </c>
      <c r="M101" s="278" t="s">
        <v>138</v>
      </c>
      <c r="N101" s="272" t="s">
        <v>134</v>
      </c>
      <c r="O101" s="272" t="s">
        <v>178</v>
      </c>
      <c r="P101" s="275" t="s">
        <v>178</v>
      </c>
      <c r="Q101" s="281" t="s">
        <v>139</v>
      </c>
      <c r="R101" s="79" t="s">
        <v>339</v>
      </c>
      <c r="S101" s="79" t="s">
        <v>340</v>
      </c>
      <c r="T101" s="77">
        <f>IF(SUM(U101:X101)=0,"",SUM(U101:X101))</f>
        <v>4</v>
      </c>
      <c r="U101" s="79">
        <v>1</v>
      </c>
      <c r="V101" s="79">
        <v>1</v>
      </c>
      <c r="W101" s="79">
        <v>1</v>
      </c>
      <c r="X101" s="79">
        <v>1</v>
      </c>
      <c r="Y101" s="79" t="s">
        <v>341</v>
      </c>
      <c r="Z101" s="79" t="s">
        <v>342</v>
      </c>
      <c r="AA101" s="80"/>
      <c r="AB101" s="80"/>
      <c r="AC101" s="80"/>
      <c r="AD101" s="80"/>
      <c r="AE101" s="80"/>
      <c r="AF101" s="80"/>
      <c r="AG101" s="89" t="str">
        <f>IF(SUM(AC101:AF101)=0,"",SUM(AC101:AF101))</f>
        <v/>
      </c>
      <c r="AH101" s="90" t="str">
        <f>IF(ISERROR(AG101/T101),"",(AG101/T101))</f>
        <v/>
      </c>
      <c r="AI101" s="391"/>
      <c r="AJ101" s="391"/>
      <c r="AK101" s="388"/>
    </row>
    <row r="102" spans="1:37" x14ac:dyDescent="0.25">
      <c r="A102" s="309"/>
      <c r="B102" s="327"/>
      <c r="C102" s="285"/>
      <c r="D102" s="291"/>
      <c r="E102" s="294"/>
      <c r="F102" s="294"/>
      <c r="G102" s="297"/>
      <c r="H102" s="300"/>
      <c r="I102" s="273"/>
      <c r="J102" s="273"/>
      <c r="K102" s="276"/>
      <c r="L102" s="279"/>
      <c r="M102" s="279"/>
      <c r="N102" s="273"/>
      <c r="O102" s="273"/>
      <c r="P102" s="276"/>
      <c r="Q102" s="282"/>
      <c r="R102" s="134"/>
      <c r="S102" s="134"/>
      <c r="T102" s="135" t="str">
        <f t="shared" ref="T102:T110" si="22">IF(SUM(U102:X102)=0,"",SUM(U102:X102))</f>
        <v/>
      </c>
      <c r="U102" s="134"/>
      <c r="V102" s="134"/>
      <c r="W102" s="134"/>
      <c r="X102" s="134"/>
      <c r="Y102" s="134"/>
      <c r="Z102" s="134"/>
      <c r="AA102" s="136"/>
      <c r="AB102" s="136"/>
      <c r="AC102" s="136"/>
      <c r="AD102" s="136"/>
      <c r="AE102" s="136"/>
      <c r="AF102" s="136"/>
      <c r="AG102" s="157" t="str">
        <f t="shared" ref="AG102:AG110" si="23">IF(SUM(AC102:AF102)=0,"",SUM(AC102:AF102))</f>
        <v/>
      </c>
      <c r="AH102" s="158" t="str">
        <f t="shared" ref="AH102:AH110" si="24">IF(ISERROR(AG102/T102),"",(AG102/T102))</f>
        <v/>
      </c>
      <c r="AI102" s="392"/>
      <c r="AJ102" s="392"/>
      <c r="AK102" s="389"/>
    </row>
    <row r="103" spans="1:37" x14ac:dyDescent="0.25">
      <c r="A103" s="309"/>
      <c r="B103" s="327"/>
      <c r="C103" s="285"/>
      <c r="D103" s="291"/>
      <c r="E103" s="294"/>
      <c r="F103" s="294"/>
      <c r="G103" s="297"/>
      <c r="H103" s="300"/>
      <c r="I103" s="273"/>
      <c r="J103" s="273"/>
      <c r="K103" s="276"/>
      <c r="L103" s="279"/>
      <c r="M103" s="279"/>
      <c r="N103" s="273"/>
      <c r="O103" s="273"/>
      <c r="P103" s="276"/>
      <c r="Q103" s="282"/>
      <c r="R103" s="134"/>
      <c r="S103" s="134"/>
      <c r="T103" s="135" t="str">
        <f t="shared" si="22"/>
        <v/>
      </c>
      <c r="U103" s="134"/>
      <c r="V103" s="134"/>
      <c r="W103" s="134"/>
      <c r="X103" s="134"/>
      <c r="Y103" s="134"/>
      <c r="Z103" s="134"/>
      <c r="AA103" s="136"/>
      <c r="AB103" s="136"/>
      <c r="AC103" s="136"/>
      <c r="AD103" s="136"/>
      <c r="AE103" s="136"/>
      <c r="AF103" s="136"/>
      <c r="AG103" s="157" t="str">
        <f t="shared" si="23"/>
        <v/>
      </c>
      <c r="AH103" s="158" t="str">
        <f t="shared" si="24"/>
        <v/>
      </c>
      <c r="AI103" s="392"/>
      <c r="AJ103" s="392"/>
      <c r="AK103" s="389"/>
    </row>
    <row r="104" spans="1:37" x14ac:dyDescent="0.25">
      <c r="A104" s="309"/>
      <c r="B104" s="327"/>
      <c r="C104" s="285"/>
      <c r="D104" s="291"/>
      <c r="E104" s="294"/>
      <c r="F104" s="294"/>
      <c r="G104" s="297"/>
      <c r="H104" s="300"/>
      <c r="I104" s="273"/>
      <c r="J104" s="273"/>
      <c r="K104" s="276"/>
      <c r="L104" s="279"/>
      <c r="M104" s="279"/>
      <c r="N104" s="273"/>
      <c r="O104" s="273"/>
      <c r="P104" s="276"/>
      <c r="Q104" s="282"/>
      <c r="R104" s="134"/>
      <c r="S104" s="134"/>
      <c r="T104" s="135" t="str">
        <f t="shared" si="22"/>
        <v/>
      </c>
      <c r="U104" s="134"/>
      <c r="V104" s="134"/>
      <c r="W104" s="134"/>
      <c r="X104" s="134"/>
      <c r="Y104" s="134"/>
      <c r="Z104" s="134"/>
      <c r="AA104" s="136"/>
      <c r="AB104" s="136"/>
      <c r="AC104" s="136"/>
      <c r="AD104" s="136"/>
      <c r="AE104" s="136"/>
      <c r="AF104" s="136"/>
      <c r="AG104" s="157" t="str">
        <f t="shared" si="23"/>
        <v/>
      </c>
      <c r="AH104" s="158" t="str">
        <f t="shared" si="24"/>
        <v/>
      </c>
      <c r="AI104" s="392"/>
      <c r="AJ104" s="392"/>
      <c r="AK104" s="389"/>
    </row>
    <row r="105" spans="1:37" x14ac:dyDescent="0.25">
      <c r="A105" s="309"/>
      <c r="B105" s="327"/>
      <c r="C105" s="286"/>
      <c r="D105" s="292"/>
      <c r="E105" s="295"/>
      <c r="F105" s="295"/>
      <c r="G105" s="298"/>
      <c r="H105" s="301"/>
      <c r="I105" s="274"/>
      <c r="J105" s="274"/>
      <c r="K105" s="277"/>
      <c r="L105" s="280"/>
      <c r="M105" s="280"/>
      <c r="N105" s="274"/>
      <c r="O105" s="274"/>
      <c r="P105" s="277"/>
      <c r="Q105" s="283"/>
      <c r="R105" s="139"/>
      <c r="S105" s="139"/>
      <c r="T105" s="140" t="str">
        <f t="shared" si="22"/>
        <v/>
      </c>
      <c r="U105" s="139"/>
      <c r="V105" s="139"/>
      <c r="W105" s="139"/>
      <c r="X105" s="139"/>
      <c r="Y105" s="139"/>
      <c r="Z105" s="139"/>
      <c r="AA105" s="141"/>
      <c r="AB105" s="141"/>
      <c r="AC105" s="141"/>
      <c r="AD105" s="141"/>
      <c r="AE105" s="141"/>
      <c r="AF105" s="141"/>
      <c r="AG105" s="162" t="str">
        <f t="shared" si="23"/>
        <v/>
      </c>
      <c r="AH105" s="163" t="str">
        <f t="shared" si="24"/>
        <v/>
      </c>
      <c r="AI105" s="393"/>
      <c r="AJ105" s="393"/>
      <c r="AK105" s="390"/>
    </row>
    <row r="106" spans="1:37" ht="72" customHeight="1" x14ac:dyDescent="0.25">
      <c r="A106" s="309"/>
      <c r="B106" s="327"/>
      <c r="C106" s="284" t="s">
        <v>343</v>
      </c>
      <c r="D106" s="290" t="s">
        <v>344</v>
      </c>
      <c r="E106" s="293" t="s">
        <v>345</v>
      </c>
      <c r="F106" s="293" t="s">
        <v>346</v>
      </c>
      <c r="G106" s="296" t="s">
        <v>268</v>
      </c>
      <c r="H106" s="299" t="s">
        <v>347</v>
      </c>
      <c r="I106" s="272" t="s">
        <v>134</v>
      </c>
      <c r="J106" s="272" t="s">
        <v>178</v>
      </c>
      <c r="K106" s="275" t="s">
        <v>178</v>
      </c>
      <c r="L106" s="278" t="s">
        <v>270</v>
      </c>
      <c r="M106" s="278" t="s">
        <v>138</v>
      </c>
      <c r="N106" s="272" t="s">
        <v>134</v>
      </c>
      <c r="O106" s="272" t="s">
        <v>178</v>
      </c>
      <c r="P106" s="275" t="s">
        <v>178</v>
      </c>
      <c r="Q106" s="281" t="s">
        <v>139</v>
      </c>
      <c r="R106" s="79" t="s">
        <v>348</v>
      </c>
      <c r="S106" s="79" t="s">
        <v>340</v>
      </c>
      <c r="T106" s="77">
        <f t="shared" si="22"/>
        <v>4</v>
      </c>
      <c r="U106" s="79">
        <v>1</v>
      </c>
      <c r="V106" s="79">
        <v>1</v>
      </c>
      <c r="W106" s="79">
        <v>1</v>
      </c>
      <c r="X106" s="79">
        <v>1</v>
      </c>
      <c r="Y106" s="79" t="s">
        <v>349</v>
      </c>
      <c r="Z106" s="79" t="s">
        <v>350</v>
      </c>
      <c r="AA106" s="80"/>
      <c r="AB106" s="80"/>
      <c r="AC106" s="80"/>
      <c r="AD106" s="80"/>
      <c r="AE106" s="80"/>
      <c r="AF106" s="80"/>
      <c r="AG106" s="89" t="str">
        <f t="shared" si="23"/>
        <v/>
      </c>
      <c r="AH106" s="90" t="str">
        <f t="shared" si="24"/>
        <v/>
      </c>
      <c r="AI106" s="391"/>
      <c r="AJ106" s="391"/>
      <c r="AK106" s="388"/>
    </row>
    <row r="107" spans="1:37" x14ac:dyDescent="0.25">
      <c r="A107" s="309"/>
      <c r="B107" s="327"/>
      <c r="C107" s="285"/>
      <c r="D107" s="291"/>
      <c r="E107" s="294"/>
      <c r="F107" s="294"/>
      <c r="G107" s="297"/>
      <c r="H107" s="300"/>
      <c r="I107" s="273"/>
      <c r="J107" s="273"/>
      <c r="K107" s="276"/>
      <c r="L107" s="279"/>
      <c r="M107" s="279"/>
      <c r="N107" s="273"/>
      <c r="O107" s="273"/>
      <c r="P107" s="276"/>
      <c r="Q107" s="282"/>
      <c r="R107" s="134"/>
      <c r="S107" s="134"/>
      <c r="T107" s="135" t="str">
        <f t="shared" si="22"/>
        <v/>
      </c>
      <c r="U107" s="134"/>
      <c r="V107" s="134"/>
      <c r="W107" s="134"/>
      <c r="X107" s="134"/>
      <c r="Y107" s="134"/>
      <c r="Z107" s="134"/>
      <c r="AA107" s="136"/>
      <c r="AB107" s="136"/>
      <c r="AC107" s="136"/>
      <c r="AD107" s="136"/>
      <c r="AE107" s="136"/>
      <c r="AF107" s="136"/>
      <c r="AG107" s="157" t="str">
        <f t="shared" si="23"/>
        <v/>
      </c>
      <c r="AH107" s="158" t="str">
        <f t="shared" si="24"/>
        <v/>
      </c>
      <c r="AI107" s="392"/>
      <c r="AJ107" s="392"/>
      <c r="AK107" s="389"/>
    </row>
    <row r="108" spans="1:37" x14ac:dyDescent="0.25">
      <c r="A108" s="309"/>
      <c r="B108" s="327"/>
      <c r="C108" s="285"/>
      <c r="D108" s="291"/>
      <c r="E108" s="294"/>
      <c r="F108" s="294"/>
      <c r="G108" s="297"/>
      <c r="H108" s="300"/>
      <c r="I108" s="273"/>
      <c r="J108" s="273"/>
      <c r="K108" s="276"/>
      <c r="L108" s="279"/>
      <c r="M108" s="279"/>
      <c r="N108" s="273"/>
      <c r="O108" s="273"/>
      <c r="P108" s="276"/>
      <c r="Q108" s="282"/>
      <c r="R108" s="134"/>
      <c r="S108" s="134"/>
      <c r="T108" s="135" t="str">
        <f t="shared" si="22"/>
        <v/>
      </c>
      <c r="U108" s="134"/>
      <c r="V108" s="134"/>
      <c r="W108" s="134"/>
      <c r="X108" s="134"/>
      <c r="Y108" s="134"/>
      <c r="Z108" s="134"/>
      <c r="AA108" s="136"/>
      <c r="AB108" s="136"/>
      <c r="AC108" s="136"/>
      <c r="AD108" s="136"/>
      <c r="AE108" s="136"/>
      <c r="AF108" s="136"/>
      <c r="AG108" s="157" t="str">
        <f t="shared" si="23"/>
        <v/>
      </c>
      <c r="AH108" s="158" t="str">
        <f t="shared" si="24"/>
        <v/>
      </c>
      <c r="AI108" s="392"/>
      <c r="AJ108" s="392"/>
      <c r="AK108" s="389"/>
    </row>
    <row r="109" spans="1:37" x14ac:dyDescent="0.25">
      <c r="A109" s="309"/>
      <c r="B109" s="327"/>
      <c r="C109" s="285"/>
      <c r="D109" s="291"/>
      <c r="E109" s="294"/>
      <c r="F109" s="294"/>
      <c r="G109" s="297"/>
      <c r="H109" s="300"/>
      <c r="I109" s="273"/>
      <c r="J109" s="273"/>
      <c r="K109" s="276"/>
      <c r="L109" s="279"/>
      <c r="M109" s="279"/>
      <c r="N109" s="273"/>
      <c r="O109" s="273"/>
      <c r="P109" s="276"/>
      <c r="Q109" s="282"/>
      <c r="R109" s="134"/>
      <c r="S109" s="134"/>
      <c r="T109" s="135" t="str">
        <f t="shared" si="22"/>
        <v/>
      </c>
      <c r="U109" s="134"/>
      <c r="V109" s="134"/>
      <c r="W109" s="134"/>
      <c r="X109" s="134"/>
      <c r="Y109" s="134"/>
      <c r="Z109" s="134"/>
      <c r="AA109" s="136"/>
      <c r="AB109" s="136"/>
      <c r="AC109" s="136"/>
      <c r="AD109" s="136"/>
      <c r="AE109" s="136"/>
      <c r="AF109" s="136"/>
      <c r="AG109" s="157" t="str">
        <f t="shared" si="23"/>
        <v/>
      </c>
      <c r="AH109" s="158" t="str">
        <f t="shared" si="24"/>
        <v/>
      </c>
      <c r="AI109" s="392"/>
      <c r="AJ109" s="392"/>
      <c r="AK109" s="389"/>
    </row>
    <row r="110" spans="1:37" x14ac:dyDescent="0.25">
      <c r="A110" s="310"/>
      <c r="B110" s="328"/>
      <c r="C110" s="286"/>
      <c r="D110" s="292"/>
      <c r="E110" s="295"/>
      <c r="F110" s="295"/>
      <c r="G110" s="298"/>
      <c r="H110" s="301"/>
      <c r="I110" s="274"/>
      <c r="J110" s="274"/>
      <c r="K110" s="277"/>
      <c r="L110" s="280"/>
      <c r="M110" s="280"/>
      <c r="N110" s="274"/>
      <c r="O110" s="274"/>
      <c r="P110" s="277"/>
      <c r="Q110" s="283"/>
      <c r="R110" s="139"/>
      <c r="S110" s="139"/>
      <c r="T110" s="140" t="str">
        <f t="shared" si="22"/>
        <v/>
      </c>
      <c r="U110" s="139"/>
      <c r="V110" s="139"/>
      <c r="W110" s="139"/>
      <c r="X110" s="139"/>
      <c r="Y110" s="139"/>
      <c r="Z110" s="139"/>
      <c r="AA110" s="141"/>
      <c r="AB110" s="141"/>
      <c r="AC110" s="141"/>
      <c r="AD110" s="141"/>
      <c r="AE110" s="141"/>
      <c r="AF110" s="141"/>
      <c r="AG110" s="162" t="str">
        <f t="shared" si="23"/>
        <v/>
      </c>
      <c r="AH110" s="163" t="str">
        <f t="shared" si="24"/>
        <v/>
      </c>
      <c r="AI110" s="393"/>
      <c r="AJ110" s="393"/>
      <c r="AK110" s="390"/>
    </row>
    <row r="111" spans="1:37" ht="188.25" customHeight="1" x14ac:dyDescent="0.25">
      <c r="A111" s="308" t="s">
        <v>351</v>
      </c>
      <c r="B111" s="311" t="s">
        <v>352</v>
      </c>
      <c r="C111" s="323" t="s">
        <v>353</v>
      </c>
      <c r="D111" s="290" t="s">
        <v>354</v>
      </c>
      <c r="E111" s="293" t="s">
        <v>355</v>
      </c>
      <c r="F111" s="293" t="s">
        <v>356</v>
      </c>
      <c r="G111" s="296" t="s">
        <v>268</v>
      </c>
      <c r="H111" s="299" t="s">
        <v>357</v>
      </c>
      <c r="I111" s="272" t="s">
        <v>134</v>
      </c>
      <c r="J111" s="272" t="s">
        <v>135</v>
      </c>
      <c r="K111" s="275" t="s">
        <v>136</v>
      </c>
      <c r="L111" s="278" t="s">
        <v>270</v>
      </c>
      <c r="M111" s="278" t="s">
        <v>138</v>
      </c>
      <c r="N111" s="272" t="s">
        <v>134</v>
      </c>
      <c r="O111" s="272" t="s">
        <v>135</v>
      </c>
      <c r="P111" s="275" t="s">
        <v>136</v>
      </c>
      <c r="Q111" s="281" t="s">
        <v>139</v>
      </c>
      <c r="R111" s="79" t="s">
        <v>358</v>
      </c>
      <c r="S111" s="79" t="s">
        <v>359</v>
      </c>
      <c r="T111" s="77">
        <f>IF(SUM(U111:X111)=0,"",SUM(U111:X111))</f>
        <v>12</v>
      </c>
      <c r="U111" s="79">
        <v>3</v>
      </c>
      <c r="V111" s="79">
        <v>3</v>
      </c>
      <c r="W111" s="79">
        <v>3</v>
      </c>
      <c r="X111" s="79">
        <v>3</v>
      </c>
      <c r="Y111" s="79" t="s">
        <v>360</v>
      </c>
      <c r="Z111" s="79" t="s">
        <v>361</v>
      </c>
      <c r="AA111" s="80"/>
      <c r="AB111" s="80"/>
      <c r="AC111" s="80"/>
      <c r="AD111" s="80"/>
      <c r="AE111" s="80"/>
      <c r="AF111" s="80"/>
      <c r="AG111" s="81" t="str">
        <f>IF(SUM(AC111:AF111)=0,"",SUM(AC111:AF111))</f>
        <v/>
      </c>
      <c r="AH111" s="82" t="str">
        <f>IF(ISERROR(AG111/T111),"",(AG111/T111))</f>
        <v/>
      </c>
      <c r="AI111" s="391"/>
      <c r="AJ111" s="391"/>
      <c r="AK111" s="388"/>
    </row>
    <row r="112" spans="1:37" ht="120" x14ac:dyDescent="0.25">
      <c r="A112" s="309"/>
      <c r="B112" s="312"/>
      <c r="C112" s="324"/>
      <c r="D112" s="291"/>
      <c r="E112" s="294"/>
      <c r="F112" s="294"/>
      <c r="G112" s="297"/>
      <c r="H112" s="300"/>
      <c r="I112" s="273"/>
      <c r="J112" s="273"/>
      <c r="K112" s="276"/>
      <c r="L112" s="279"/>
      <c r="M112" s="279"/>
      <c r="N112" s="273"/>
      <c r="O112" s="273"/>
      <c r="P112" s="276"/>
      <c r="Q112" s="282"/>
      <c r="R112" s="134" t="s">
        <v>362</v>
      </c>
      <c r="S112" s="134" t="s">
        <v>363</v>
      </c>
      <c r="T112" s="135">
        <f t="shared" ref="T112:T115" si="25">IF(SUM(U112:X112)=0,"",SUM(U112:X112))</f>
        <v>4</v>
      </c>
      <c r="U112" s="134">
        <v>1</v>
      </c>
      <c r="V112" s="134">
        <v>1</v>
      </c>
      <c r="W112" s="134">
        <v>1</v>
      </c>
      <c r="X112" s="134">
        <v>1</v>
      </c>
      <c r="Y112" s="134" t="s">
        <v>360</v>
      </c>
      <c r="Z112" s="134" t="s">
        <v>361</v>
      </c>
      <c r="AA112" s="136"/>
      <c r="AB112" s="136"/>
      <c r="AC112" s="136"/>
      <c r="AD112" s="136"/>
      <c r="AE112" s="136"/>
      <c r="AF112" s="136"/>
      <c r="AG112" s="137" t="str">
        <f t="shared" ref="AG112:AG115" si="26">IF(SUM(AC112:AF112)=0,"",SUM(AC112:AF112))</f>
        <v/>
      </c>
      <c r="AH112" s="138" t="str">
        <f t="shared" ref="AH112:AH115" si="27">IF(ISERROR(AG112/T112),"",(AG112/T112))</f>
        <v/>
      </c>
      <c r="AI112" s="392"/>
      <c r="AJ112" s="392"/>
      <c r="AK112" s="389"/>
    </row>
    <row r="113" spans="1:37" x14ac:dyDescent="0.25">
      <c r="A113" s="309"/>
      <c r="B113" s="312"/>
      <c r="C113" s="324"/>
      <c r="D113" s="291"/>
      <c r="E113" s="294"/>
      <c r="F113" s="294"/>
      <c r="G113" s="297"/>
      <c r="H113" s="300"/>
      <c r="I113" s="273"/>
      <c r="J113" s="273"/>
      <c r="K113" s="276"/>
      <c r="L113" s="279"/>
      <c r="M113" s="279"/>
      <c r="N113" s="273"/>
      <c r="O113" s="273"/>
      <c r="P113" s="276"/>
      <c r="Q113" s="282"/>
      <c r="R113" s="134"/>
      <c r="S113" s="134"/>
      <c r="T113" s="135" t="str">
        <f t="shared" si="25"/>
        <v/>
      </c>
      <c r="U113" s="134"/>
      <c r="V113" s="134"/>
      <c r="W113" s="134"/>
      <c r="X113" s="134"/>
      <c r="Y113" s="134"/>
      <c r="Z113" s="134"/>
      <c r="AA113" s="136"/>
      <c r="AB113" s="136"/>
      <c r="AC113" s="136"/>
      <c r="AD113" s="136"/>
      <c r="AE113" s="136"/>
      <c r="AF113" s="136"/>
      <c r="AG113" s="137" t="str">
        <f t="shared" si="26"/>
        <v/>
      </c>
      <c r="AH113" s="138" t="str">
        <f t="shared" si="27"/>
        <v/>
      </c>
      <c r="AI113" s="392"/>
      <c r="AJ113" s="392"/>
      <c r="AK113" s="389"/>
    </row>
    <row r="114" spans="1:37" x14ac:dyDescent="0.25">
      <c r="A114" s="309"/>
      <c r="B114" s="312"/>
      <c r="C114" s="324"/>
      <c r="D114" s="291"/>
      <c r="E114" s="294"/>
      <c r="F114" s="294"/>
      <c r="G114" s="297"/>
      <c r="H114" s="300"/>
      <c r="I114" s="273"/>
      <c r="J114" s="273"/>
      <c r="K114" s="276"/>
      <c r="L114" s="279"/>
      <c r="M114" s="279"/>
      <c r="N114" s="273"/>
      <c r="O114" s="273"/>
      <c r="P114" s="276"/>
      <c r="Q114" s="282"/>
      <c r="R114" s="134"/>
      <c r="S114" s="134"/>
      <c r="T114" s="135" t="str">
        <f t="shared" si="25"/>
        <v/>
      </c>
      <c r="U114" s="134"/>
      <c r="V114" s="134"/>
      <c r="W114" s="134"/>
      <c r="X114" s="134"/>
      <c r="Y114" s="134"/>
      <c r="Z114" s="134"/>
      <c r="AA114" s="136"/>
      <c r="AB114" s="136"/>
      <c r="AC114" s="136"/>
      <c r="AD114" s="136"/>
      <c r="AE114" s="136"/>
      <c r="AF114" s="136"/>
      <c r="AG114" s="137" t="str">
        <f t="shared" si="26"/>
        <v/>
      </c>
      <c r="AH114" s="138" t="str">
        <f t="shared" si="27"/>
        <v/>
      </c>
      <c r="AI114" s="392"/>
      <c r="AJ114" s="392"/>
      <c r="AK114" s="389"/>
    </row>
    <row r="115" spans="1:37" x14ac:dyDescent="0.25">
      <c r="A115" s="310"/>
      <c r="B115" s="313"/>
      <c r="C115" s="325"/>
      <c r="D115" s="292"/>
      <c r="E115" s="295"/>
      <c r="F115" s="295"/>
      <c r="G115" s="298"/>
      <c r="H115" s="301"/>
      <c r="I115" s="274"/>
      <c r="J115" s="274"/>
      <c r="K115" s="277"/>
      <c r="L115" s="280"/>
      <c r="M115" s="280"/>
      <c r="N115" s="274"/>
      <c r="O115" s="274"/>
      <c r="P115" s="277"/>
      <c r="Q115" s="283"/>
      <c r="R115" s="139"/>
      <c r="S115" s="139"/>
      <c r="T115" s="140" t="str">
        <f t="shared" si="25"/>
        <v/>
      </c>
      <c r="U115" s="139"/>
      <c r="V115" s="139"/>
      <c r="W115" s="139"/>
      <c r="X115" s="139"/>
      <c r="Y115" s="139"/>
      <c r="Z115" s="139"/>
      <c r="AA115" s="141"/>
      <c r="AB115" s="141"/>
      <c r="AC115" s="141"/>
      <c r="AD115" s="141"/>
      <c r="AE115" s="141"/>
      <c r="AF115" s="141"/>
      <c r="AG115" s="142" t="str">
        <f t="shared" si="26"/>
        <v/>
      </c>
      <c r="AH115" s="143" t="str">
        <f t="shared" si="27"/>
        <v/>
      </c>
      <c r="AI115" s="393"/>
      <c r="AJ115" s="393"/>
      <c r="AK115" s="390"/>
    </row>
    <row r="116" spans="1:37" ht="71.25" customHeight="1" x14ac:dyDescent="0.25">
      <c r="A116" s="308" t="s">
        <v>364</v>
      </c>
      <c r="B116" s="311" t="s">
        <v>365</v>
      </c>
      <c r="C116" s="323" t="s">
        <v>366</v>
      </c>
      <c r="D116" s="290" t="s">
        <v>367</v>
      </c>
      <c r="E116" s="293" t="s">
        <v>368</v>
      </c>
      <c r="F116" s="293" t="s">
        <v>369</v>
      </c>
      <c r="G116" s="296" t="s">
        <v>165</v>
      </c>
      <c r="H116" s="299" t="s">
        <v>370</v>
      </c>
      <c r="I116" s="272" t="s">
        <v>134</v>
      </c>
      <c r="J116" s="272" t="s">
        <v>135</v>
      </c>
      <c r="K116" s="275" t="s">
        <v>136</v>
      </c>
      <c r="L116" s="278" t="s">
        <v>167</v>
      </c>
      <c r="M116" s="278" t="s">
        <v>138</v>
      </c>
      <c r="N116" s="272" t="s">
        <v>134</v>
      </c>
      <c r="O116" s="272" t="s">
        <v>135</v>
      </c>
      <c r="P116" s="275" t="s">
        <v>136</v>
      </c>
      <c r="Q116" s="281" t="s">
        <v>139</v>
      </c>
      <c r="R116" s="79" t="s">
        <v>371</v>
      </c>
      <c r="S116" s="79" t="s">
        <v>372</v>
      </c>
      <c r="T116" s="77">
        <f>IF(SUM(U116:X116)=0,"",SUM(U116:X116))</f>
        <v>1</v>
      </c>
      <c r="U116" s="88"/>
      <c r="V116" s="88"/>
      <c r="W116" s="88">
        <v>1</v>
      </c>
      <c r="X116" s="88"/>
      <c r="Y116" s="79" t="s">
        <v>373</v>
      </c>
      <c r="Z116" s="79" t="s">
        <v>373</v>
      </c>
      <c r="AA116" s="79"/>
      <c r="AB116" s="79"/>
      <c r="AC116" s="95"/>
      <c r="AD116" s="95"/>
      <c r="AE116" s="96"/>
      <c r="AF116" s="95"/>
      <c r="AG116" s="89" t="str">
        <f>IF(SUM(AC116:AF116)=0,"",SUM(AC116:AF116))</f>
        <v/>
      </c>
      <c r="AH116" s="90" t="str">
        <f>IF(ISERROR(AG116/T116),"",(AG116/T116))</f>
        <v/>
      </c>
      <c r="AI116" s="402"/>
      <c r="AJ116" s="402"/>
      <c r="AK116" s="405"/>
    </row>
    <row r="117" spans="1:37" ht="83.25" customHeight="1" x14ac:dyDescent="0.25">
      <c r="A117" s="309"/>
      <c r="B117" s="312"/>
      <c r="C117" s="324"/>
      <c r="D117" s="291"/>
      <c r="E117" s="294"/>
      <c r="F117" s="294"/>
      <c r="G117" s="297"/>
      <c r="H117" s="300"/>
      <c r="I117" s="273"/>
      <c r="J117" s="273"/>
      <c r="K117" s="276"/>
      <c r="L117" s="279"/>
      <c r="M117" s="279"/>
      <c r="N117" s="273"/>
      <c r="O117" s="273"/>
      <c r="P117" s="276"/>
      <c r="Q117" s="282"/>
      <c r="R117" s="134" t="s">
        <v>374</v>
      </c>
      <c r="S117" s="171" t="s">
        <v>375</v>
      </c>
      <c r="T117" s="176">
        <f t="shared" ref="T117:T120" si="28">IF(SUM(U117:X117)=0,"",SUM(U117:X117))</f>
        <v>4</v>
      </c>
      <c r="U117" s="177">
        <v>1</v>
      </c>
      <c r="V117" s="177">
        <v>1</v>
      </c>
      <c r="W117" s="178">
        <v>1</v>
      </c>
      <c r="X117" s="178">
        <v>1</v>
      </c>
      <c r="Y117" s="134" t="s">
        <v>373</v>
      </c>
      <c r="Z117" s="134" t="s">
        <v>373</v>
      </c>
      <c r="AA117" s="166"/>
      <c r="AB117" s="134"/>
      <c r="AC117" s="149"/>
      <c r="AD117" s="149"/>
      <c r="AE117" s="174"/>
      <c r="AF117" s="149"/>
      <c r="AG117" s="157" t="str">
        <f t="shared" ref="AG117:AG120" si="29">IF(SUM(AC117:AF117)=0,"",SUM(AC117:AF117))</f>
        <v/>
      </c>
      <c r="AH117" s="158" t="str">
        <f t="shared" ref="AH117:AH120" si="30">IF(ISERROR(AG117/T117),"",(AG117/T117))</f>
        <v/>
      </c>
      <c r="AI117" s="403"/>
      <c r="AJ117" s="403"/>
      <c r="AK117" s="406"/>
    </row>
    <row r="118" spans="1:37" x14ac:dyDescent="0.25">
      <c r="A118" s="309"/>
      <c r="B118" s="312"/>
      <c r="C118" s="324"/>
      <c r="D118" s="291"/>
      <c r="E118" s="294"/>
      <c r="F118" s="294"/>
      <c r="G118" s="297"/>
      <c r="H118" s="300"/>
      <c r="I118" s="273"/>
      <c r="J118" s="273"/>
      <c r="K118" s="276"/>
      <c r="L118" s="279"/>
      <c r="M118" s="279"/>
      <c r="N118" s="273"/>
      <c r="O118" s="273"/>
      <c r="P118" s="276"/>
      <c r="Q118" s="282"/>
      <c r="R118" s="134"/>
      <c r="S118" s="134"/>
      <c r="T118" s="135" t="str">
        <f t="shared" si="28"/>
        <v/>
      </c>
      <c r="U118" s="134"/>
      <c r="V118" s="134"/>
      <c r="W118" s="134"/>
      <c r="X118" s="134"/>
      <c r="Y118" s="134"/>
      <c r="Z118" s="134"/>
      <c r="AA118" s="136"/>
      <c r="AB118" s="136"/>
      <c r="AC118" s="136"/>
      <c r="AD118" s="136"/>
      <c r="AE118" s="136"/>
      <c r="AF118" s="136"/>
      <c r="AG118" s="157" t="str">
        <f t="shared" si="29"/>
        <v/>
      </c>
      <c r="AH118" s="158" t="str">
        <f t="shared" si="30"/>
        <v/>
      </c>
      <c r="AI118" s="403"/>
      <c r="AJ118" s="403"/>
      <c r="AK118" s="406"/>
    </row>
    <row r="119" spans="1:37" x14ac:dyDescent="0.25">
      <c r="A119" s="309"/>
      <c r="B119" s="312"/>
      <c r="C119" s="324"/>
      <c r="D119" s="291"/>
      <c r="E119" s="294"/>
      <c r="F119" s="294"/>
      <c r="G119" s="297"/>
      <c r="H119" s="300"/>
      <c r="I119" s="273"/>
      <c r="J119" s="273"/>
      <c r="K119" s="276"/>
      <c r="L119" s="279"/>
      <c r="M119" s="279"/>
      <c r="N119" s="273"/>
      <c r="O119" s="273"/>
      <c r="P119" s="276"/>
      <c r="Q119" s="282"/>
      <c r="R119" s="134"/>
      <c r="S119" s="179"/>
      <c r="T119" s="135" t="str">
        <f t="shared" si="28"/>
        <v/>
      </c>
      <c r="U119" s="134"/>
      <c r="V119" s="134"/>
      <c r="W119" s="134"/>
      <c r="X119" s="134"/>
      <c r="Y119" s="134"/>
      <c r="Z119" s="134"/>
      <c r="AA119" s="136"/>
      <c r="AB119" s="136"/>
      <c r="AC119" s="136"/>
      <c r="AD119" s="136"/>
      <c r="AE119" s="136"/>
      <c r="AF119" s="136"/>
      <c r="AG119" s="157" t="str">
        <f t="shared" si="29"/>
        <v/>
      </c>
      <c r="AH119" s="158" t="str">
        <f t="shared" si="30"/>
        <v/>
      </c>
      <c r="AI119" s="403"/>
      <c r="AJ119" s="403"/>
      <c r="AK119" s="406"/>
    </row>
    <row r="120" spans="1:37" x14ac:dyDescent="0.25">
      <c r="A120" s="310"/>
      <c r="B120" s="313"/>
      <c r="C120" s="325"/>
      <c r="D120" s="292"/>
      <c r="E120" s="295"/>
      <c r="F120" s="295"/>
      <c r="G120" s="298"/>
      <c r="H120" s="301"/>
      <c r="I120" s="274"/>
      <c r="J120" s="274"/>
      <c r="K120" s="277"/>
      <c r="L120" s="280"/>
      <c r="M120" s="280"/>
      <c r="N120" s="274"/>
      <c r="O120" s="274"/>
      <c r="P120" s="277"/>
      <c r="Q120" s="283"/>
      <c r="R120" s="139"/>
      <c r="S120" s="139"/>
      <c r="T120" s="140" t="str">
        <f t="shared" si="28"/>
        <v/>
      </c>
      <c r="U120" s="139"/>
      <c r="V120" s="139"/>
      <c r="W120" s="139"/>
      <c r="X120" s="139"/>
      <c r="Y120" s="139"/>
      <c r="Z120" s="139"/>
      <c r="AA120" s="141"/>
      <c r="AB120" s="141"/>
      <c r="AC120" s="141"/>
      <c r="AD120" s="141"/>
      <c r="AE120" s="141"/>
      <c r="AF120" s="141"/>
      <c r="AG120" s="162" t="str">
        <f t="shared" si="29"/>
        <v/>
      </c>
      <c r="AH120" s="163" t="str">
        <f t="shared" si="30"/>
        <v/>
      </c>
      <c r="AI120" s="404"/>
      <c r="AJ120" s="404"/>
      <c r="AK120" s="407"/>
    </row>
    <row r="121" spans="1:37" ht="164.25" customHeight="1" x14ac:dyDescent="0.25">
      <c r="A121" s="308" t="s">
        <v>376</v>
      </c>
      <c r="B121" s="311" t="s">
        <v>377</v>
      </c>
      <c r="C121" s="314" t="s">
        <v>378</v>
      </c>
      <c r="D121" s="317" t="s">
        <v>379</v>
      </c>
      <c r="E121" s="320" t="s">
        <v>380</v>
      </c>
      <c r="F121" s="293" t="s">
        <v>381</v>
      </c>
      <c r="G121" s="296" t="s">
        <v>150</v>
      </c>
      <c r="H121" s="299" t="s">
        <v>382</v>
      </c>
      <c r="I121" s="272" t="s">
        <v>134</v>
      </c>
      <c r="J121" s="272" t="s">
        <v>178</v>
      </c>
      <c r="K121" s="275" t="s">
        <v>178</v>
      </c>
      <c r="L121" s="278" t="s">
        <v>152</v>
      </c>
      <c r="M121" s="278" t="s">
        <v>138</v>
      </c>
      <c r="N121" s="272" t="s">
        <v>134</v>
      </c>
      <c r="O121" s="272" t="s">
        <v>178</v>
      </c>
      <c r="P121" s="275" t="s">
        <v>178</v>
      </c>
      <c r="Q121" s="281" t="s">
        <v>139</v>
      </c>
      <c r="R121" s="79" t="s">
        <v>383</v>
      </c>
      <c r="S121" s="79" t="s">
        <v>384</v>
      </c>
      <c r="T121" s="99">
        <f>IF(SUM(U121:X121)=0,"",SUM(U121:X121))</f>
        <v>4</v>
      </c>
      <c r="U121" s="76">
        <v>1</v>
      </c>
      <c r="V121" s="76">
        <v>1</v>
      </c>
      <c r="W121" s="76">
        <v>1</v>
      </c>
      <c r="X121" s="76">
        <v>1</v>
      </c>
      <c r="Y121" s="76" t="s">
        <v>385</v>
      </c>
      <c r="Z121" s="76" t="s">
        <v>386</v>
      </c>
      <c r="AA121" s="80"/>
      <c r="AB121" s="80"/>
      <c r="AC121" s="80"/>
      <c r="AD121" s="80"/>
      <c r="AE121" s="80"/>
      <c r="AF121" s="80"/>
      <c r="AG121" s="89" t="str">
        <f>IF(SUM(AC121:AF121)=0,"",SUM(AC121:AF121))</f>
        <v/>
      </c>
      <c r="AH121" s="90" t="str">
        <f>IF(ISERROR(AG121/T121),"",(AG121/T121))</f>
        <v/>
      </c>
      <c r="AI121" s="302"/>
      <c r="AJ121" s="302"/>
      <c r="AK121" s="305"/>
    </row>
    <row r="122" spans="1:37" ht="105" x14ac:dyDescent="0.25">
      <c r="A122" s="309"/>
      <c r="B122" s="312"/>
      <c r="C122" s="315"/>
      <c r="D122" s="318"/>
      <c r="E122" s="321"/>
      <c r="F122" s="294"/>
      <c r="G122" s="297"/>
      <c r="H122" s="300"/>
      <c r="I122" s="273"/>
      <c r="J122" s="273"/>
      <c r="K122" s="276"/>
      <c r="L122" s="279"/>
      <c r="M122" s="279"/>
      <c r="N122" s="273"/>
      <c r="O122" s="273"/>
      <c r="P122" s="276"/>
      <c r="Q122" s="282"/>
      <c r="R122" s="134" t="s">
        <v>387</v>
      </c>
      <c r="S122" s="171" t="s">
        <v>388</v>
      </c>
      <c r="T122" s="180">
        <f t="shared" ref="T122:T125" si="31">IF(SUM(U122:X122)=0,"",SUM(U122:X122))</f>
        <v>12</v>
      </c>
      <c r="U122" s="171">
        <v>3</v>
      </c>
      <c r="V122" s="171">
        <v>3</v>
      </c>
      <c r="W122" s="171">
        <v>3</v>
      </c>
      <c r="X122" s="171">
        <v>3</v>
      </c>
      <c r="Y122" s="171" t="s">
        <v>385</v>
      </c>
      <c r="Z122" s="171" t="s">
        <v>386</v>
      </c>
      <c r="AA122" s="136"/>
      <c r="AB122" s="136"/>
      <c r="AC122" s="136"/>
      <c r="AD122" s="136"/>
      <c r="AE122" s="136"/>
      <c r="AF122" s="136"/>
      <c r="AG122" s="157" t="str">
        <f t="shared" ref="AG122:AG125" si="32">IF(SUM(AC122:AF122)=0,"",SUM(AC122:AF122))</f>
        <v/>
      </c>
      <c r="AH122" s="158" t="str">
        <f t="shared" ref="AH122:AH125" si="33">IF(ISERROR(AG122/T122),"",(AG122/T122))</f>
        <v/>
      </c>
      <c r="AI122" s="303"/>
      <c r="AJ122" s="303"/>
      <c r="AK122" s="306"/>
    </row>
    <row r="123" spans="1:37" x14ac:dyDescent="0.25">
      <c r="A123" s="309"/>
      <c r="B123" s="312"/>
      <c r="C123" s="315"/>
      <c r="D123" s="318"/>
      <c r="E123" s="321"/>
      <c r="F123" s="294"/>
      <c r="G123" s="297"/>
      <c r="H123" s="300"/>
      <c r="I123" s="273"/>
      <c r="J123" s="273"/>
      <c r="K123" s="276"/>
      <c r="L123" s="279"/>
      <c r="M123" s="279"/>
      <c r="N123" s="273"/>
      <c r="O123" s="273"/>
      <c r="P123" s="276"/>
      <c r="Q123" s="282"/>
      <c r="R123" s="134"/>
      <c r="S123" s="134"/>
      <c r="T123" s="135" t="str">
        <f t="shared" si="31"/>
        <v/>
      </c>
      <c r="U123" s="134"/>
      <c r="V123" s="134"/>
      <c r="W123" s="134"/>
      <c r="X123" s="134"/>
      <c r="Y123" s="134"/>
      <c r="Z123" s="134"/>
      <c r="AA123" s="136"/>
      <c r="AB123" s="136"/>
      <c r="AC123" s="136"/>
      <c r="AD123" s="136"/>
      <c r="AE123" s="136"/>
      <c r="AF123" s="136"/>
      <c r="AG123" s="157" t="str">
        <f t="shared" si="32"/>
        <v/>
      </c>
      <c r="AH123" s="158" t="str">
        <f t="shared" si="33"/>
        <v/>
      </c>
      <c r="AI123" s="303"/>
      <c r="AJ123" s="303"/>
      <c r="AK123" s="306"/>
    </row>
    <row r="124" spans="1:37" x14ac:dyDescent="0.25">
      <c r="A124" s="309"/>
      <c r="B124" s="312"/>
      <c r="C124" s="315"/>
      <c r="D124" s="318"/>
      <c r="E124" s="321"/>
      <c r="F124" s="294"/>
      <c r="G124" s="297"/>
      <c r="H124" s="300"/>
      <c r="I124" s="273"/>
      <c r="J124" s="273"/>
      <c r="K124" s="276"/>
      <c r="L124" s="279"/>
      <c r="M124" s="279"/>
      <c r="N124" s="273"/>
      <c r="O124" s="273"/>
      <c r="P124" s="276"/>
      <c r="Q124" s="282"/>
      <c r="R124" s="134"/>
      <c r="S124" s="134"/>
      <c r="T124" s="135" t="str">
        <f t="shared" si="31"/>
        <v/>
      </c>
      <c r="U124" s="134"/>
      <c r="V124" s="134"/>
      <c r="W124" s="134"/>
      <c r="X124" s="134"/>
      <c r="Y124" s="134"/>
      <c r="Z124" s="134"/>
      <c r="AA124" s="136"/>
      <c r="AB124" s="136"/>
      <c r="AC124" s="136"/>
      <c r="AD124" s="136"/>
      <c r="AE124" s="136"/>
      <c r="AF124" s="136"/>
      <c r="AG124" s="157" t="str">
        <f t="shared" si="32"/>
        <v/>
      </c>
      <c r="AH124" s="158" t="str">
        <f t="shared" si="33"/>
        <v/>
      </c>
      <c r="AI124" s="303"/>
      <c r="AJ124" s="303"/>
      <c r="AK124" s="306"/>
    </row>
    <row r="125" spans="1:37" ht="15.75" thickBot="1" x14ac:dyDescent="0.3">
      <c r="A125" s="310"/>
      <c r="B125" s="313"/>
      <c r="C125" s="316"/>
      <c r="D125" s="319"/>
      <c r="E125" s="322"/>
      <c r="F125" s="295"/>
      <c r="G125" s="298"/>
      <c r="H125" s="301"/>
      <c r="I125" s="274"/>
      <c r="J125" s="274"/>
      <c r="K125" s="277"/>
      <c r="L125" s="280"/>
      <c r="M125" s="280"/>
      <c r="N125" s="274"/>
      <c r="O125" s="274"/>
      <c r="P125" s="277"/>
      <c r="Q125" s="283"/>
      <c r="R125" s="139"/>
      <c r="S125" s="139"/>
      <c r="T125" s="140" t="str">
        <f t="shared" si="31"/>
        <v/>
      </c>
      <c r="U125" s="139"/>
      <c r="V125" s="139"/>
      <c r="W125" s="139"/>
      <c r="X125" s="139"/>
      <c r="Y125" s="139"/>
      <c r="Z125" s="139"/>
      <c r="AA125" s="141"/>
      <c r="AB125" s="141"/>
      <c r="AC125" s="141"/>
      <c r="AD125" s="141"/>
      <c r="AE125" s="141"/>
      <c r="AF125" s="141"/>
      <c r="AG125" s="162" t="str">
        <f t="shared" si="32"/>
        <v/>
      </c>
      <c r="AH125" s="163" t="str">
        <f t="shared" si="33"/>
        <v/>
      </c>
      <c r="AI125" s="304"/>
      <c r="AJ125" s="304"/>
      <c r="AK125" s="307"/>
    </row>
    <row r="126" spans="1:37" x14ac:dyDescent="0.25">
      <c r="H126" s="100"/>
      <c r="I126" s="100"/>
      <c r="J126" s="100"/>
    </row>
    <row r="127" spans="1:37" x14ac:dyDescent="0.25">
      <c r="D127" s="71">
        <v>23</v>
      </c>
      <c r="H127" s="100"/>
      <c r="I127" s="100"/>
      <c r="J127" s="100"/>
    </row>
    <row r="128" spans="1:37" x14ac:dyDescent="0.25">
      <c r="H128" s="100"/>
      <c r="I128" s="100"/>
      <c r="J128" s="100"/>
    </row>
  </sheetData>
  <sheetProtection formatCells="0" formatColumns="0" formatRows="0"/>
  <mergeCells count="448">
    <mergeCell ref="B6:G6"/>
    <mergeCell ref="AI26:AI30"/>
    <mergeCell ref="AJ26:AJ30"/>
    <mergeCell ref="AK26:AK30"/>
    <mergeCell ref="AI21:AI25"/>
    <mergeCell ref="AJ21:AJ25"/>
    <mergeCell ref="AK21:AK25"/>
    <mergeCell ref="AI116:AI120"/>
    <mergeCell ref="AJ116:AJ120"/>
    <mergeCell ref="AK116:AK120"/>
    <mergeCell ref="AI51:AI55"/>
    <mergeCell ref="AJ51:AJ55"/>
    <mergeCell ref="AK51:AK55"/>
    <mergeCell ref="AI56:AI60"/>
    <mergeCell ref="AJ56:AJ60"/>
    <mergeCell ref="AK56:AK60"/>
    <mergeCell ref="AI101:AI105"/>
    <mergeCell ref="AJ101:AJ105"/>
    <mergeCell ref="AK101:AK105"/>
    <mergeCell ref="AI106:AI110"/>
    <mergeCell ref="AJ106:AJ110"/>
    <mergeCell ref="AK106:AK110"/>
    <mergeCell ref="AI111:AI115"/>
    <mergeCell ref="AJ111:AJ115"/>
    <mergeCell ref="AK111:AK115"/>
    <mergeCell ref="AI71:AI75"/>
    <mergeCell ref="AJ71:AJ75"/>
    <mergeCell ref="AK71:AK75"/>
    <mergeCell ref="AI76:AI80"/>
    <mergeCell ref="AJ76:AJ80"/>
    <mergeCell ref="AK76:AK80"/>
    <mergeCell ref="AI81:AI85"/>
    <mergeCell ref="AJ81:AJ85"/>
    <mergeCell ref="AK81:AK85"/>
    <mergeCell ref="AI96:AI100"/>
    <mergeCell ref="AJ96:AJ100"/>
    <mergeCell ref="AK96:AK100"/>
    <mergeCell ref="A1:G1"/>
    <mergeCell ref="A3:G3"/>
    <mergeCell ref="Q31:Q35"/>
    <mergeCell ref="C56:C60"/>
    <mergeCell ref="C51:C55"/>
    <mergeCell ref="C41:C45"/>
    <mergeCell ref="A36:A45"/>
    <mergeCell ref="B36:B45"/>
    <mergeCell ref="C36:C40"/>
    <mergeCell ref="C46:C50"/>
    <mergeCell ref="A46:A50"/>
    <mergeCell ref="B46:B50"/>
    <mergeCell ref="K31:K35"/>
    <mergeCell ref="L31:L35"/>
    <mergeCell ref="M31:M35"/>
    <mergeCell ref="N31:N35"/>
    <mergeCell ref="P21:P25"/>
    <mergeCell ref="Q21:Q25"/>
    <mergeCell ref="O31:O35"/>
    <mergeCell ref="P31:P35"/>
    <mergeCell ref="P26:P30"/>
    <mergeCell ref="Q26:Q30"/>
    <mergeCell ref="K26:K30"/>
    <mergeCell ref="L26:L30"/>
    <mergeCell ref="C31:C35"/>
    <mergeCell ref="D31:D35"/>
    <mergeCell ref="E31:E35"/>
    <mergeCell ref="F31:F35"/>
    <mergeCell ref="G31:G35"/>
    <mergeCell ref="H31:H35"/>
    <mergeCell ref="I31:I35"/>
    <mergeCell ref="J31:J35"/>
    <mergeCell ref="J26:J30"/>
    <mergeCell ref="J21:J25"/>
    <mergeCell ref="K21:K25"/>
    <mergeCell ref="C26:C30"/>
    <mergeCell ref="D26:D30"/>
    <mergeCell ref="E26:E30"/>
    <mergeCell ref="F26:F30"/>
    <mergeCell ref="G26:G30"/>
    <mergeCell ref="N26:N30"/>
    <mergeCell ref="O26:O30"/>
    <mergeCell ref="O21:O25"/>
    <mergeCell ref="M26:M30"/>
    <mergeCell ref="AI8:AK8"/>
    <mergeCell ref="A9:H9"/>
    <mergeCell ref="I9:Q9"/>
    <mergeCell ref="R9:Z9"/>
    <mergeCell ref="AA9:AH9"/>
    <mergeCell ref="AI9:AI10"/>
    <mergeCell ref="F21:F25"/>
    <mergeCell ref="G21:G25"/>
    <mergeCell ref="H21:H25"/>
    <mergeCell ref="A8:Z8"/>
    <mergeCell ref="AA8:AH8"/>
    <mergeCell ref="A21:A35"/>
    <mergeCell ref="B21:B35"/>
    <mergeCell ref="C21:C25"/>
    <mergeCell ref="D21:D25"/>
    <mergeCell ref="E21:E25"/>
    <mergeCell ref="L21:L25"/>
    <mergeCell ref="M21:M25"/>
    <mergeCell ref="N21:N25"/>
    <mergeCell ref="AJ9:AJ10"/>
    <mergeCell ref="AK9:AK10"/>
    <mergeCell ref="H26:H30"/>
    <mergeCell ref="I26:I30"/>
    <mergeCell ref="I21:I25"/>
    <mergeCell ref="AK36:AK40"/>
    <mergeCell ref="AI41:AI45"/>
    <mergeCell ref="AJ41:AJ45"/>
    <mergeCell ref="AK41:AK45"/>
    <mergeCell ref="N36:N40"/>
    <mergeCell ref="O36:O40"/>
    <mergeCell ref="P36:P40"/>
    <mergeCell ref="Q36:Q40"/>
    <mergeCell ref="I41:I45"/>
    <mergeCell ref="J41:J45"/>
    <mergeCell ref="K41:K45"/>
    <mergeCell ref="L41:L45"/>
    <mergeCell ref="M41:M45"/>
    <mergeCell ref="N41:N45"/>
    <mergeCell ref="O41:O45"/>
    <mergeCell ref="P41:P45"/>
    <mergeCell ref="Q41:Q45"/>
    <mergeCell ref="I36:I40"/>
    <mergeCell ref="J36:J40"/>
    <mergeCell ref="K36:K40"/>
    <mergeCell ref="L36:L40"/>
    <mergeCell ref="M36:M40"/>
    <mergeCell ref="L46:L50"/>
    <mergeCell ref="M46:M50"/>
    <mergeCell ref="D46:D50"/>
    <mergeCell ref="E46:E50"/>
    <mergeCell ref="F46:F50"/>
    <mergeCell ref="G46:G50"/>
    <mergeCell ref="H46:H50"/>
    <mergeCell ref="AI36:AI40"/>
    <mergeCell ref="AJ36:AJ40"/>
    <mergeCell ref="H36:H40"/>
    <mergeCell ref="E41:E45"/>
    <mergeCell ref="F41:F45"/>
    <mergeCell ref="G41:G45"/>
    <mergeCell ref="H41:H45"/>
    <mergeCell ref="D36:D40"/>
    <mergeCell ref="D41:D45"/>
    <mergeCell ref="E36:E40"/>
    <mergeCell ref="F36:F40"/>
    <mergeCell ref="G36:G40"/>
    <mergeCell ref="AJ46:AJ50"/>
    <mergeCell ref="AK46:AK50"/>
    <mergeCell ref="A51:A60"/>
    <mergeCell ref="B51:B60"/>
    <mergeCell ref="D51:D55"/>
    <mergeCell ref="E51:E55"/>
    <mergeCell ref="F51:F55"/>
    <mergeCell ref="G51:G55"/>
    <mergeCell ref="H51:H55"/>
    <mergeCell ref="D56:D60"/>
    <mergeCell ref="E56:E60"/>
    <mergeCell ref="F56:F60"/>
    <mergeCell ref="G56:G60"/>
    <mergeCell ref="H56:H60"/>
    <mergeCell ref="I51:I55"/>
    <mergeCell ref="J51:J55"/>
    <mergeCell ref="N46:N50"/>
    <mergeCell ref="O46:O50"/>
    <mergeCell ref="P46:P50"/>
    <mergeCell ref="Q46:Q50"/>
    <mergeCell ref="AI46:AI50"/>
    <mergeCell ref="I46:I50"/>
    <mergeCell ref="J46:J50"/>
    <mergeCell ref="K46:K50"/>
    <mergeCell ref="P51:P55"/>
    <mergeCell ref="Q51:Q55"/>
    <mergeCell ref="I56:I60"/>
    <mergeCell ref="J56:J60"/>
    <mergeCell ref="K56:K60"/>
    <mergeCell ref="L56:L60"/>
    <mergeCell ref="M56:M60"/>
    <mergeCell ref="N56:N60"/>
    <mergeCell ref="O56:O60"/>
    <mergeCell ref="P56:P60"/>
    <mergeCell ref="Q56:Q60"/>
    <mergeCell ref="K51:K55"/>
    <mergeCell ref="L51:L55"/>
    <mergeCell ref="M51:M55"/>
    <mergeCell ref="N51:N55"/>
    <mergeCell ref="O51:O55"/>
    <mergeCell ref="E66:E70"/>
    <mergeCell ref="F66:F70"/>
    <mergeCell ref="G66:G70"/>
    <mergeCell ref="H66:H70"/>
    <mergeCell ref="A61:A70"/>
    <mergeCell ref="B61:B70"/>
    <mergeCell ref="C61:C65"/>
    <mergeCell ref="D61:D65"/>
    <mergeCell ref="E61:E65"/>
    <mergeCell ref="AJ61:AJ65"/>
    <mergeCell ref="AK61:AK65"/>
    <mergeCell ref="AI66:AI70"/>
    <mergeCell ref="AJ66:AJ70"/>
    <mergeCell ref="AK66:AK70"/>
    <mergeCell ref="N61:N65"/>
    <mergeCell ref="O61:O65"/>
    <mergeCell ref="P61:P65"/>
    <mergeCell ref="Q61:Q65"/>
    <mergeCell ref="N66:N70"/>
    <mergeCell ref="O66:O70"/>
    <mergeCell ref="P66:P70"/>
    <mergeCell ref="Q66:Q70"/>
    <mergeCell ref="A71:A85"/>
    <mergeCell ref="B71:B85"/>
    <mergeCell ref="C71:C75"/>
    <mergeCell ref="D71:D75"/>
    <mergeCell ref="E71:E75"/>
    <mergeCell ref="C81:C85"/>
    <mergeCell ref="D81:D85"/>
    <mergeCell ref="E81:E85"/>
    <mergeCell ref="AI61:AI65"/>
    <mergeCell ref="I66:I70"/>
    <mergeCell ref="J66:J70"/>
    <mergeCell ref="K66:K70"/>
    <mergeCell ref="L66:L70"/>
    <mergeCell ref="M66:M70"/>
    <mergeCell ref="I61:I65"/>
    <mergeCell ref="J61:J65"/>
    <mergeCell ref="K61:K65"/>
    <mergeCell ref="L61:L65"/>
    <mergeCell ref="M61:M65"/>
    <mergeCell ref="F61:F65"/>
    <mergeCell ref="G61:G65"/>
    <mergeCell ref="H61:H65"/>
    <mergeCell ref="C66:C70"/>
    <mergeCell ref="D66:D70"/>
    <mergeCell ref="I81:I85"/>
    <mergeCell ref="J81:J85"/>
    <mergeCell ref="F71:F75"/>
    <mergeCell ref="G71:G75"/>
    <mergeCell ref="H71:H75"/>
    <mergeCell ref="C76:C80"/>
    <mergeCell ref="D76:D80"/>
    <mergeCell ref="E76:E80"/>
    <mergeCell ref="F76:F80"/>
    <mergeCell ref="G76:G80"/>
    <mergeCell ref="H76:H80"/>
    <mergeCell ref="P71:P75"/>
    <mergeCell ref="Q71:Q75"/>
    <mergeCell ref="I76:I80"/>
    <mergeCell ref="J76:J80"/>
    <mergeCell ref="K76:K80"/>
    <mergeCell ref="L76:L80"/>
    <mergeCell ref="M76:M80"/>
    <mergeCell ref="N76:N80"/>
    <mergeCell ref="O76:O80"/>
    <mergeCell ref="P76:P80"/>
    <mergeCell ref="Q76:Q80"/>
    <mergeCell ref="K71:K75"/>
    <mergeCell ref="L71:L75"/>
    <mergeCell ref="M71:M75"/>
    <mergeCell ref="N71:N75"/>
    <mergeCell ref="O71:O75"/>
    <mergeCell ref="I71:I75"/>
    <mergeCell ref="J71:J75"/>
    <mergeCell ref="P81:P85"/>
    <mergeCell ref="Q81:Q85"/>
    <mergeCell ref="A101:A110"/>
    <mergeCell ref="B101:B110"/>
    <mergeCell ref="C101:C105"/>
    <mergeCell ref="D101:D105"/>
    <mergeCell ref="E101:E105"/>
    <mergeCell ref="F101:F105"/>
    <mergeCell ref="G101:G105"/>
    <mergeCell ref="H101:H105"/>
    <mergeCell ref="C106:C110"/>
    <mergeCell ref="D106:D110"/>
    <mergeCell ref="E106:E110"/>
    <mergeCell ref="F106:F110"/>
    <mergeCell ref="G106:G110"/>
    <mergeCell ref="H106:H110"/>
    <mergeCell ref="K81:K85"/>
    <mergeCell ref="L81:L85"/>
    <mergeCell ref="M81:M85"/>
    <mergeCell ref="N81:N85"/>
    <mergeCell ref="O81:O85"/>
    <mergeCell ref="F81:F85"/>
    <mergeCell ref="G81:G85"/>
    <mergeCell ref="H81:H85"/>
    <mergeCell ref="N101:N105"/>
    <mergeCell ref="O101:O105"/>
    <mergeCell ref="P101:P105"/>
    <mergeCell ref="Q101:Q105"/>
    <mergeCell ref="I106:I110"/>
    <mergeCell ref="J106:J110"/>
    <mergeCell ref="K106:K110"/>
    <mergeCell ref="L106:L110"/>
    <mergeCell ref="M106:M110"/>
    <mergeCell ref="N106:N110"/>
    <mergeCell ref="O106:O110"/>
    <mergeCell ref="P106:P110"/>
    <mergeCell ref="Q106:Q110"/>
    <mergeCell ref="I101:I105"/>
    <mergeCell ref="J101:J105"/>
    <mergeCell ref="K101:K105"/>
    <mergeCell ref="L101:L105"/>
    <mergeCell ref="M101:M105"/>
    <mergeCell ref="G111:G115"/>
    <mergeCell ref="H111:H115"/>
    <mergeCell ref="I111:I115"/>
    <mergeCell ref="J111:J115"/>
    <mergeCell ref="A111:A115"/>
    <mergeCell ref="B111:B115"/>
    <mergeCell ref="C111:C115"/>
    <mergeCell ref="D111:D115"/>
    <mergeCell ref="E111:E115"/>
    <mergeCell ref="P116:P120"/>
    <mergeCell ref="Q116:Q120"/>
    <mergeCell ref="P111:P115"/>
    <mergeCell ref="Q111:Q115"/>
    <mergeCell ref="A116:A120"/>
    <mergeCell ref="B116:B120"/>
    <mergeCell ref="C116:C120"/>
    <mergeCell ref="D116:D120"/>
    <mergeCell ref="E116:E120"/>
    <mergeCell ref="F116:F120"/>
    <mergeCell ref="G116:G120"/>
    <mergeCell ref="H116:H120"/>
    <mergeCell ref="I116:I120"/>
    <mergeCell ref="J116:J120"/>
    <mergeCell ref="K116:K120"/>
    <mergeCell ref="L116:L120"/>
    <mergeCell ref="M116:M120"/>
    <mergeCell ref="N116:N120"/>
    <mergeCell ref="K111:K115"/>
    <mergeCell ref="L111:L115"/>
    <mergeCell ref="M111:M115"/>
    <mergeCell ref="N111:N115"/>
    <mergeCell ref="O111:O115"/>
    <mergeCell ref="F111:F115"/>
    <mergeCell ref="A121:A125"/>
    <mergeCell ref="B121:B125"/>
    <mergeCell ref="C121:C125"/>
    <mergeCell ref="D121:D125"/>
    <mergeCell ref="E121:E125"/>
    <mergeCell ref="F121:F125"/>
    <mergeCell ref="G121:G125"/>
    <mergeCell ref="H121:H125"/>
    <mergeCell ref="O116:O120"/>
    <mergeCell ref="AI121:AI125"/>
    <mergeCell ref="AJ121:AJ125"/>
    <mergeCell ref="AK121:AK125"/>
    <mergeCell ref="M121:M125"/>
    <mergeCell ref="N121:N125"/>
    <mergeCell ref="O121:O125"/>
    <mergeCell ref="P121:P125"/>
    <mergeCell ref="Q121:Q125"/>
    <mergeCell ref="I121:I125"/>
    <mergeCell ref="J121:J125"/>
    <mergeCell ref="K121:K125"/>
    <mergeCell ref="L121:L125"/>
    <mergeCell ref="N86:N90"/>
    <mergeCell ref="O86:O90"/>
    <mergeCell ref="P86:P90"/>
    <mergeCell ref="Q86:Q90"/>
    <mergeCell ref="A86:A100"/>
    <mergeCell ref="B86:B100"/>
    <mergeCell ref="C86:C90"/>
    <mergeCell ref="D86:D90"/>
    <mergeCell ref="E86:E90"/>
    <mergeCell ref="F86:F90"/>
    <mergeCell ref="G86:G90"/>
    <mergeCell ref="H86:H90"/>
    <mergeCell ref="C91:C95"/>
    <mergeCell ref="D91:D95"/>
    <mergeCell ref="E91:E95"/>
    <mergeCell ref="F91:F95"/>
    <mergeCell ref="G91:G95"/>
    <mergeCell ref="H91:H95"/>
    <mergeCell ref="C96:C100"/>
    <mergeCell ref="D96:D100"/>
    <mergeCell ref="E96:E100"/>
    <mergeCell ref="F96:F100"/>
    <mergeCell ref="G96:G100"/>
    <mergeCell ref="H96:H100"/>
    <mergeCell ref="I96:I100"/>
    <mergeCell ref="J96:J100"/>
    <mergeCell ref="K96:K100"/>
    <mergeCell ref="L96:L100"/>
    <mergeCell ref="M96:M100"/>
    <mergeCell ref="N96:N100"/>
    <mergeCell ref="O96:O100"/>
    <mergeCell ref="P96:P100"/>
    <mergeCell ref="Q96:Q100"/>
    <mergeCell ref="L11:L15"/>
    <mergeCell ref="M11:M15"/>
    <mergeCell ref="A11:A20"/>
    <mergeCell ref="B11:B20"/>
    <mergeCell ref="AI86:AI90"/>
    <mergeCell ref="AJ86:AJ90"/>
    <mergeCell ref="AK86:AK90"/>
    <mergeCell ref="AI91:AI95"/>
    <mergeCell ref="AJ91:AJ95"/>
    <mergeCell ref="AK91:AK95"/>
    <mergeCell ref="I91:I95"/>
    <mergeCell ref="J91:J95"/>
    <mergeCell ref="K91:K95"/>
    <mergeCell ref="L91:L95"/>
    <mergeCell ref="M91:M95"/>
    <mergeCell ref="N91:N95"/>
    <mergeCell ref="O91:O95"/>
    <mergeCell ref="P91:P95"/>
    <mergeCell ref="Q91:Q95"/>
    <mergeCell ref="I86:I90"/>
    <mergeCell ref="J86:J90"/>
    <mergeCell ref="K86:K90"/>
    <mergeCell ref="L86:L90"/>
    <mergeCell ref="M86:M90"/>
    <mergeCell ref="J16:J20"/>
    <mergeCell ref="K16:K20"/>
    <mergeCell ref="L16:L20"/>
    <mergeCell ref="M16:M20"/>
    <mergeCell ref="N16:N20"/>
    <mergeCell ref="O16:O20"/>
    <mergeCell ref="P16:P20"/>
    <mergeCell ref="Q16:Q20"/>
    <mergeCell ref="C11:C15"/>
    <mergeCell ref="E11:E15"/>
    <mergeCell ref="F11:F15"/>
    <mergeCell ref="G11:G15"/>
    <mergeCell ref="H11:H15"/>
    <mergeCell ref="I11:I15"/>
    <mergeCell ref="C16:C20"/>
    <mergeCell ref="E16:E20"/>
    <mergeCell ref="F16:F20"/>
    <mergeCell ref="G16:G20"/>
    <mergeCell ref="H16:H20"/>
    <mergeCell ref="I16:I20"/>
    <mergeCell ref="D11:D15"/>
    <mergeCell ref="D16:D20"/>
    <mergeCell ref="J11:J15"/>
    <mergeCell ref="K11:K15"/>
    <mergeCell ref="AI11:AI15"/>
    <mergeCell ref="AJ11:AJ15"/>
    <mergeCell ref="AK11:AK15"/>
    <mergeCell ref="AI16:AI20"/>
    <mergeCell ref="AJ16:AJ20"/>
    <mergeCell ref="AK16:AK20"/>
    <mergeCell ref="N11:N15"/>
    <mergeCell ref="O11:O15"/>
    <mergeCell ref="P11:P15"/>
    <mergeCell ref="Q11:Q15"/>
  </mergeCells>
  <conditionalFormatting sqref="K36 K41">
    <cfRule type="cellIs" dxfId="51" priority="52" operator="equal">
      <formula>"EXTREMO"</formula>
    </cfRule>
    <cfRule type="cellIs" dxfId="50" priority="51" operator="equal">
      <formula>"ALTO"</formula>
    </cfRule>
    <cfRule type="cellIs" dxfId="49" priority="49" operator="equal">
      <formula>"BAJO"</formula>
    </cfRule>
    <cfRule type="cellIs" dxfId="48" priority="50" operator="equal">
      <formula>"MODERADO"</formula>
    </cfRule>
  </conditionalFormatting>
  <conditionalFormatting sqref="K11:L11 P11 K16:L16 P16">
    <cfRule type="cellIs" dxfId="47" priority="1" operator="equal">
      <formula>"BAJO"</formula>
    </cfRule>
    <cfRule type="cellIs" dxfId="46" priority="2" operator="equal">
      <formula>"MODERADO"</formula>
    </cfRule>
    <cfRule type="cellIs" dxfId="45" priority="3" operator="equal">
      <formula>"ALTO"</formula>
    </cfRule>
    <cfRule type="cellIs" dxfId="44" priority="4" operator="equal">
      <formula>"EXTREMO"</formula>
    </cfRule>
  </conditionalFormatting>
  <conditionalFormatting sqref="K21:L21 P21 K26:L26 P26 K31:L31 P31">
    <cfRule type="cellIs" dxfId="43" priority="55" operator="equal">
      <formula>"ALTO"</formula>
    </cfRule>
    <cfRule type="cellIs" dxfId="42" priority="56" operator="equal">
      <formula>"EXTREMO"</formula>
    </cfRule>
    <cfRule type="cellIs" dxfId="41" priority="54" operator="equal">
      <formula>"MODERADO"</formula>
    </cfRule>
    <cfRule type="cellIs" dxfId="40" priority="53" operator="equal">
      <formula>"BAJO"</formula>
    </cfRule>
  </conditionalFormatting>
  <conditionalFormatting sqref="K46:L46 P46">
    <cfRule type="cellIs" dxfId="39" priority="44" operator="equal">
      <formula>"EXTREMO"</formula>
    </cfRule>
    <cfRule type="cellIs" dxfId="38" priority="43" operator="equal">
      <formula>"ALTO"</formula>
    </cfRule>
    <cfRule type="cellIs" dxfId="37" priority="42" operator="equal">
      <formula>"MODERADO"</formula>
    </cfRule>
    <cfRule type="cellIs" dxfId="36" priority="41" operator="equal">
      <formula>"BAJO"</formula>
    </cfRule>
  </conditionalFormatting>
  <conditionalFormatting sqref="K51:L51 P51 K56:L56 P56">
    <cfRule type="cellIs" dxfId="35" priority="40" operator="equal">
      <formula>"EXTREMO"</formula>
    </cfRule>
    <cfRule type="cellIs" dxfId="34" priority="39" operator="equal">
      <formula>"ALTO"</formula>
    </cfRule>
    <cfRule type="cellIs" dxfId="33" priority="38" operator="equal">
      <formula>"MODERADO"</formula>
    </cfRule>
    <cfRule type="cellIs" dxfId="32" priority="37" operator="equal">
      <formula>"BAJO"</formula>
    </cfRule>
  </conditionalFormatting>
  <conditionalFormatting sqref="K61:L61 P61 K66:L66 P66">
    <cfRule type="cellIs" dxfId="31" priority="36" operator="equal">
      <formula>"EXTREMO"</formula>
    </cfRule>
    <cfRule type="cellIs" dxfId="30" priority="35" operator="equal">
      <formula>"ALTO"</formula>
    </cfRule>
    <cfRule type="cellIs" dxfId="29" priority="34" operator="equal">
      <formula>"MODERADO"</formula>
    </cfRule>
    <cfRule type="cellIs" dxfId="28" priority="33" operator="equal">
      <formula>"BAJO"</formula>
    </cfRule>
  </conditionalFormatting>
  <conditionalFormatting sqref="K71:L71 P71 K76:L76 P76 K81:L81 P81">
    <cfRule type="cellIs" dxfId="27" priority="29" operator="equal">
      <formula>"BAJO"</formula>
    </cfRule>
    <cfRule type="cellIs" dxfId="26" priority="30" operator="equal">
      <formula>"MODERADO"</formula>
    </cfRule>
    <cfRule type="cellIs" dxfId="25" priority="31" operator="equal">
      <formula>"ALTO"</formula>
    </cfRule>
    <cfRule type="cellIs" dxfId="24" priority="32" operator="equal">
      <formula>"EXTREMO"</formula>
    </cfRule>
  </conditionalFormatting>
  <conditionalFormatting sqref="K86:L86 P86 K91:L91 P91 K96:L96 P96">
    <cfRule type="cellIs" dxfId="23" priority="7" operator="equal">
      <formula>"ALTO"</formula>
    </cfRule>
    <cfRule type="cellIs" dxfId="22" priority="8" operator="equal">
      <formula>"EXTREMO"</formula>
    </cfRule>
    <cfRule type="cellIs" dxfId="21" priority="6" operator="equal">
      <formula>"MODERADO"</formula>
    </cfRule>
    <cfRule type="cellIs" dxfId="20" priority="5" operator="equal">
      <formula>"BAJO"</formula>
    </cfRule>
  </conditionalFormatting>
  <conditionalFormatting sqref="K101:L101 P101 K106:L106 P106">
    <cfRule type="cellIs" dxfId="19" priority="28" operator="equal">
      <formula>"EXTREMO"</formula>
    </cfRule>
    <cfRule type="cellIs" dxfId="18" priority="27" operator="equal">
      <formula>"ALTO"</formula>
    </cfRule>
    <cfRule type="cellIs" dxfId="17" priority="26" operator="equal">
      <formula>"MODERADO"</formula>
    </cfRule>
    <cfRule type="cellIs" dxfId="16" priority="25" operator="equal">
      <formula>"BAJO"</formula>
    </cfRule>
  </conditionalFormatting>
  <conditionalFormatting sqref="K111:L111 P111">
    <cfRule type="cellIs" dxfId="15" priority="24" operator="equal">
      <formula>"EXTREMO"</formula>
    </cfRule>
    <cfRule type="cellIs" dxfId="14" priority="23" operator="equal">
      <formula>"ALTO"</formula>
    </cfRule>
    <cfRule type="cellIs" dxfId="13" priority="22" operator="equal">
      <formula>"MODERADO"</formula>
    </cfRule>
    <cfRule type="cellIs" dxfId="12" priority="21" operator="equal">
      <formula>"BAJO"</formula>
    </cfRule>
  </conditionalFormatting>
  <conditionalFormatting sqref="K116:L116 P116">
    <cfRule type="cellIs" dxfId="11" priority="20" operator="equal">
      <formula>"EXTREMO"</formula>
    </cfRule>
    <cfRule type="cellIs" dxfId="10" priority="19" operator="equal">
      <formula>"ALTO"</formula>
    </cfRule>
    <cfRule type="cellIs" dxfId="9" priority="18" operator="equal">
      <formula>"MODERADO"</formula>
    </cfRule>
    <cfRule type="cellIs" dxfId="8" priority="17" operator="equal">
      <formula>"BAJO"</formula>
    </cfRule>
  </conditionalFormatting>
  <conditionalFormatting sqref="K121:L121 P121">
    <cfRule type="cellIs" dxfId="7" priority="12" operator="equal">
      <formula>"EXTREMO"</formula>
    </cfRule>
    <cfRule type="cellIs" dxfId="6" priority="11" operator="equal">
      <formula>"ALTO"</formula>
    </cfRule>
    <cfRule type="cellIs" dxfId="5" priority="10" operator="equal">
      <formula>"MODERADO"</formula>
    </cfRule>
    <cfRule type="cellIs" dxfId="4" priority="9" operator="equal">
      <formula>"BAJO"</formula>
    </cfRule>
  </conditionalFormatting>
  <conditionalFormatting sqref="P36 P41">
    <cfRule type="cellIs" dxfId="3" priority="45" operator="equal">
      <formula>"BAJO"</formula>
    </cfRule>
    <cfRule type="cellIs" dxfId="2" priority="46" operator="equal">
      <formula>"MODERADO"</formula>
    </cfRule>
    <cfRule type="cellIs" dxfId="1" priority="47" operator="equal">
      <formula>"ALTO"</formula>
    </cfRule>
    <cfRule type="cellIs" dxfId="0" priority="48"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5" orientation="landscape" r:id="rId1"/>
  <headerFooter>
    <oddFooter>&amp;C&amp;G
DIES-05-FR-01
v.1
Hoja 7</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8"/>
  <sheetViews>
    <sheetView zoomScale="70" zoomScaleNormal="70" workbookViewId="0">
      <selection activeCell="T866" sqref="T866:T871"/>
    </sheetView>
  </sheetViews>
  <sheetFormatPr baseColWidth="10" defaultColWidth="11.42578125" defaultRowHeight="15" x14ac:dyDescent="0.25"/>
  <cols>
    <col min="1" max="1" width="11.42578125" style="63"/>
    <col min="2" max="2" width="54.85546875" style="63" customWidth="1"/>
    <col min="3" max="3" width="109.7109375" style="63" customWidth="1"/>
    <col min="4" max="4" width="45" style="63" customWidth="1"/>
    <col min="5" max="16384" width="11.42578125" style="63"/>
  </cols>
  <sheetData>
    <row r="1" spans="1:4" ht="9" customHeight="1" x14ac:dyDescent="0.25"/>
    <row r="2" spans="1:4" s="64" customFormat="1" x14ac:dyDescent="0.25">
      <c r="A2" s="417" t="s">
        <v>389</v>
      </c>
      <c r="B2" s="417"/>
      <c r="C2" s="417"/>
      <c r="D2" s="417"/>
    </row>
    <row r="3" spans="1:4" ht="7.5" customHeight="1" x14ac:dyDescent="0.25"/>
    <row r="4" spans="1:4" s="64" customFormat="1" x14ac:dyDescent="0.25">
      <c r="A4" s="65" t="s">
        <v>390</v>
      </c>
      <c r="B4" s="58" t="s">
        <v>391</v>
      </c>
      <c r="C4" s="58" t="s">
        <v>392</v>
      </c>
      <c r="D4" s="66" t="s">
        <v>96</v>
      </c>
    </row>
    <row r="5" spans="1:4" ht="61.5" customHeight="1" x14ac:dyDescent="0.25">
      <c r="A5" s="210">
        <v>1</v>
      </c>
      <c r="B5" s="181" t="s">
        <v>393</v>
      </c>
      <c r="C5" s="182" t="s">
        <v>394</v>
      </c>
      <c r="D5" s="211" t="s">
        <v>395</v>
      </c>
    </row>
    <row r="6" spans="1:4" ht="61.5" customHeight="1" x14ac:dyDescent="0.25">
      <c r="A6" s="210">
        <v>2</v>
      </c>
      <c r="B6" s="181" t="s">
        <v>396</v>
      </c>
      <c r="C6" s="182" t="s">
        <v>394</v>
      </c>
      <c r="D6" s="211" t="s">
        <v>395</v>
      </c>
    </row>
    <row r="7" spans="1:4" ht="61.5" customHeight="1" x14ac:dyDescent="0.25">
      <c r="A7" s="210">
        <v>3</v>
      </c>
      <c r="B7" s="183" t="s">
        <v>397</v>
      </c>
      <c r="C7" s="184" t="s">
        <v>394</v>
      </c>
      <c r="D7" s="211" t="s">
        <v>395</v>
      </c>
    </row>
    <row r="8" spans="1:4" ht="61.5" customHeight="1" x14ac:dyDescent="0.25">
      <c r="A8" s="210">
        <v>4</v>
      </c>
      <c r="B8" s="183" t="s">
        <v>398</v>
      </c>
      <c r="C8" s="184" t="s">
        <v>394</v>
      </c>
      <c r="D8" s="211" t="s">
        <v>395</v>
      </c>
    </row>
    <row r="9" spans="1:4" ht="61.5" customHeight="1" x14ac:dyDescent="0.25">
      <c r="A9" s="210">
        <v>5</v>
      </c>
      <c r="B9" s="183" t="s">
        <v>399</v>
      </c>
      <c r="C9" s="184" t="s">
        <v>394</v>
      </c>
      <c r="D9" s="211" t="s">
        <v>395</v>
      </c>
    </row>
    <row r="10" spans="1:4" ht="61.5" customHeight="1" x14ac:dyDescent="0.25">
      <c r="A10" s="210">
        <v>6</v>
      </c>
      <c r="B10" s="181" t="s">
        <v>400</v>
      </c>
      <c r="C10" s="182" t="s">
        <v>394</v>
      </c>
      <c r="D10" s="211" t="s">
        <v>395</v>
      </c>
    </row>
    <row r="11" spans="1:4" ht="61.5" customHeight="1" x14ac:dyDescent="0.25">
      <c r="A11" s="210">
        <v>7</v>
      </c>
      <c r="B11" s="181" t="s">
        <v>401</v>
      </c>
      <c r="C11" s="182" t="s">
        <v>394</v>
      </c>
      <c r="D11" s="211" t="s">
        <v>395</v>
      </c>
    </row>
    <row r="12" spans="1:4" ht="61.5" customHeight="1" x14ac:dyDescent="0.25">
      <c r="A12" s="210">
        <v>8</v>
      </c>
      <c r="B12" s="181" t="s">
        <v>402</v>
      </c>
      <c r="C12" s="182" t="s">
        <v>394</v>
      </c>
      <c r="D12" s="211" t="s">
        <v>395</v>
      </c>
    </row>
    <row r="13" spans="1:4" ht="61.5" customHeight="1" x14ac:dyDescent="0.25">
      <c r="A13" s="210">
        <v>9</v>
      </c>
      <c r="B13" s="181" t="s">
        <v>403</v>
      </c>
      <c r="C13" s="182" t="s">
        <v>394</v>
      </c>
      <c r="D13" s="211" t="s">
        <v>395</v>
      </c>
    </row>
    <row r="14" spans="1:4" ht="61.5" customHeight="1" x14ac:dyDescent="0.25">
      <c r="A14" s="210">
        <v>10</v>
      </c>
      <c r="B14" s="181" t="s">
        <v>404</v>
      </c>
      <c r="C14" s="182" t="s">
        <v>394</v>
      </c>
      <c r="D14" s="211" t="s">
        <v>395</v>
      </c>
    </row>
    <row r="15" spans="1:4" ht="61.5" customHeight="1" x14ac:dyDescent="0.25">
      <c r="A15" s="106">
        <v>11</v>
      </c>
      <c r="B15" s="212" t="s">
        <v>405</v>
      </c>
      <c r="C15" s="213" t="s">
        <v>394</v>
      </c>
      <c r="D15" s="211" t="s">
        <v>395</v>
      </c>
    </row>
    <row r="16" spans="1:4" s="64" customFormat="1" x14ac:dyDescent="0.25">
      <c r="A16" s="185" t="s">
        <v>390</v>
      </c>
      <c r="B16" s="185" t="s">
        <v>406</v>
      </c>
      <c r="C16" s="185" t="s">
        <v>392</v>
      </c>
      <c r="D16" s="185" t="s">
        <v>96</v>
      </c>
    </row>
    <row r="17" spans="1:4" ht="18.75" customHeight="1" x14ac:dyDescent="0.25">
      <c r="A17" s="106">
        <v>1</v>
      </c>
      <c r="B17" s="212" t="s">
        <v>407</v>
      </c>
      <c r="C17" s="213" t="s">
        <v>408</v>
      </c>
      <c r="D17" s="107" t="s">
        <v>159</v>
      </c>
    </row>
    <row r="18" spans="1:4" ht="33" customHeight="1" x14ac:dyDescent="0.25">
      <c r="A18" s="106">
        <v>2</v>
      </c>
      <c r="B18" s="212" t="s">
        <v>409</v>
      </c>
      <c r="C18" s="213" t="s">
        <v>408</v>
      </c>
      <c r="D18" s="107" t="s">
        <v>159</v>
      </c>
    </row>
  </sheetData>
  <mergeCells count="1">
    <mergeCell ref="A2:D2"/>
  </mergeCells>
  <pageMargins left="0.7" right="0.7" top="0.75" bottom="0.75" header="0.3" footer="0.3"/>
  <pageSetup scale="5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G6" sqref="G6"/>
    </sheetView>
  </sheetViews>
  <sheetFormatPr baseColWidth="10" defaultColWidth="11.42578125" defaultRowHeight="15.75" x14ac:dyDescent="0.25"/>
  <cols>
    <col min="1" max="1" width="2.7109375" style="3" customWidth="1"/>
    <col min="2" max="2" width="25.28515625" style="3" customWidth="1"/>
    <col min="3" max="3" width="45.5703125" style="3" customWidth="1"/>
    <col min="4" max="4" width="46.28515625" style="3" customWidth="1"/>
    <col min="5" max="5" width="36" style="3" customWidth="1"/>
    <col min="6" max="6" width="14" style="3" customWidth="1"/>
    <col min="7" max="14" width="11.42578125" style="3"/>
    <col min="15" max="15" width="12.85546875" style="3" bestFit="1" customWidth="1"/>
    <col min="16" max="16" width="16.7109375" style="3" customWidth="1"/>
    <col min="17" max="17" width="14.140625" style="3" bestFit="1" customWidth="1"/>
    <col min="18" max="18" width="18.5703125" style="3" customWidth="1"/>
    <col min="19" max="19" width="25.42578125" style="3" customWidth="1"/>
    <col min="20" max="20" width="17.28515625" style="3" customWidth="1"/>
    <col min="21" max="16384" width="11.42578125" style="3"/>
  </cols>
  <sheetData>
    <row r="6" spans="2:7" x14ac:dyDescent="0.25">
      <c r="B6" s="422" t="s">
        <v>410</v>
      </c>
      <c r="C6" s="422"/>
      <c r="D6" s="422"/>
      <c r="G6" s="4" t="s">
        <v>411</v>
      </c>
    </row>
    <row r="7" spans="2:7" x14ac:dyDescent="0.25">
      <c r="B7" s="5"/>
      <c r="C7" s="6" t="s">
        <v>412</v>
      </c>
      <c r="D7" s="6" t="s">
        <v>413</v>
      </c>
    </row>
    <row r="8" spans="2:7" ht="47.25" x14ac:dyDescent="0.25">
      <c r="B8" s="7" t="s">
        <v>414</v>
      </c>
      <c r="C8" s="8" t="s">
        <v>415</v>
      </c>
      <c r="D8" s="9">
        <v>0.2</v>
      </c>
    </row>
    <row r="9" spans="2:7" ht="47.25" x14ac:dyDescent="0.25">
      <c r="B9" s="10" t="s">
        <v>416</v>
      </c>
      <c r="C9" s="11" t="s">
        <v>417</v>
      </c>
      <c r="D9" s="12">
        <v>0.4</v>
      </c>
    </row>
    <row r="10" spans="2:7" ht="47.25" x14ac:dyDescent="0.25">
      <c r="B10" s="13" t="s">
        <v>418</v>
      </c>
      <c r="C10" s="11" t="s">
        <v>419</v>
      </c>
      <c r="D10" s="12">
        <v>0.6</v>
      </c>
    </row>
    <row r="11" spans="2:7" ht="52.5" customHeight="1" x14ac:dyDescent="0.25">
      <c r="B11" s="14" t="s">
        <v>420</v>
      </c>
      <c r="C11" s="11" t="s">
        <v>421</v>
      </c>
      <c r="D11" s="12">
        <v>0.8</v>
      </c>
    </row>
    <row r="12" spans="2:7" ht="47.25" x14ac:dyDescent="0.25">
      <c r="B12" s="15" t="s">
        <v>422</v>
      </c>
      <c r="C12" s="11" t="s">
        <v>423</v>
      </c>
      <c r="D12" s="12">
        <v>1</v>
      </c>
    </row>
    <row r="15" spans="2:7" ht="18.75" customHeight="1" x14ac:dyDescent="0.25">
      <c r="B15" s="422" t="s">
        <v>424</v>
      </c>
      <c r="C15" s="422"/>
      <c r="D15" s="422"/>
      <c r="E15" s="422"/>
    </row>
    <row r="16" spans="2:7" ht="38.25" customHeight="1" x14ac:dyDescent="0.25">
      <c r="B16" s="16"/>
      <c r="C16" s="6" t="s">
        <v>425</v>
      </c>
      <c r="D16" s="6" t="s">
        <v>426</v>
      </c>
      <c r="E16" s="6" t="s">
        <v>427</v>
      </c>
    </row>
    <row r="17" spans="2:22" ht="31.5" x14ac:dyDescent="0.25">
      <c r="B17" s="7" t="s">
        <v>428</v>
      </c>
      <c r="C17" s="33" t="s">
        <v>429</v>
      </c>
      <c r="D17" s="17" t="s">
        <v>430</v>
      </c>
      <c r="E17" s="9">
        <v>0.2</v>
      </c>
    </row>
    <row r="18" spans="2:22" ht="63" x14ac:dyDescent="0.25">
      <c r="B18" s="10" t="s">
        <v>431</v>
      </c>
      <c r="C18" s="34" t="s">
        <v>432</v>
      </c>
      <c r="D18" s="18" t="s">
        <v>433</v>
      </c>
      <c r="E18" s="12">
        <v>0.4</v>
      </c>
      <c r="H18" s="19"/>
      <c r="I18" s="19"/>
      <c r="J18" s="19"/>
      <c r="K18" s="19"/>
      <c r="L18" s="19"/>
      <c r="M18" s="19"/>
      <c r="N18" s="19"/>
      <c r="O18" s="19"/>
      <c r="Q18" s="19"/>
      <c r="R18" s="19"/>
      <c r="S18" s="30"/>
    </row>
    <row r="19" spans="2:22" ht="47.25" x14ac:dyDescent="0.25">
      <c r="B19" s="13" t="s">
        <v>434</v>
      </c>
      <c r="C19" s="34" t="s">
        <v>435</v>
      </c>
      <c r="D19" s="18" t="s">
        <v>436</v>
      </c>
      <c r="E19" s="12">
        <v>0.6</v>
      </c>
      <c r="H19" s="19"/>
      <c r="I19" s="19"/>
      <c r="J19" s="19"/>
      <c r="K19" s="19"/>
      <c r="L19" s="19"/>
      <c r="M19" s="19"/>
      <c r="N19" s="19"/>
      <c r="O19" s="19"/>
      <c r="P19" s="19"/>
      <c r="Q19" s="19"/>
      <c r="R19" s="19"/>
      <c r="S19" s="19"/>
    </row>
    <row r="20" spans="2:22" ht="63" x14ac:dyDescent="0.25">
      <c r="B20" s="14" t="s">
        <v>437</v>
      </c>
      <c r="C20" s="34" t="s">
        <v>438</v>
      </c>
      <c r="D20" s="18" t="s">
        <v>439</v>
      </c>
      <c r="E20" s="12">
        <v>0.8</v>
      </c>
      <c r="H20" s="19"/>
      <c r="I20" s="19"/>
      <c r="J20" s="19"/>
      <c r="K20" s="19"/>
      <c r="L20" s="19"/>
      <c r="M20" s="19"/>
      <c r="N20" s="19"/>
      <c r="O20" s="19"/>
      <c r="P20" s="19"/>
      <c r="Q20" s="19"/>
      <c r="R20" s="19"/>
      <c r="S20" s="19"/>
      <c r="U20" s="19"/>
      <c r="V20" s="19"/>
    </row>
    <row r="21" spans="2:22" ht="47.25" x14ac:dyDescent="0.25">
      <c r="B21" s="15" t="s">
        <v>440</v>
      </c>
      <c r="C21" s="34" t="s">
        <v>441</v>
      </c>
      <c r="D21" s="18" t="s">
        <v>442</v>
      </c>
      <c r="E21" s="12">
        <v>1</v>
      </c>
      <c r="H21" s="19"/>
      <c r="I21" s="19"/>
      <c r="J21" s="19"/>
      <c r="K21" s="19"/>
      <c r="L21" s="19"/>
      <c r="M21" s="19"/>
      <c r="N21" s="40"/>
      <c r="O21" s="40"/>
      <c r="P21" s="40"/>
      <c r="Q21" s="40"/>
      <c r="R21" s="40"/>
      <c r="S21" s="40"/>
      <c r="U21" s="19"/>
      <c r="V21" s="19"/>
    </row>
    <row r="22" spans="2:22" ht="16.5" thickBot="1" x14ac:dyDescent="0.3">
      <c r="H22" s="19"/>
      <c r="I22" s="19"/>
      <c r="J22" s="19"/>
      <c r="K22" s="19"/>
      <c r="L22" s="19"/>
      <c r="M22" s="19"/>
      <c r="N22" s="40"/>
      <c r="O22" s="40"/>
      <c r="P22" s="41"/>
      <c r="Q22" s="41"/>
      <c r="R22" s="41"/>
      <c r="S22" s="41"/>
      <c r="T22" s="19"/>
      <c r="U22" s="19"/>
      <c r="V22" s="19"/>
    </row>
    <row r="23" spans="2:22" ht="16.5" thickBot="1" x14ac:dyDescent="0.3">
      <c r="B23" s="423" t="s">
        <v>443</v>
      </c>
      <c r="C23" s="424"/>
      <c r="D23" s="424"/>
      <c r="E23" s="424"/>
      <c r="F23" s="425"/>
      <c r="H23" s="19"/>
      <c r="I23" s="19"/>
      <c r="J23" s="19"/>
      <c r="K23" s="19"/>
      <c r="L23" s="19"/>
      <c r="M23" s="19"/>
      <c r="N23" s="40"/>
      <c r="O23" s="40"/>
      <c r="P23" s="42"/>
      <c r="Q23" s="42"/>
      <c r="R23" s="43"/>
      <c r="S23" s="43"/>
      <c r="T23" s="20"/>
      <c r="U23" s="19"/>
      <c r="V23" s="19"/>
    </row>
    <row r="24" spans="2:22" ht="16.5" thickBot="1" x14ac:dyDescent="0.3">
      <c r="B24" s="21"/>
      <c r="C24" s="21"/>
      <c r="D24" s="21"/>
      <c r="E24" s="21"/>
      <c r="F24" s="21"/>
      <c r="H24" s="19"/>
      <c r="I24" s="19"/>
      <c r="J24" s="19"/>
      <c r="K24" s="19"/>
      <c r="L24" s="19"/>
      <c r="M24" s="19"/>
      <c r="N24" s="45"/>
      <c r="O24" s="45"/>
      <c r="P24" s="46">
        <v>100</v>
      </c>
      <c r="Q24" s="46">
        <v>500</v>
      </c>
      <c r="R24" s="46">
        <v>1000</v>
      </c>
      <c r="S24" s="46">
        <v>5000</v>
      </c>
      <c r="T24" s="20"/>
      <c r="U24" s="19"/>
      <c r="V24" s="19"/>
    </row>
    <row r="25" spans="2:22" ht="16.5" thickBot="1" x14ac:dyDescent="0.3">
      <c r="B25" s="426" t="s">
        <v>444</v>
      </c>
      <c r="C25" s="427"/>
      <c r="D25" s="427"/>
      <c r="E25" s="36" t="s">
        <v>445</v>
      </c>
      <c r="F25" s="22" t="s">
        <v>446</v>
      </c>
      <c r="H25" s="19"/>
      <c r="I25" s="19"/>
      <c r="J25" s="19"/>
      <c r="K25" s="19"/>
      <c r="L25" s="19"/>
      <c r="M25" s="19"/>
      <c r="N25" s="45"/>
      <c r="O25" s="45"/>
      <c r="P25" s="47">
        <f>+P24*O26</f>
        <v>116000000</v>
      </c>
      <c r="Q25" s="47">
        <f>+Q24*O26</f>
        <v>580000000</v>
      </c>
      <c r="R25" s="48">
        <f>+R24*O26</f>
        <v>1160000000</v>
      </c>
      <c r="S25" s="48">
        <f>+S24*O26</f>
        <v>5800000000</v>
      </c>
      <c r="T25" s="23">
        <v>1000</v>
      </c>
      <c r="U25" s="19"/>
      <c r="V25" s="19"/>
    </row>
    <row r="26" spans="2:22" ht="47.25" x14ac:dyDescent="0.25">
      <c r="B26" s="428" t="s">
        <v>447</v>
      </c>
      <c r="C26" s="429" t="s">
        <v>448</v>
      </c>
      <c r="D26" s="37" t="s">
        <v>449</v>
      </c>
      <c r="E26" s="24" t="s">
        <v>450</v>
      </c>
      <c r="F26" s="25">
        <v>0.25</v>
      </c>
      <c r="H26" s="19"/>
      <c r="I26" s="19"/>
      <c r="J26" s="19"/>
      <c r="K26" s="19"/>
      <c r="L26" s="19"/>
      <c r="M26" s="19"/>
      <c r="N26" s="49" t="s">
        <v>451</v>
      </c>
      <c r="O26" s="50">
        <v>1160000</v>
      </c>
      <c r="P26" s="51">
        <f>+P25/S27</f>
        <v>9.500133599723631E-4</v>
      </c>
      <c r="Q26" s="51">
        <f>+Q25/S27</f>
        <v>4.7500667998618155E-3</v>
      </c>
      <c r="R26" s="52">
        <f>+R25/S27</f>
        <v>9.500133599723631E-3</v>
      </c>
      <c r="S26" s="52">
        <f>+S25/S27</f>
        <v>4.7500667998618157E-2</v>
      </c>
      <c r="T26" s="26">
        <f>+O26*T25</f>
        <v>1160000000</v>
      </c>
      <c r="U26" s="19"/>
      <c r="V26" s="19"/>
    </row>
    <row r="27" spans="2:22" ht="63" x14ac:dyDescent="0.25">
      <c r="B27" s="418"/>
      <c r="C27" s="420"/>
      <c r="D27" s="186" t="s">
        <v>452</v>
      </c>
      <c r="E27" s="187" t="s">
        <v>453</v>
      </c>
      <c r="F27" s="188">
        <v>0.15</v>
      </c>
      <c r="H27" s="19"/>
      <c r="I27" s="19"/>
      <c r="J27" s="19"/>
      <c r="K27" s="19"/>
      <c r="L27" s="19"/>
      <c r="M27" s="19"/>
      <c r="N27" s="45"/>
      <c r="O27" s="45"/>
      <c r="P27" s="53"/>
      <c r="Q27" s="53"/>
      <c r="R27" s="38" t="s">
        <v>454</v>
      </c>
      <c r="S27" s="54">
        <v>122103546000</v>
      </c>
      <c r="T27" s="27"/>
      <c r="U27" s="19"/>
      <c r="V27" s="19"/>
    </row>
    <row r="28" spans="2:22" ht="63" x14ac:dyDescent="0.25">
      <c r="B28" s="418"/>
      <c r="C28" s="420"/>
      <c r="D28" s="186" t="s">
        <v>455</v>
      </c>
      <c r="E28" s="187" t="s">
        <v>456</v>
      </c>
      <c r="F28" s="188">
        <v>0.1</v>
      </c>
      <c r="H28" s="19"/>
      <c r="I28" s="19"/>
      <c r="J28" s="19"/>
      <c r="K28" s="19"/>
      <c r="L28" s="19"/>
      <c r="M28" s="19"/>
      <c r="N28" s="45"/>
      <c r="O28" s="45"/>
      <c r="P28" s="45"/>
      <c r="Q28" s="45"/>
      <c r="R28" s="38" t="s">
        <v>457</v>
      </c>
      <c r="S28" s="54">
        <v>67004510000</v>
      </c>
      <c r="T28" s="32"/>
      <c r="U28" s="31"/>
      <c r="V28" s="19"/>
    </row>
    <row r="29" spans="2:22" ht="94.5" x14ac:dyDescent="0.25">
      <c r="B29" s="418"/>
      <c r="C29" s="420" t="s">
        <v>458</v>
      </c>
      <c r="D29" s="186" t="s">
        <v>459</v>
      </c>
      <c r="E29" s="187" t="s">
        <v>460</v>
      </c>
      <c r="F29" s="188">
        <v>0.25</v>
      </c>
      <c r="H29" s="19"/>
      <c r="I29" s="19"/>
      <c r="J29" s="19"/>
      <c r="K29" s="19"/>
      <c r="L29" s="19"/>
      <c r="M29" s="19"/>
      <c r="N29" s="45"/>
      <c r="O29" s="45"/>
      <c r="P29" s="45"/>
      <c r="Q29" s="45"/>
      <c r="R29" s="38" t="s">
        <v>461</v>
      </c>
      <c r="S29" s="54">
        <v>55099036000</v>
      </c>
      <c r="T29" s="19"/>
      <c r="U29" s="19"/>
      <c r="V29" s="19"/>
    </row>
    <row r="30" spans="2:22" ht="47.25" x14ac:dyDescent="0.25">
      <c r="B30" s="418"/>
      <c r="C30" s="420"/>
      <c r="D30" s="186" t="s">
        <v>462</v>
      </c>
      <c r="E30" s="187" t="s">
        <v>463</v>
      </c>
      <c r="F30" s="188">
        <v>0.15</v>
      </c>
      <c r="H30" s="19"/>
      <c r="I30" s="19"/>
      <c r="J30" s="19"/>
      <c r="K30" s="19"/>
      <c r="L30" s="19"/>
      <c r="M30" s="19"/>
      <c r="N30" s="35"/>
      <c r="O30" s="35"/>
      <c r="P30" s="35"/>
      <c r="Q30" s="35"/>
      <c r="T30" s="19"/>
      <c r="U30" s="19"/>
      <c r="V30" s="19"/>
    </row>
    <row r="31" spans="2:22" ht="78.75" x14ac:dyDescent="0.25">
      <c r="B31" s="418" t="s">
        <v>464</v>
      </c>
      <c r="C31" s="420" t="s">
        <v>465</v>
      </c>
      <c r="D31" s="186" t="s">
        <v>466</v>
      </c>
      <c r="E31" s="187" t="s">
        <v>467</v>
      </c>
      <c r="F31" s="189" t="s">
        <v>468</v>
      </c>
      <c r="K31" s="19"/>
      <c r="L31" s="19"/>
      <c r="M31" s="19"/>
      <c r="N31" s="19"/>
      <c r="O31" s="19"/>
      <c r="P31" s="19"/>
      <c r="Q31" s="19"/>
      <c r="R31" s="19"/>
      <c r="S31" s="19"/>
    </row>
    <row r="32" spans="2:22" ht="63" x14ac:dyDescent="0.25">
      <c r="B32" s="418"/>
      <c r="C32" s="420"/>
      <c r="D32" s="186" t="s">
        <v>469</v>
      </c>
      <c r="E32" s="187" t="s">
        <v>470</v>
      </c>
      <c r="F32" s="189" t="s">
        <v>468</v>
      </c>
    </row>
    <row r="33" spans="2:6" ht="63" x14ac:dyDescent="0.25">
      <c r="B33" s="418"/>
      <c r="C33" s="420" t="s">
        <v>471</v>
      </c>
      <c r="D33" s="186" t="s">
        <v>472</v>
      </c>
      <c r="E33" s="187" t="s">
        <v>473</v>
      </c>
      <c r="F33" s="189" t="s">
        <v>468</v>
      </c>
    </row>
    <row r="34" spans="2:6" ht="63" x14ac:dyDescent="0.25">
      <c r="B34" s="418"/>
      <c r="C34" s="420"/>
      <c r="D34" s="186" t="s">
        <v>474</v>
      </c>
      <c r="E34" s="187" t="s">
        <v>475</v>
      </c>
      <c r="F34" s="189" t="s">
        <v>468</v>
      </c>
    </row>
    <row r="35" spans="2:6" ht="47.25" x14ac:dyDescent="0.25">
      <c r="B35" s="418"/>
      <c r="C35" s="420" t="s">
        <v>476</v>
      </c>
      <c r="D35" s="186" t="s">
        <v>477</v>
      </c>
      <c r="E35" s="187" t="s">
        <v>478</v>
      </c>
      <c r="F35" s="189" t="s">
        <v>468</v>
      </c>
    </row>
    <row r="36" spans="2:6" ht="32.25" thickBot="1" x14ac:dyDescent="0.3">
      <c r="B36" s="419"/>
      <c r="C36" s="421"/>
      <c r="D36" s="190" t="s">
        <v>479</v>
      </c>
      <c r="E36" s="191" t="s">
        <v>480</v>
      </c>
      <c r="F36" s="192" t="s">
        <v>468</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1"/>
  <sheetViews>
    <sheetView topLeftCell="A97" zoomScale="85" zoomScaleNormal="85" workbookViewId="0">
      <selection activeCell="B58" sqref="B58"/>
    </sheetView>
  </sheetViews>
  <sheetFormatPr baseColWidth="10" defaultColWidth="11.42578125" defaultRowHeight="15.75" x14ac:dyDescent="0.25"/>
  <cols>
    <col min="1" max="1" width="31.42578125" style="3" customWidth="1"/>
    <col min="2" max="2" width="69.85546875" style="3" customWidth="1"/>
    <col min="3" max="3" width="16.42578125" style="3" customWidth="1"/>
    <col min="4" max="16384" width="11.42578125" style="3"/>
  </cols>
  <sheetData>
    <row r="1" spans="1:3" x14ac:dyDescent="0.25">
      <c r="A1" s="28" t="s">
        <v>481</v>
      </c>
      <c r="C1" s="28" t="s">
        <v>482</v>
      </c>
    </row>
    <row r="2" spans="1:3" x14ac:dyDescent="0.25">
      <c r="A2" s="12" t="s">
        <v>483</v>
      </c>
      <c r="C2" s="12" t="s">
        <v>116</v>
      </c>
    </row>
    <row r="3" spans="1:3" x14ac:dyDescent="0.25">
      <c r="A3" s="12" t="s">
        <v>484</v>
      </c>
      <c r="C3" s="12" t="s">
        <v>117</v>
      </c>
    </row>
    <row r="4" spans="1:3" ht="31.5" x14ac:dyDescent="0.25">
      <c r="A4" s="12" t="s">
        <v>485</v>
      </c>
      <c r="C4" s="12" t="s">
        <v>118</v>
      </c>
    </row>
    <row r="5" spans="1:3" x14ac:dyDescent="0.25">
      <c r="A5" s="12" t="s">
        <v>486</v>
      </c>
      <c r="C5" s="12" t="s">
        <v>119</v>
      </c>
    </row>
    <row r="6" spans="1:3" x14ac:dyDescent="0.25">
      <c r="A6" s="12"/>
      <c r="C6" s="29"/>
    </row>
    <row r="7" spans="1:3" x14ac:dyDescent="0.25">
      <c r="A7" s="28" t="s">
        <v>487</v>
      </c>
      <c r="B7" s="28" t="s">
        <v>488</v>
      </c>
    </row>
    <row r="8" spans="1:3" ht="31.5" x14ac:dyDescent="0.25">
      <c r="A8" s="12" t="s">
        <v>489</v>
      </c>
      <c r="B8" s="12" t="s">
        <v>490</v>
      </c>
    </row>
    <row r="9" spans="1:3" x14ac:dyDescent="0.25">
      <c r="A9" s="12" t="s">
        <v>491</v>
      </c>
      <c r="B9" s="12" t="s">
        <v>492</v>
      </c>
    </row>
    <row r="10" spans="1:3" x14ac:dyDescent="0.25">
      <c r="A10" s="12" t="s">
        <v>493</v>
      </c>
      <c r="B10" s="12" t="s">
        <v>494</v>
      </c>
    </row>
    <row r="11" spans="1:3" x14ac:dyDescent="0.25">
      <c r="A11" s="12" t="s">
        <v>495</v>
      </c>
      <c r="B11" s="12" t="s">
        <v>496</v>
      </c>
    </row>
    <row r="12" spans="1:3" x14ac:dyDescent="0.25">
      <c r="A12" s="12" t="s">
        <v>497</v>
      </c>
      <c r="B12" s="12" t="s">
        <v>498</v>
      </c>
    </row>
    <row r="13" spans="1:3" ht="34.5" customHeight="1" x14ac:dyDescent="0.25">
      <c r="A13" s="12" t="s">
        <v>499</v>
      </c>
    </row>
    <row r="14" spans="1:3" ht="31.5" x14ac:dyDescent="0.25">
      <c r="A14" s="12" t="s">
        <v>500</v>
      </c>
    </row>
    <row r="15" spans="1:3" x14ac:dyDescent="0.25">
      <c r="A15" s="12"/>
    </row>
    <row r="16" spans="1:3" x14ac:dyDescent="0.25">
      <c r="A16" s="28" t="s">
        <v>501</v>
      </c>
    </row>
    <row r="17" spans="1:3" x14ac:dyDescent="0.25">
      <c r="A17" s="12" t="s">
        <v>502</v>
      </c>
    </row>
    <row r="18" spans="1:3" x14ac:dyDescent="0.25">
      <c r="A18" s="12" t="s">
        <v>503</v>
      </c>
    </row>
    <row r="19" spans="1:3" x14ac:dyDescent="0.25">
      <c r="A19" s="12"/>
    </row>
    <row r="20" spans="1:3" x14ac:dyDescent="0.25">
      <c r="A20" s="12"/>
    </row>
    <row r="22" spans="1:3" x14ac:dyDescent="0.25">
      <c r="A22" s="28" t="s">
        <v>103</v>
      </c>
    </row>
    <row r="23" spans="1:3" x14ac:dyDescent="0.25">
      <c r="A23" s="28" t="s">
        <v>504</v>
      </c>
    </row>
    <row r="24" spans="1:3" ht="78.75" x14ac:dyDescent="0.25">
      <c r="A24" s="12" t="s">
        <v>449</v>
      </c>
      <c r="B24" s="12" t="s">
        <v>505</v>
      </c>
      <c r="C24" s="12">
        <v>0.25</v>
      </c>
    </row>
    <row r="25" spans="1:3" ht="78.75" x14ac:dyDescent="0.25">
      <c r="A25" s="12" t="s">
        <v>452</v>
      </c>
      <c r="B25" s="12" t="s">
        <v>506</v>
      </c>
      <c r="C25" s="12">
        <v>0.15</v>
      </c>
    </row>
    <row r="26" spans="1:3" ht="47.25" x14ac:dyDescent="0.25">
      <c r="A26" s="12" t="s">
        <v>507</v>
      </c>
      <c r="B26" s="12" t="s">
        <v>508</v>
      </c>
      <c r="C26" s="12">
        <v>0.1</v>
      </c>
    </row>
    <row r="27" spans="1:3" x14ac:dyDescent="0.25">
      <c r="A27" s="4"/>
    </row>
    <row r="28" spans="1:3" x14ac:dyDescent="0.25">
      <c r="A28" s="28" t="s">
        <v>509</v>
      </c>
    </row>
    <row r="29" spans="1:3" x14ac:dyDescent="0.25">
      <c r="A29" s="12" t="s">
        <v>459</v>
      </c>
      <c r="B29" s="29" t="s">
        <v>510</v>
      </c>
      <c r="C29" s="12">
        <v>0.25</v>
      </c>
    </row>
    <row r="30" spans="1:3" x14ac:dyDescent="0.25">
      <c r="A30" s="12" t="s">
        <v>462</v>
      </c>
      <c r="B30" s="29" t="s">
        <v>511</v>
      </c>
      <c r="C30" s="12">
        <v>0.15</v>
      </c>
    </row>
    <row r="32" spans="1:3" x14ac:dyDescent="0.25">
      <c r="A32" s="28" t="s">
        <v>512</v>
      </c>
    </row>
    <row r="33" spans="1:2" ht="47.25" x14ac:dyDescent="0.25">
      <c r="A33" s="12" t="s">
        <v>466</v>
      </c>
      <c r="B33" s="12" t="s">
        <v>467</v>
      </c>
    </row>
    <row r="34" spans="1:2" ht="31.5" x14ac:dyDescent="0.25">
      <c r="A34" s="12" t="s">
        <v>513</v>
      </c>
      <c r="B34" s="12" t="s">
        <v>514</v>
      </c>
    </row>
    <row r="36" spans="1:2" x14ac:dyDescent="0.25">
      <c r="A36" s="28" t="s">
        <v>515</v>
      </c>
    </row>
    <row r="37" spans="1:2" ht="31.5" x14ac:dyDescent="0.25">
      <c r="A37" s="12" t="s">
        <v>472</v>
      </c>
      <c r="B37" s="12" t="s">
        <v>516</v>
      </c>
    </row>
    <row r="38" spans="1:2" x14ac:dyDescent="0.25">
      <c r="A38" s="12" t="s">
        <v>474</v>
      </c>
      <c r="B38" s="12" t="s">
        <v>517</v>
      </c>
    </row>
    <row r="40" spans="1:2" x14ac:dyDescent="0.25">
      <c r="A40" s="28" t="s">
        <v>518</v>
      </c>
    </row>
    <row r="41" spans="1:2" x14ac:dyDescent="0.25">
      <c r="A41" s="12" t="s">
        <v>519</v>
      </c>
      <c r="B41" s="12" t="s">
        <v>520</v>
      </c>
    </row>
    <row r="42" spans="1:2" x14ac:dyDescent="0.25">
      <c r="A42" s="12" t="s">
        <v>521</v>
      </c>
      <c r="B42" s="12" t="s">
        <v>522</v>
      </c>
    </row>
    <row r="45" spans="1:2" x14ac:dyDescent="0.25">
      <c r="A45" s="28" t="s">
        <v>523</v>
      </c>
    </row>
    <row r="46" spans="1:2" ht="31.5" x14ac:dyDescent="0.25">
      <c r="A46" s="12" t="s">
        <v>139</v>
      </c>
      <c r="B46" s="12" t="s">
        <v>524</v>
      </c>
    </row>
    <row r="47" spans="1:2" ht="47.25" x14ac:dyDescent="0.25">
      <c r="A47" s="12" t="s">
        <v>525</v>
      </c>
      <c r="B47" s="12" t="s">
        <v>526</v>
      </c>
    </row>
    <row r="48" spans="1:2" x14ac:dyDescent="0.25">
      <c r="A48" s="12" t="s">
        <v>527</v>
      </c>
      <c r="B48" s="12" t="s">
        <v>528</v>
      </c>
    </row>
    <row r="49" spans="1:6" x14ac:dyDescent="0.25">
      <c r="A49" s="12" t="s">
        <v>529</v>
      </c>
      <c r="B49" s="12" t="s">
        <v>530</v>
      </c>
    </row>
    <row r="53" spans="1:6" x14ac:dyDescent="0.25">
      <c r="B53" s="3" t="s">
        <v>531</v>
      </c>
    </row>
    <row r="54" spans="1:6" x14ac:dyDescent="0.25">
      <c r="B54" s="3" t="s">
        <v>532</v>
      </c>
    </row>
    <row r="55" spans="1:6" x14ac:dyDescent="0.25">
      <c r="B55" s="3" t="s">
        <v>533</v>
      </c>
    </row>
    <row r="56" spans="1:6" x14ac:dyDescent="0.25">
      <c r="B56" s="3" t="s">
        <v>534</v>
      </c>
    </row>
    <row r="58" spans="1:6" x14ac:dyDescent="0.25">
      <c r="B58" s="4" t="s">
        <v>535</v>
      </c>
    </row>
    <row r="59" spans="1:6" x14ac:dyDescent="0.25">
      <c r="B59" s="3" t="s">
        <v>536</v>
      </c>
      <c r="C59" s="3" t="s">
        <v>537</v>
      </c>
    </row>
    <row r="60" spans="1:6" x14ac:dyDescent="0.25">
      <c r="B60" s="3" t="s">
        <v>126</v>
      </c>
      <c r="C60" s="3" t="s">
        <v>538</v>
      </c>
    </row>
    <row r="61" spans="1:6" x14ac:dyDescent="0.25">
      <c r="B61" s="3" t="s">
        <v>539</v>
      </c>
      <c r="C61" s="3" t="s">
        <v>540</v>
      </c>
    </row>
    <row r="62" spans="1:6" x14ac:dyDescent="0.25">
      <c r="B62" s="3" t="s">
        <v>159</v>
      </c>
      <c r="C62" s="3" t="s">
        <v>541</v>
      </c>
    </row>
    <row r="63" spans="1:6" x14ac:dyDescent="0.25">
      <c r="B63" s="3" t="s">
        <v>542</v>
      </c>
      <c r="C63" s="3" t="s">
        <v>543</v>
      </c>
    </row>
    <row r="64" spans="1:6" x14ac:dyDescent="0.25">
      <c r="B64" s="3" t="s">
        <v>194</v>
      </c>
      <c r="C64" s="3" t="s">
        <v>544</v>
      </c>
      <c r="F64" s="3" t="s">
        <v>545</v>
      </c>
    </row>
    <row r="65" spans="1:3" x14ac:dyDescent="0.25">
      <c r="B65" s="3" t="s">
        <v>218</v>
      </c>
      <c r="C65" s="3" t="s">
        <v>546</v>
      </c>
    </row>
    <row r="66" spans="1:3" x14ac:dyDescent="0.25">
      <c r="B66" s="3" t="s">
        <v>229</v>
      </c>
      <c r="C66" s="3" t="s">
        <v>547</v>
      </c>
    </row>
    <row r="67" spans="1:3" x14ac:dyDescent="0.25">
      <c r="B67" s="3" t="s">
        <v>252</v>
      </c>
      <c r="C67" s="3" t="s">
        <v>548</v>
      </c>
    </row>
    <row r="68" spans="1:3" x14ac:dyDescent="0.25">
      <c r="B68" s="3" t="s">
        <v>273</v>
      </c>
      <c r="C68" s="3" t="s">
        <v>549</v>
      </c>
    </row>
    <row r="69" spans="1:3" x14ac:dyDescent="0.25">
      <c r="B69" s="3" t="s">
        <v>308</v>
      </c>
      <c r="C69" s="3" t="s">
        <v>550</v>
      </c>
    </row>
    <row r="70" spans="1:3" x14ac:dyDescent="0.25">
      <c r="B70" s="3" t="s">
        <v>332</v>
      </c>
      <c r="C70" s="3" t="s">
        <v>551</v>
      </c>
    </row>
    <row r="71" spans="1:3" x14ac:dyDescent="0.25">
      <c r="B71" s="3" t="s">
        <v>351</v>
      </c>
      <c r="C71" s="3" t="s">
        <v>552</v>
      </c>
    </row>
    <row r="72" spans="1:3" x14ac:dyDescent="0.25">
      <c r="B72" s="19" t="s">
        <v>364</v>
      </c>
      <c r="C72" s="19" t="s">
        <v>553</v>
      </c>
    </row>
    <row r="73" spans="1:3" x14ac:dyDescent="0.25">
      <c r="B73" s="19" t="s">
        <v>376</v>
      </c>
      <c r="C73" s="19" t="s">
        <v>554</v>
      </c>
    </row>
    <row r="74" spans="1:3" x14ac:dyDescent="0.25">
      <c r="B74" s="3" t="s">
        <v>555</v>
      </c>
      <c r="C74" s="3" t="s">
        <v>556</v>
      </c>
    </row>
    <row r="76" spans="1:3" x14ac:dyDescent="0.25">
      <c r="A76" s="3" t="s">
        <v>557</v>
      </c>
    </row>
    <row r="77" spans="1:3" x14ac:dyDescent="0.25">
      <c r="A77" s="3" t="s">
        <v>558</v>
      </c>
    </row>
    <row r="78" spans="1:3" x14ac:dyDescent="0.25">
      <c r="A78" s="3" t="s">
        <v>559</v>
      </c>
    </row>
    <row r="81" spans="1:9" x14ac:dyDescent="0.25">
      <c r="A81" s="4" t="s">
        <v>560</v>
      </c>
      <c r="B81" s="3" t="s">
        <v>399</v>
      </c>
    </row>
    <row r="82" spans="1:9" x14ac:dyDescent="0.25">
      <c r="B82" s="3" t="s">
        <v>402</v>
      </c>
      <c r="I82" s="4"/>
    </row>
    <row r="83" spans="1:9" x14ac:dyDescent="0.25">
      <c r="B83" s="3" t="s">
        <v>397</v>
      </c>
      <c r="I83" s="4"/>
    </row>
    <row r="84" spans="1:9" x14ac:dyDescent="0.25">
      <c r="B84" s="3" t="s">
        <v>398</v>
      </c>
      <c r="I84" s="4"/>
    </row>
    <row r="85" spans="1:9" x14ac:dyDescent="0.25">
      <c r="B85" s="3" t="s">
        <v>403</v>
      </c>
      <c r="I85" s="4"/>
    </row>
    <row r="86" spans="1:9" x14ac:dyDescent="0.25">
      <c r="B86" s="3" t="s">
        <v>401</v>
      </c>
    </row>
    <row r="87" spans="1:9" x14ac:dyDescent="0.25">
      <c r="B87" s="3" t="s">
        <v>396</v>
      </c>
      <c r="C87" s="39"/>
    </row>
    <row r="88" spans="1:9" x14ac:dyDescent="0.25">
      <c r="B88" s="3" t="s">
        <v>393</v>
      </c>
    </row>
    <row r="89" spans="1:9" x14ac:dyDescent="0.25">
      <c r="B89" s="3" t="s">
        <v>400</v>
      </c>
    </row>
    <row r="90" spans="1:9" x14ac:dyDescent="0.25">
      <c r="B90" s="3" t="s">
        <v>404</v>
      </c>
    </row>
    <row r="91" spans="1:9" x14ac:dyDescent="0.25">
      <c r="B91" s="3" t="s">
        <v>405</v>
      </c>
    </row>
    <row r="92" spans="1:9" x14ac:dyDescent="0.25">
      <c r="B92" s="3" t="s">
        <v>409</v>
      </c>
    </row>
    <row r="93" spans="1:9" x14ac:dyDescent="0.25">
      <c r="B93" s="3" t="s">
        <v>407</v>
      </c>
    </row>
    <row r="95" spans="1:9" x14ac:dyDescent="0.25">
      <c r="A95" s="4" t="s">
        <v>561</v>
      </c>
    </row>
    <row r="96" spans="1:9" x14ac:dyDescent="0.25">
      <c r="A96" s="44" t="s">
        <v>562</v>
      </c>
    </row>
    <row r="97" spans="1:2" x14ac:dyDescent="0.25">
      <c r="A97" s="44" t="s">
        <v>563</v>
      </c>
    </row>
    <row r="98" spans="1:2" x14ac:dyDescent="0.25">
      <c r="A98" s="44" t="s">
        <v>564</v>
      </c>
    </row>
    <row r="99" spans="1:2" x14ac:dyDescent="0.25">
      <c r="A99" s="44" t="s">
        <v>565</v>
      </c>
    </row>
    <row r="100" spans="1:2" x14ac:dyDescent="0.25">
      <c r="A100" s="44" t="s">
        <v>566</v>
      </c>
    </row>
    <row r="101" spans="1:2" x14ac:dyDescent="0.25">
      <c r="A101" s="44" t="s">
        <v>567</v>
      </c>
    </row>
    <row r="102" spans="1:2" x14ac:dyDescent="0.25">
      <c r="A102" s="44" t="s">
        <v>568</v>
      </c>
    </row>
    <row r="103" spans="1:2" x14ac:dyDescent="0.25">
      <c r="A103" s="44" t="s">
        <v>569</v>
      </c>
    </row>
    <row r="107" spans="1:2" x14ac:dyDescent="0.25">
      <c r="B107" s="4" t="s">
        <v>570</v>
      </c>
    </row>
    <row r="108" spans="1:2" ht="31.5" x14ac:dyDescent="0.25">
      <c r="A108" s="3" t="s">
        <v>571</v>
      </c>
      <c r="B108" s="55" t="s">
        <v>572</v>
      </c>
    </row>
    <row r="109" spans="1:2" ht="47.25" x14ac:dyDescent="0.25">
      <c r="A109" s="3" t="s">
        <v>573</v>
      </c>
      <c r="B109" s="55" t="s">
        <v>574</v>
      </c>
    </row>
    <row r="110" spans="1:2" ht="47.25" x14ac:dyDescent="0.25">
      <c r="A110" s="3" t="s">
        <v>575</v>
      </c>
      <c r="B110" s="55" t="s">
        <v>576</v>
      </c>
    </row>
    <row r="111" spans="1:2" ht="78.75" x14ac:dyDescent="0.25">
      <c r="A111" s="3" t="s">
        <v>577</v>
      </c>
      <c r="B111" s="55" t="s">
        <v>578</v>
      </c>
    </row>
  </sheetData>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Contexto</vt:lpstr>
      <vt:lpstr>Corrupción</vt:lpstr>
      <vt:lpstr>Trámites_Corrupción</vt:lpstr>
      <vt:lpstr>Tablas_GSF</vt:lpstr>
      <vt:lpstr>Listas</vt:lpstr>
      <vt:lpstr>Contexto!Área_de_impresión</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dcterms:created xsi:type="dcterms:W3CDTF">2016-01-28T19:24:31Z</dcterms:created>
  <dcterms:modified xsi:type="dcterms:W3CDTF">2025-10-23T22:58:46Z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