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F55CFB96-2D89-477E-9875-C682E071C36E}" xr6:coauthVersionLast="36" xr6:coauthVersionMax="36" xr10:uidLastSave="{00000000-0000-0000-0000-000000000000}"/>
  <bookViews>
    <workbookView xWindow="0" yWindow="0" windowWidth="21570" windowHeight="7980" xr2:uid="{00000000-000D-0000-FFFF-FFFF00000000}"/>
  </bookViews>
  <sheets>
    <sheet name="PAAC" sheetId="2" r:id="rId1"/>
  </sheets>
  <definedNames>
    <definedName name="_xlnm._FilterDatabase" localSheetId="0" hidden="1">PAAC!$A$10:$AJ$69</definedName>
    <definedName name="_xlnm.Print_Titles" localSheetId="0">PAAC!$10:$11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20" i="2" l="1"/>
  <c r="AH48" i="2"/>
  <c r="AG44" i="2"/>
  <c r="N36" i="2"/>
  <c r="AG48" i="2"/>
  <c r="AH40" i="2"/>
  <c r="AH55" i="2"/>
  <c r="I68" i="2"/>
  <c r="AF68" i="2" l="1"/>
  <c r="J68" i="2"/>
  <c r="K68" i="2"/>
  <c r="L68" i="2"/>
  <c r="M68" i="2"/>
  <c r="N68" i="2"/>
  <c r="O68" i="2"/>
  <c r="P68" i="2"/>
  <c r="Q68" i="2"/>
  <c r="R68" i="2"/>
  <c r="S68" i="2"/>
  <c r="T68" i="2"/>
  <c r="U68" i="2"/>
  <c r="V68" i="2"/>
  <c r="W68" i="2"/>
  <c r="X68" i="2"/>
  <c r="Y68" i="2"/>
  <c r="Z68" i="2"/>
  <c r="AA68" i="2"/>
  <c r="AB68" i="2"/>
  <c r="AC68" i="2"/>
  <c r="AD68" i="2"/>
  <c r="AE68" i="2"/>
  <c r="AG57" i="2"/>
  <c r="AH57" i="2"/>
  <c r="AG55" i="2" l="1"/>
  <c r="AG37" i="2"/>
  <c r="AG36" i="2"/>
  <c r="AG35" i="2"/>
  <c r="AG33" i="2"/>
  <c r="AG32" i="2"/>
  <c r="AG31" i="2"/>
  <c r="AG30" i="2"/>
  <c r="AG29" i="2"/>
  <c r="AG28" i="2"/>
  <c r="AG27" i="2"/>
  <c r="AG26" i="2"/>
  <c r="AG25" i="2"/>
  <c r="AG24" i="2"/>
  <c r="AG23" i="2"/>
  <c r="AG22" i="2"/>
  <c r="AG21" i="2"/>
  <c r="AG20" i="2"/>
  <c r="AG34" i="2"/>
  <c r="AG19" i="2"/>
  <c r="AG18" i="2"/>
  <c r="AG17" i="2"/>
  <c r="AG16" i="2"/>
  <c r="AG15" i="2"/>
  <c r="AG12" i="2"/>
  <c r="AH33" i="2"/>
  <c r="AH32" i="2"/>
  <c r="AH31" i="2"/>
  <c r="AH30" i="2"/>
  <c r="AH29" i="2"/>
  <c r="AH28" i="2"/>
  <c r="AH27" i="2"/>
  <c r="AH26" i="2"/>
  <c r="AH25" i="2"/>
  <c r="AH24" i="2"/>
  <c r="AH23" i="2"/>
  <c r="AH22" i="2"/>
  <c r="AH21" i="2"/>
  <c r="AH34" i="2"/>
  <c r="AH19" i="2"/>
  <c r="AH17" i="2"/>
  <c r="AH16" i="2"/>
  <c r="AH15" i="2"/>
  <c r="AH14" i="2"/>
  <c r="AH13" i="2"/>
  <c r="AH18" i="2"/>
  <c r="AH35" i="2"/>
  <c r="AH36" i="2"/>
  <c r="AH37" i="2"/>
  <c r="AG38" i="2"/>
  <c r="AH38" i="2"/>
  <c r="AG39" i="2"/>
  <c r="AH39" i="2"/>
  <c r="AG46" i="2"/>
  <c r="AH46" i="2"/>
  <c r="AG40" i="2"/>
  <c r="AG41" i="2"/>
  <c r="AH41" i="2"/>
  <c r="AG42" i="2"/>
  <c r="AH42" i="2"/>
  <c r="AG43" i="2"/>
  <c r="AH43" i="2"/>
  <c r="AH44" i="2"/>
  <c r="AG45" i="2"/>
  <c r="AH45" i="2"/>
  <c r="AG47" i="2"/>
  <c r="AH47" i="2"/>
  <c r="AG49" i="2"/>
  <c r="AH49" i="2"/>
  <c r="AG50" i="2"/>
  <c r="AH50" i="2"/>
  <c r="AG51" i="2"/>
  <c r="AH51" i="2"/>
  <c r="AG52" i="2"/>
  <c r="AH52" i="2"/>
  <c r="AG53" i="2"/>
  <c r="AH53" i="2"/>
  <c r="AG54" i="2"/>
  <c r="AH54" i="2"/>
  <c r="AG56" i="2"/>
  <c r="AH56" i="2"/>
  <c r="AG59" i="2"/>
  <c r="AH59" i="2"/>
  <c r="AG60" i="2"/>
  <c r="AH60" i="2"/>
  <c r="AG61" i="2"/>
  <c r="AH61" i="2"/>
  <c r="AG62" i="2"/>
  <c r="AH62" i="2"/>
  <c r="AG64" i="2"/>
  <c r="AH64" i="2"/>
  <c r="AG65" i="2"/>
  <c r="AH65" i="2"/>
  <c r="AG66" i="2"/>
  <c r="AH66" i="2"/>
  <c r="AG67" i="2"/>
  <c r="AH67" i="2"/>
  <c r="AH12" i="2"/>
  <c r="AH68" i="2" l="1"/>
  <c r="AG68" i="2"/>
</calcChain>
</file>

<file path=xl/sharedStrings.xml><?xml version="1.0" encoding="utf-8"?>
<sst xmlns="http://schemas.openxmlformats.org/spreadsheetml/2006/main" count="442" uniqueCount="323">
  <si>
    <t>PLAN ANTICORRUPCION Y DE ATENCION AL CIUDADANO
UNIDAD ADMINISTRATIVA ESPECIAL DE CATASTRO DISTRITAL - UAECD</t>
  </si>
  <si>
    <t>VIGENCIA</t>
  </si>
  <si>
    <t>VERSIÓN</t>
  </si>
  <si>
    <t>Control de cambios</t>
  </si>
  <si>
    <t>Fecha de publicación</t>
  </si>
  <si>
    <t>Objetivo general</t>
  </si>
  <si>
    <t>Establecer la estrategia para la lucha contra la corrupción 2023 de la Unidad Administrativa Especial de Catastro Distrital.</t>
  </si>
  <si>
    <t>Objetivo específico</t>
  </si>
  <si>
    <t>Implementar acciones específicas en cada uno de los componentes y subcomponentes del Plan en fortalecimiento de la gestión anticorrupción y de atención al ciudadano de la entidad.</t>
  </si>
  <si>
    <t>Elaborado con la coordinación de la Oficina Asesora de Planeación y Aseguramiento de Procesos de la UAECD</t>
  </si>
  <si>
    <t>COMPONENTE</t>
  </si>
  <si>
    <t>SUBCOMPONENTE</t>
  </si>
  <si>
    <t>Lit.</t>
  </si>
  <si>
    <t>ACTIVIDAD</t>
  </si>
  <si>
    <t>META - PRODUCTO</t>
  </si>
  <si>
    <t>RESPONSABLE</t>
  </si>
  <si>
    <t>FECHA INICIO</t>
  </si>
  <si>
    <t>FECHA FIN</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</si>
  <si>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</si>
  <si>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</si>
  <si>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</si>
  <si>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</si>
  <si>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</si>
  <si>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</si>
  <si>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</si>
  <si>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</si>
  <si>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</si>
  <si>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</si>
  <si>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</si>
  <si>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</si>
  <si>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</si>
  <si>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</si>
  <si>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</si>
  <si>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P</t>
  </si>
  <si>
    <t>E</t>
  </si>
  <si>
    <t>1. Gestión del Riesgo de Corrupción – Mapa de Riesgos de Corrupción</t>
  </si>
  <si>
    <t>1.1. Política de administración del riesgo</t>
  </si>
  <si>
    <t>A</t>
  </si>
  <si>
    <t>Realizar actividad para promover el conocimiento y apropiación de la Política de Administración del Riesgo</t>
  </si>
  <si>
    <t>1 Actividad realizada</t>
  </si>
  <si>
    <t>Oficina Asesora de Planeación y Aseguramiento de Procesos</t>
  </si>
  <si>
    <t>Se elaboró un video con elementos básicos sobre la política de administración del riesgo y las etapas generales de la gestión del riesgo. Este video fue socializado a los responsables de proceso y líderes MIPG, se compartió desde el equipo de territorio a los enlaces en los proyectos y también se socializó por boletín de comunicaciones.</t>
  </si>
  <si>
    <t>Se evidenciaron soportes de la socialización por correo y boletín de comunicaciones. Actividad finalizada.</t>
  </si>
  <si>
    <t>1.2. Construcción del mapa de riesgos de corrupción</t>
  </si>
  <si>
    <t>Realizar mesas de trabajo con los procesos para la construcción del mapa de riesgos de corrupción 2024</t>
  </si>
  <si>
    <t>100% Mesas de trabajo realizadas</t>
  </si>
  <si>
    <t>B</t>
  </si>
  <si>
    <t>Realizar ejercicio participativo para la construcción del mapa de riesgos de corrupción 2024</t>
  </si>
  <si>
    <t>1 Ejercicio realizado</t>
  </si>
  <si>
    <t>1.3. Consulta, socialización  y divulgación</t>
  </si>
  <si>
    <t>Publicar/Divulgar la versión definitiva del Mapa de riesgos de corrupción 2023</t>
  </si>
  <si>
    <t>1 Mapa de riesgos de corrupción publicado</t>
  </si>
  <si>
    <t>Se realizó publicación del Plan Anticorrupción y de Atención al Ciudadano 2023 en página web, con sus diferentes componentes, incluyendo el Mapa de riesgos de corrupción 2023.</t>
  </si>
  <si>
    <t>Se evidenció la publicación de los documentos del Plan Anticorrupción y Atención al Ciudadano 2023 en la sección de transparencia de la página web de la entidad.
https://www.catastrobogota.gov.co/planeacion/planes
Actividad finalizada.</t>
  </si>
  <si>
    <t>1.4. Monitoreo y revisión</t>
  </si>
  <si>
    <t xml:space="preserve">Realizar seguimiento a los riesgos de corrupción de la UAECD </t>
  </si>
  <si>
    <t>4 Seguimientos a la matriz de riesgos de corrupción</t>
  </si>
  <si>
    <t>Una vez recibidos los reportes de IV trimestre de 2022, I trimestre y II trimestre de 2023 desde la Oficina Asesora de Planeación se realiza revisión y retrolimentación a los procesos y se generan los insumos para la consolidación posterior del mapa institucional.</t>
  </si>
  <si>
    <t>Se evidencian los mapas de riesgos de corrupción de los procesos con seguimiento trimestral.</t>
  </si>
  <si>
    <t>1.5. Seguimiento</t>
  </si>
  <si>
    <t>Realizar seguimiento a la publicación y ejecución del Plan Anticorrupción</t>
  </si>
  <si>
    <t xml:space="preserve">3 Seguimientos a la publicación y ejecución del Plan Anticorrupción </t>
  </si>
  <si>
    <t>Oficina de Control Interno</t>
  </si>
  <si>
    <t>La Oficina de Control Interno emitió su informe de seguimiento a la ejecución del Plan Anticorrupción y de Atención al Ciudadano con memorando 2023IE807O1 del 16 de enero de 2023.
La Oficina de Control Interno emitió su informe de seguimiento a la ejecución del Plan Anticorrupción y de Atención al Ciudadano con memorando  2023IE10923 del 12 de mayo de 2023.</t>
  </si>
  <si>
    <t>Se evidenció la elaboración y envío de los informes cuatrimestrales, así como, su publicación en página web.
https://www.catastrobogota.gov.co/planeacion/plan-anticorrupcion-y-atencion-al-ciudadano-de-catastro-2023</t>
  </si>
  <si>
    <t>2. Racionalización de Trámites</t>
  </si>
  <si>
    <t>2.1. Estrategia de racionalización de trámites
"Ver archivo en excel Estrategia"</t>
  </si>
  <si>
    <t>Realizar seguimiento a la ejecución de la estrategia de racionalización de trámites</t>
  </si>
  <si>
    <t xml:space="preserve">4 Seguimientos a la ejecución de la estrategia </t>
  </si>
  <si>
    <t>En el mes de enero se realizó la publicación de la estrategia 2023 en el SUIT, también se realizó reunión entre la Oficina Asesora de Planeación y la Gerencia Comercial y de Atención al Ciudadano en revisión del plan de trabajo de la vigencia y para determinar la ejecución de las actividades y soportes.
En el mes de febrero se realizó por parte de la GCAC solicitud de campaña para divulgar interna y externamente la iniciativa Agenda a un clic.
En el mes de marzo se emitió campaña interna y externa de socialización de la iniciativa y se realizó seguimiento de la estrategia documentando sus avances y cargando seguimiento en el SUIT.
La estrategia al mes de abril se encuentra cerrada al 100% en el SUIT con el monitoreo por parte de la Oficina Asesora de Planeación, asimismo, se remitieron a la Oficina de Control Interno los respectivos soportes como evidencia de su cumplimiento.</t>
  </si>
  <si>
    <t>Se evidencian soportes de la ejecución de la estrategia y reporte de seguimiento en el SUIT para posterior verificación por parte de la Oficina de Control Interno. Actividad finalizada.</t>
  </si>
  <si>
    <t>3. Rendición de cuentas</t>
  </si>
  <si>
    <t>3.1. Información de Calidad y en lenguaje comprensible
- Informar avances y resultados de la gestión con calidad y en lenguaje comprensible</t>
  </si>
  <si>
    <t>Elaborar y publicar informe de gestión</t>
  </si>
  <si>
    <t>1 Informe de gestión elaborado y publicado</t>
  </si>
  <si>
    <t>Se realizó la elaboración y publicación del Informe de gestión de la entidad vigencia 2022, el cual se encuentra publicado en la página web.</t>
  </si>
  <si>
    <t>Se evidenció la publicación del documento en la sección de transparencia de la página web.
https://www.catastrobogota.gov.co/control/informe-de-gestion-2022-uaecd
Actividad finalizada.</t>
  </si>
  <si>
    <t>Gestionar publicación de información de interés para el ciudadano</t>
  </si>
  <si>
    <t>12 Gestiones para publicación de información</t>
  </si>
  <si>
    <t>Gerencia Comercial y de Atención al Ciudadano - Subgerencia de Participación y Atención al Ciudadano</t>
  </si>
  <si>
    <t>Mensualmente se gestiona con comunicaciones la publicación de los temas consolidados para divulgar, los cuales son para información del ciudadano.</t>
  </si>
  <si>
    <t>Se evidencia solicitud de publicaciones a comunicaciones y publicaciones realizadas.</t>
  </si>
  <si>
    <t>C</t>
  </si>
  <si>
    <t>Diseñar y publicar mensualmente piezas de divulgación de información institucional</t>
  </si>
  <si>
    <t>12 publicaciones mensuales</t>
  </si>
  <si>
    <t>Comunicaciones</t>
  </si>
  <si>
    <t xml:space="preserve">Se diseñaron y se publicaron piezas de divulgación de información de la UAECD (Página web, Twitter, Instagram, Facebook) y para los canales internos como los Boletines, Todos Somos Catastro y Conexión Catastro. </t>
  </si>
  <si>
    <t>Se evidencian soportes de las publicaciones por los diferentes medios de comunicación.</t>
  </si>
  <si>
    <t>D</t>
  </si>
  <si>
    <t>Actualizar la caracterización de usuarios con la identificación de grupos de valor e información de interés</t>
  </si>
  <si>
    <t>1 Documento de caracterización actualizado</t>
  </si>
  <si>
    <t>Gerencia Comercial y de Atención al Ciudadano - Subgerencia de Participación y Atención al Ciudadano - Oficina Asesora de Planeación y Aseguramiento de Procesos</t>
  </si>
  <si>
    <t>Actualizar la base de datos de instancias y organizaciones</t>
  </si>
  <si>
    <t>1 Documento actualizado</t>
  </si>
  <si>
    <t>3.2. Diálogo de doble vía con la ciudadanía
- Desarrollar escenarios de diálogo de doble vía con la ciudadanía y sus organizaciones</t>
  </si>
  <si>
    <t>Adelantar audiencia de rendición de cuentas de forma articulada con el Sector</t>
  </si>
  <si>
    <t>1 Audiencia realizada</t>
  </si>
  <si>
    <t>Comunicaciones - Oficina Asesora de Planeación y Aseguramiento de Procesos</t>
  </si>
  <si>
    <t>Desarrollar diálogos ciudadanos en temáticas de interés.</t>
  </si>
  <si>
    <t>4 Diálogos realizados</t>
  </si>
  <si>
    <t xml:space="preserve">En febrero, se desarrolló un dialogo ciudadano con el propósito de entregar los resultados del Censo Inmobilairio, se divulgaron los resultados para la vigencia 2023, en los cuales la Unidad Administrativa Especial de Catastro Distrital (UAECD) incorporó a la base catastral 36.050 nuevos predios, lo que se puede comparar en tamaño con municipios como Cajicá o Funza en Cundinamarca. Con esta cifra la capital del país llega a los 2.776.362 inmuebles y se valoriza un 6.8% alcanzando los 779.1 billones de pesos, frente a los 729.3 registrados el año anterior.
En junio, se realizo el Diálogo ciudadano Catastro Bogotá ¡Tiene mucho que contar! para conocer acerca de IDECA, nuestro portafolio de servicios, el Observatorio Técnico Catastral y mucho más. Además, un espacio para resolver las dudas de la ciudadanía referente a estos temas.
En el mes de agosto se realizo el Diálogo Ciudadano "Los ciudadanos del futuro se tomaron Catastro Bogotá", para conocer la curiosidad de nuestros futuros ciudadanos, que tanto conocen la Infraestructura de Datos Espaciales de Bogotá y las preguntas que tienen al Gerente de IDECA. Tratando temas como: Que es IDECA, Mapas Bogotá, Actividades en vacaciones, Calcular ruta, Redes,  WiFi gratuitas, Defensor del ciudadano, entre otros. </t>
  </si>
  <si>
    <t>Se evidencia la realización de dos diálogos ciudadanos a través de facebook live dando a conocer aspectos de interés para la gestión.</t>
  </si>
  <si>
    <t>3.3. Incentivos para motivar la cultura de la rendición y petición de cuentas</t>
  </si>
  <si>
    <t>Realizar una actividad de sensibilización sobre rendición de cuentas</t>
  </si>
  <si>
    <t>1 actividad realizada</t>
  </si>
  <si>
    <t>Se realizó revisión de las actividades realizadas por el equipo de participación ciudadana y rendición de cuentas y se relaciona una actividad de capacitación realizada con Gobierno Abierto de Bogotá al equipo de participación ciudadana y rendición de cuentas en febrero y la socialización de la Guía de participación a todos los servidoras-es y colaboradoras-es del Distrito, realizada por la Veeduría Distrital en la que asistieron funcionarios de la entidad en el mes de junio.</t>
  </si>
  <si>
    <t>Se evidenciaron soportes de asistencias a las capacitaciones/socializaciones. Actividad finalizada.</t>
  </si>
  <si>
    <t>Realizar actividad con las dependencias para promover la rendición de cuentas</t>
  </si>
  <si>
    <t>Se elaboró una pieza interna sobre Rendición de cuentas, que complementó la audiencia sectorial realizada en el mes de julio con resultados de la gestión de la entidad. Esta pieza fue diseñada por el equipo de comunicaciones y socializada por medios internos. Adicional a ello, con base en la pieza se elaboró un concurso para participación de los funcionarios de las dependencias.</t>
  </si>
  <si>
    <t>Se evidencia soporte de la realización de la actividad. Actividad finalizada.</t>
  </si>
  <si>
    <t>3.4. Evaluacion y retroalimentación a la Gestión institucional
- Responsabilidad -
- Responder a compromisos propuestos, evaluación y retroalimentación en los ejercicios de rendición de cuentas con acciones correctivas para su mejora</t>
  </si>
  <si>
    <t>Adelantar seguimiento de los resultados de los espacios de rendición de cuentas -diálogos ciudadanos</t>
  </si>
  <si>
    <t>4 Seguimientos realizados</t>
  </si>
  <si>
    <t xml:space="preserve">Se realizó seguimiento y acompañamiento a la actividad de rendición de cuentas, el espacio ciudadano realizado respecto a los resultados del Censo y Catastro Bogotá tiene mucho que contar. 
Se realizó seguimiento y acompañamiento al  Diálogo Ciudadano "Los ciudadanos del futuro se tomaron Catastro Bogotá" donde el Gerente de IDECA  respondió las preguntas que los niños, las niñas y los adolescentes hicieron acerca de todo lo relacionado con la Infraestructura de Datos Espaciales de Bogotá. </t>
  </si>
  <si>
    <t>Se evidencia la realización de tres diálogos ciudadanos a través de facebook live dando a conocer aspectos de interés para la gestión y su registro de seguimiento. No se adquirieron compromisos en estos espacios. Se lleva registro de seguimiento en un excel "Registro eventos PC"</t>
  </si>
  <si>
    <t>4. Mecanismos para mejorar la atención a la ciudadanía</t>
  </si>
  <si>
    <t>4.1. Estructura administrativa y direccionamiento estratégico
-1. Direccionamiento y planeación -
- Planeación estratégica del servicio al ciudadano</t>
  </si>
  <si>
    <t>Identificar las necesidades de recursos para incluir en el anteproyecto de presupuesto para fortalecer el servicio al ciudadano en la UAECD durante el año 2024</t>
  </si>
  <si>
    <t>1 Identificación de necesidades</t>
  </si>
  <si>
    <t xml:space="preserve">Adelantar presentaciones al Comité Institucional de Gestión y Desempeño sobre la gestión del servicio al ciudadano </t>
  </si>
  <si>
    <t>4 Presentaciones realizadas</t>
  </si>
  <si>
    <t>Se realizan las presentaciones al Comité Institucional de Gestión y Desempeño sobre gestión mensual de los PQRS - Bogotá Te Escucha.</t>
  </si>
  <si>
    <t>Se evidencian las presentaciones utilizadas dentro del Comité para seguimiento de las PQRS. Por lo menos una trimestral.</t>
  </si>
  <si>
    <t>4.2. Fortalecimiento de los canales de atención
-4.  Información y comunicación -
- Gestión del relacionamiento con los ciudadanos</t>
  </si>
  <si>
    <t>Realizar seguimiento a los indicadores sobre las solicitudes de los ciudadanos por los canales (Escrito, virtual, telefónico, presencial) y determinar acciones de mejora a que haya a lugar.</t>
  </si>
  <si>
    <t>12 Seguimientos realizados</t>
  </si>
  <si>
    <t>Se realiza el seguimiento la primera semana de cada mes revisando las atenciones por canal del mes anterior, e identificando posibles acciones de mejora.</t>
  </si>
  <si>
    <t>Se evidenció el seguimiento realizado a los indicadores de los diferentes canales y la identificación cuando haya a lugar de acciones de mejora.</t>
  </si>
  <si>
    <t>Realizar retroalimentación a las dependencias involucradas teniendo en cuenta la evaluación realizada por la Alcaldía Mayor a las respuestas del Sistema Bogotá te escucha</t>
  </si>
  <si>
    <t>12 Retroalimentaciones realizadas</t>
  </si>
  <si>
    <t xml:space="preserve">Se realizan las retroalimentaciones correspondientes a las PQRS a las diferentes áreas de la entidad. </t>
  </si>
  <si>
    <t>Se evidencian las alertas que emiten sobre las PQRs del Sistema Bogotá te escucha.</t>
  </si>
  <si>
    <t>Gestionar formación y/o entrenamiento en lenguaje de señas</t>
  </si>
  <si>
    <t>Formación y/o entrenamiento en lenguaje de señas gestionada</t>
  </si>
  <si>
    <t>Gerencia Comercial y de Atención al Ciudadano - Subgerencia de Talento Humano</t>
  </si>
  <si>
    <t>Gestionar la divulgación de información para la socialización del proceso de actualización</t>
  </si>
  <si>
    <t>1 gestión para divulgación de información</t>
  </si>
  <si>
    <t>Gerencia de Información Catastral - Subgerencia de Información Económica- Subgerencia de Información Física y Física</t>
  </si>
  <si>
    <t>Se iniciaron las labores del censo y con ellas se promovieron campañas de comunicación en procura de la socialización del proceso de actualización. Se desarrolló un vídeo y varias piezas informativas publicadas en Facebook y en la página.</t>
  </si>
  <si>
    <t>Se evidencian soportes de la socialización a ciudadanía del inicio del proceso de actualización catastral. Actividad finalizada.</t>
  </si>
  <si>
    <t>4.3. Talento Humano
-2. Talento humano -
-Fortalecimiento del talento humano al servicio al ciudadano</t>
  </si>
  <si>
    <t>Realizar una jornada de sensibilización sobre servicio al ciudadano.</t>
  </si>
  <si>
    <t>1 jornada realizada</t>
  </si>
  <si>
    <t>Subgerencia del Talento Humano -  Gerencia Comercial y de Atención al Ciudadano - Subgerencia de Participación Ciudadana y Atención al Ciudadano</t>
  </si>
  <si>
    <t>En junio, en forma conjunta con Gerencia  Comercial y de Atención al Ciudadano, se realizó un rastreo de todos los cursos realizados con enfoque de servicio al ciudadano y se continuó invitando a los servidores que no lo han hecho para que procedan a su realización.
Para el Tercer  trimestre del 2023 se adelanta a través de la Plataforma del DASCD los siguientes cursos de sensibilización sobre servicio al ciudadano:
Módulo 1: Introducción al Servicio a la Ciudadanía
Módulo 2 - Derecho fundamental de petición
Se cuenta con el reporte generado por el DASCD
Para el mes de agosto se proyecta un nuevo grupo para adelantar el curso de Atención al ciudadano construido en la plataforma SOY 10 Aprende, se adjunta base de datos y correo de solicitud para ser programados en el mes de septiembre.</t>
  </si>
  <si>
    <t>Se evidenciaron soportes de la realización de capacitaciones en torno a temas de servicio y las gestiones para realizar diferentes actividades de formación.</t>
  </si>
  <si>
    <t>Incluir como parte de las inducciones de nuevos funcionarios, el Curso Virtual de Lenguaje Claro del DNP
Nota: Dependiendo de la disponibilidad del mismo por parte del DNP (Según programación y demanda)</t>
  </si>
  <si>
    <t>100% inducciones incluyendo la solicitud de la realización del curso</t>
  </si>
  <si>
    <t>Subgerencia de Talento Humano</t>
  </si>
  <si>
    <t>Por medio de correo electrónico se solicita la realización de la inducción complementaria, dentro de la cual se incluye el Curso Virtual de Lenguaje Claro del DNP.
En el mes de abril se solicitó al grupo de servidores vinculados a la Unidad a través del correo institucional adelantar los cursos que hacen parte del programa de inducción.
En el mes de mayo se adjuntan los cinco (5) certificados recibidos por parte de los servidores del curso de Lenguaje Claro, es importante resaltar que se tienen dificultades para acceder al curso de Lenguaje Claro del DNP. Adicionalmente, a través del correo de la Subgerencia de Talento Humano se invita a todos los colaboradores a adelantar el curso de Lenguaje Claro.
Para el mes de junio se reciben 17 certificados de lenguaje claro, se continua con la solicitud a los servidores en general para que realicen el curso de Lenguaje Claro.
Como parte del programa de inducción se informa a los nuevos servidores la obligatoriedad del curso y la forma de vincularse.
Con relación a la entrega de certificados de lenguaje claro 12 certificados son entregados para el periodo, los 5 restantes corresponden a vigencias de años anteriores pero los enviaron como soporte nuevamente, por eso no se adjunta.
Para el mes de julio se adelanta inducción con 15 colaboradores a quienes se les envía el correo solicitando realizar el curso.
Para el mes de agosto no se adelantan jornadas de inducción dado que no se contó con ingresos de nuevos servidores, se proyecta realizar jornada para el mes de septiembre de acuerdo al reporte de vinculación y los trámites que se encuentran en curso, para el mes de agosto no se reciben certificados del Curso Virtual de Lenguaje Claro del DNP</t>
  </si>
  <si>
    <t>De acuerdo con la descripción de la acitivdad "Incluir como parte de las inducciones de nuevos funcionarios, el Curso Virtual de Lenguaje Claro del DNP" Se evidencia la inclusión como formación complementaria, del curso de lenguaje claro del DNP. Adicionalmente, la Subgerencia de Talento Humano reitera la solicitud para su realización por parte de los servidores que reciben inducción y recibe los certificados soporte.
También es importante resaltar que según la demanda se programan las jornadas de inducción.</t>
  </si>
  <si>
    <t>Promover un reconocimiento a los servidores destacados por su desempeño en relación con el servicio prestado al ciudadano.</t>
  </si>
  <si>
    <t>1 reconocimiento otorgado</t>
  </si>
  <si>
    <t>4.4. Normativo y procedimental
-3.  Gestión con valores para resultados -</t>
  </si>
  <si>
    <t>Elaborar y gestionar publicación de los informes de PQRS, en la página web institucional.</t>
  </si>
  <si>
    <t>12 Informes elaborados y gestionados para publicación</t>
  </si>
  <si>
    <t>Se realiza la publicación de los informes en la pagina web:
https://www.catastrobogota.gov.co/instrumentos-de-gestion?field_clasificacion_target_id=76</t>
  </si>
  <si>
    <t>Se evidenció la publicación del informe en la sección de transparencia de la página web, los cuales corresponden a la información del mes anterior.</t>
  </si>
  <si>
    <t>Adelantar seguimiento al agendamiento teniendo en cuenta la atención de personas con necesidades de atención preferencial.</t>
  </si>
  <si>
    <t>La aplicacion de agendamiento presencial y virtual así como el sharepoint permite el seguimiento de las citas atendidas y el direccionamiento de los usuarios con necesidades de atención preferencial, a través de la misma se identifica la atención de los adultos mayores.</t>
  </si>
  <si>
    <t>Se evidenció la identificación por agendamiento a usuarios adultos mayores con atención preferencial en canal presencial.</t>
  </si>
  <si>
    <t>Realizar seguimiento a la gestión de los trámites de la Gerencia de Información Catastral y sus Subgerencias.</t>
  </si>
  <si>
    <t>12 Seguimientos a los trámites</t>
  </si>
  <si>
    <t>Gerencia de Información Catastral - subgerencia de Información Económica- Subgerencia de Información Física y Física</t>
  </si>
  <si>
    <t>En procura de cumplir con la meta designada para el procedimiento de conservación catastral, la GIC junto con sus subgerencias han realizado desde enero a agosto reuniones quincenales de seguimiento para los indicadores de oportunidad y rezago de trámites. Las reuniones realizadas permiten establecer metas y compromisos semanales, además tener en el radar radicaciones que siguen pendientes y determinar quién es el responsable de las mismas, para así realizar seguimiento claro y continuo del avance.</t>
  </si>
  <si>
    <t>Se realizan mensualmente a partir del mes de febrero reuniones de seguimiento de la gestión de trámites con miras a la mejora.</t>
  </si>
  <si>
    <t>4.5. Relacionamiento con el Ciudadano
- 5. Gestión del conocimiento y la innovación -
- Conocimiento al servicio al ciudadano
- 6. Evaluación de gestión y resultados -
- Evaluación de la gestión y medición de la percepción ciudadana</t>
  </si>
  <si>
    <t>Realizar mediciones de satisfacción del servicio y plantear acciones de mejora en caso de requerirse</t>
  </si>
  <si>
    <t>2 Encuestas de satisfacción del servicio realizadas y mejoras planteadas en caso de requerirse</t>
  </si>
  <si>
    <t>Se realizó medición de satisfacción del primer semestre de 2023, con un total de 15.566 encuestas, alcanzando la meta de satisfacción; se deja evidencia de informe a la fecha.</t>
  </si>
  <si>
    <t>Se evidenció la aplicación y resultados de la primera medición de satisfacción realizada para el primer semestre de 2023.</t>
  </si>
  <si>
    <t>Adelantar ejercicio de lenguaje claro para trámites y/o respuestas al ciudadano
Nota: Se espera contar con el apoyo de DNP por lo cual las fechas están sujetas a cambios con esta entidad</t>
  </si>
  <si>
    <t>Gerencia de Información Catastral - Subgerencia de Información Física y Jurídica</t>
  </si>
  <si>
    <t>En el mes de mayo con el apoyo del Departamento Nacional de Planeación se realizó un ejercicio taller sobre Lenguaje claro a funcionarios de la Subgerencia de Información Física y Jurídica. El ejercicio estuvo relacionado con las respuestas al ciudadano tomando como ejemplo las respuestas de PQRs.</t>
  </si>
  <si>
    <t>Se evidencian registros de asistencia, fotográfico y soportes de la realización del taller. Actividad finalizada.</t>
  </si>
  <si>
    <t>Realizar ejercicio de analítica de datos de servicio al ciudadano</t>
  </si>
  <si>
    <t>Gerencia de IDECA - Defensor del ciudadano</t>
  </si>
  <si>
    <t xml:space="preserve">En cumplimiento de los lineamientos del Decreto 371 de 2010 de la Alcaldía Mayor de Bogotá, D.C y en aras de realizar un mejor seguimiento referente al servicio a la ciudadanía y tener claridad frente al consolidado de las peticiones realizadas por los ciudadanos, se desarrolló un tablero de control (dashboard) en la herramienta Power BI con la presentación del análisis de sentimientos sobre lo que manifiesta el ciudadano en las solicitudes registradas en el Sistema Bogotá te Escucha referentes a la gestión de la UAECD; Con corte a 31 de julio se reporta por parte de los profesionales de la Subgerencia de Analítica de Datos, la actualización del tablero del defensor del ciudadano en Power BI con cifras a Mayo del 2023, incluyendo el análisis de sentimiento que mide un indicador de la forma como los ciudadanos interactúan en su lenguaje natural con la entidad. </t>
  </si>
  <si>
    <t>Se realizó seguimiento y se evidencian soportes de la gestión realizada., resaltando la importancia de ejercicios como este para el análisis de datos sobre el servicio al ciudadano.</t>
  </si>
  <si>
    <t>5. Mecanismos para la transparencia y acceso a la información</t>
  </si>
  <si>
    <t>5.1. Lineamientos de transparencia activa</t>
  </si>
  <si>
    <t>Realizar seguimiento a la actualización de la sección transparencia del portal web de la Entidad y generar alertas o recomendaciones a que haya lugar</t>
  </si>
  <si>
    <t>12 Seguimientos mensuales realizados</t>
  </si>
  <si>
    <t>Mensualmente se realiza seguimiento a sección transparencia del portal web de la Entidad y se envian alertas a los responsables de actualización de la información.</t>
  </si>
  <si>
    <t>Se evidencian las comunicaciones a las dependencias con miras a actualizar y/o ajustar la información contenido de la sección de transparencia y acceso a la información pública de la página web.</t>
  </si>
  <si>
    <t xml:space="preserve">Adelantar el seguimiento a la publicación de información de Datos Abiertos Bogotá </t>
  </si>
  <si>
    <t>Gerencia de IDECA</t>
  </si>
  <si>
    <t>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Con fecha de corte al día 27 de julio 2023 se registran 90.249 usuarios, evidenciandose un promedio mensual de usuarios de 12.893.</t>
  </si>
  <si>
    <t>Se evidenció seguimiento de las descargas y visitas a la información de datos abiertos.</t>
  </si>
  <si>
    <t>Revisar y actualizar de ser necesario, la información de trámites inscritos en el SUIT.</t>
  </si>
  <si>
    <t>100% Trámites vigentes en SUIT</t>
  </si>
  <si>
    <t xml:space="preserve">Se realiza la actualización de la información de trámites del SUIT en caso que se presenten cambios. </t>
  </si>
  <si>
    <t>Se evidencia que se cuenta con 11 trámites y 2 consultas de información en el SUIT. Información que se actualiza según se presenten cambios.</t>
  </si>
  <si>
    <t>5.2. Lineamientos de transparencia pasiva</t>
  </si>
  <si>
    <t>Realizar y gestionar la publicación de los informes mensuales de solicitudes de información atendidas</t>
  </si>
  <si>
    <t>12 Informes realizados y gestionados para publicación</t>
  </si>
  <si>
    <t>Se realiza la publicacion en la página web las solicitudes de información:
https://www.catastrobogota.gov.co/instrumentos-de-gestion?field_clasificacion_target_id=76</t>
  </si>
  <si>
    <t>5.3. Elaboración de instrumentos de Gestión de la Información</t>
  </si>
  <si>
    <t xml:space="preserve">Gestionar las solicitudes de actualización de las tablas de retención documental realizadas por los procesos </t>
  </si>
  <si>
    <t>4 seguimientos a la gestión realizada</t>
  </si>
  <si>
    <t xml:space="preserve">Subgerencia Administrativa y Financiera </t>
  </si>
  <si>
    <t>Gestión documental ha avanzado en la vigencia con la actualización de las tablas de retención documental de las dependencias, de lo cual se han realizado revisiones y aprobaciones (firmas), estando en proceso la Subgerencia Administrativa y Financiera y se encuentra en proceso de elaboración documento para el Archivo de Bogotá..</t>
  </si>
  <si>
    <t>Se evidencia el avance en la gestión de actualización de las tablas de retención documental con las dependencias de la Unidad.</t>
  </si>
  <si>
    <t>Actualizar los activos de información e índice de información clasificada y reservada de acuerdo con lo descrito en el instructivo de Gestión de Activos de información.
Nota: Teniendo en cuenta que la identificación de los activos de información tipo información depende directamente de lo descrito en las TRD de cada dependencia, la programación de esta actividad puede estar sujeta a cambios toda vez que la Unidad se encuentra en proceso de transición de la cadena de valor.</t>
  </si>
  <si>
    <t xml:space="preserve">Documento de Activos de información e índice de información clasificada actualizado en la herramienta definida en la UAECD </t>
  </si>
  <si>
    <t>Gerencia de Tecnología - Todas las dependencias</t>
  </si>
  <si>
    <r>
      <t xml:space="preserve">Mayo
</t>
    </r>
    <r>
      <rPr>
        <sz val="9"/>
        <color rgb="FF000000"/>
        <rFont val="Arial Narrow"/>
      </rPr>
      <t xml:space="preserve">1. Se realizó revisión y ajustes a la presentación de activos de información.
2. Se realizó presentación de activos de información a enlaces de seguridad designados por las diferentes dependencias.
3. Se realizó verificación y organización final de repositorio de activos de información. Se remitió correo a enlaces.
</t>
    </r>
    <r>
      <rPr>
        <b/>
        <sz val="9"/>
        <color rgb="FF000000"/>
        <rFont val="Arial Narrow"/>
      </rPr>
      <t xml:space="preserve">Junio
</t>
    </r>
    <r>
      <rPr>
        <sz val="9"/>
        <color rgb="FF000000"/>
        <rFont val="Arial Narrow"/>
      </rPr>
      <t xml:space="preserve">1. Se realizó reunión con enlaces del proceso de gestión jurídica para aclarar dudas del proceso de gestión de activos de información. Se remite correo (15/06/2023)
2. Se realizó reunión con enlaces de Transversal (Dirección – Gestión corporativa) para aclarar dudas del proceso de gestión de activos de información. Se remite correo (15/06/2023)
3. Se realizó reunión con enlaces del proceso Gestión de Conocimiento para aclarar dudas del proceso de gestión de activos de información. Se remite correo (16/06/2023)
4. Se realizó reunión con enlaces del proceso Gestión de Comunicaciones para aclarar dudas del proceso de gestión de activos de información. Se remite correo (16/06/2023)
5. Se realizó reunión con enlaces de la OAP – GCI para revisión de activos de información, actualización de matrices. (27/06/2023)
6. Se realizó reunión con enlaces de IDECA para revisión de activos de información, actualización de matrices. (29/06/2023)
7. Se realizó apoyo a enlace de la OCI para proceso de actualización de matrices de activos. (29/06/2023)
</t>
    </r>
    <r>
      <rPr>
        <b/>
        <sz val="9"/>
        <color rgb="FF000000"/>
        <rFont val="Arial Narrow"/>
      </rPr>
      <t xml:space="preserve">Julio
</t>
    </r>
    <r>
      <rPr>
        <sz val="9"/>
        <color rgb="FF000000"/>
        <rFont val="Arial Narrow"/>
      </rPr>
      <t xml:space="preserve">1. Se realizó revisión de los activos de información de comunicaciones. Se remite correo. (10/07/2023)
2. Se realizó seguimiento al proceso de activos de informacion, se remitió correo a enlaces. (19/07/2023)
</t>
    </r>
    <r>
      <rPr>
        <b/>
        <sz val="9"/>
        <color rgb="FF000000"/>
        <rFont val="Arial Narrow"/>
      </rPr>
      <t xml:space="preserve">Agosto
</t>
    </r>
    <r>
      <rPr>
        <sz val="9"/>
        <color rgb="FF000000"/>
        <rFont val="Arial Narrow"/>
      </rPr>
      <t>Para el proceso de gestión de activos de información, vigencia 2023 se realizaron las siguientes actividades, las cuales iniciaron dentro de los tiempos establecidos según lo detallado en cronograma.
-	Mesas de trabajo con enlaces designados
-	Correos de seguimiento a los enlaces con copia a los jefes de dependencia.
-	Reuniones con equipo revisor para indicar las actividades que se deberían llevar a cabo para el proceso de aprobación de las matrices.
-	Seguimiento al proceso, el cual se llevo a cabo en el instrumento https://catastrobogotacol.sharepoint.com/:x:/r/sites/GerenciaTecnologa-GOBIERNODIGITAL/Shared%20Documents/GOBIERNO%20DIGITAL/Gobierno%20Digital/3.%20SegInf/3.3%20Doc_Oper/Activos/2023/SEGUIMIENTO_PROCESO_AI_UAECD_2023.xlsx?d=w340d75e36f264264bb47db64fed071ad&amp;csf=1&amp;web=1&amp;e=ZMohM0 . Este instrumento estaba compartido con todos los involucrados en el proceso de la aprobación y revisión de las matrices de activos de información.
Sin embargo, aunque se realizó el seguimiento constante por parte de seguridad de la información, se comenzó a evidenciar un retraso y para esto se convocó el 04 de agosto al equipo de enlaces con el fin de indicar que estábamos fuera de cronograma. En el mes de agosto se establece estrategia de seguimiento mediante el instrumento “SEGUIMIENTO_PROCESO_AI_UAECD_2023”, para acelerar el proceso.
Se aclara una vez más que este proceso paso por las siguientes revisiones antes de la aprobación final por parte de los jefes de las dependencias.
Equipo revisor - Seguridad de la información - Gestión Documental - Gestión Jurídica
Una vez fueron remitidas las matrices por parte de los enlaces, (por fuera del cronograma establecido) se revisaron por parte de seguridad de la información y las que estaban correctas se remitieron a los asesores de Gestión Documental y de Jurídica, ellos a su vez realizaron su revisión y/o aprobación. 
Conforme con lo descrito anteriormente desde el equipo de seguridad, informamos que esta actividad se aceleró con el fin de dar cumplimiento a lo establecido.
A continuación, reportamos el estado final al corte del 31 de agosto de la actividad
-	21 matrices remitidas por los enlaces designados por las dependencias
-	15 matrices aprobadas por los jefes de dependencias, una vez se realizó el proceso de revisión por parte del equipo revisor.
-	3 matrices a las cuales se les realizó todo el proceso, pero quedaron pendientes de aprobación por parte de los jefes de dependencia
o	Subgerencia de Información Económica o Gestión Catastral – Territorial o	Gestión de servicios administrativos -	3 matrices quedaron pendientes de revisión y aprobación por parte de Gestión Documental y Jurídica o	Gestión Documental o	Gestión financiera o	Dirección 
Solicitamos se tengan en cuenta los tiempos de remisión, revisión y/o aprobación.
Con el de cerrar la actividad, las matrices pendientes de aprobación y revisión se adelantarán en la primera semana de septiembre. 
Para finalizar se indica que el cumplimiento de la actividad al corte del 31 de agosto quedo en el 17,85 del 25% planeado para el mes de agosto, en total en el 92,85%.</t>
    </r>
  </si>
  <si>
    <t>Se evidencian soportes de las actividades para la actualización de activos de información. Actividad la cual se espera finalizar en el mes de septiembre, teniendo en cuenta las observaciones realizadas por la dependencia.</t>
  </si>
  <si>
    <t>5.4. Criterio diferencial de accesibilidad</t>
  </si>
  <si>
    <t xml:space="preserve">Realizar seguimientos o monitoreos al avance en los criterios de accesibilidad web. </t>
  </si>
  <si>
    <t>2 seguimientos realizados</t>
  </si>
  <si>
    <t xml:space="preserve">Gerencia de Tecnología - Comunicaciones </t>
  </si>
  <si>
    <t>Se adjunta matriz con los criterios de accesibilidad de la resolución 1519 de 2020 sobre transparencia en el acceso a la información, accesibilidad web, seguridad digital web y datos abiertos. En ella se registra evaluación a Mayo de 2023, y que deberá ser complementada en el seguimiento que se reportará en noviembre, que consolidará distintas mesas de trabajo con las áreas involucradas.</t>
  </si>
  <si>
    <t>Se evidencia soporte de seguimiento al cumplimiento de criterios de accesibilidad web.</t>
  </si>
  <si>
    <t>5.5. Monitoreo del acceso a la información pública</t>
  </si>
  <si>
    <t>6. Iniciativas adicionales</t>
  </si>
  <si>
    <t>6.1. Prevención de la corrupción</t>
  </si>
  <si>
    <t>Evaluar por medio de un informe trimestral presentado a la Dirección, las actuaciones relacionadas con actos de corrupción en curso</t>
  </si>
  <si>
    <t>4 informes realizados</t>
  </si>
  <si>
    <t>Oficina de Control Disciplinario Interno</t>
  </si>
  <si>
    <t>30 de marzo 2023. 1er informe de gestión Cordis 2023IE6908
30 de junio 2023. 2do informe de gestión Cordis 2023IE14974</t>
  </si>
  <si>
    <t>Se evidencia la elaboración y radicación de dos informes de gestión preventiva y correctiva en materia disciplinaria.</t>
  </si>
  <si>
    <t>Adelantar campañas y/o actividades de prevención del delito del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</si>
  <si>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</si>
  <si>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</si>
  <si>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En mayo, con el apoyo del equipo de comunicaciones fueron remitidos a Todos Catastro un correo y una nota en el boletín semanal, socializando una actividad lúdica para aprender sobre el delito del cohecho. En esta actividad participaron un total de 59 personas.
El 2 de junio se realizó la capacitación “Lineamientos antisoborno – conflicto de intereses, ética y valores” en esta actividad se trataron varios temas dentro de los cuales se realizó explicación y actividad para conocer sobre el delito del cohecho.</t>
  </si>
  <si>
    <t>Se evidencian soportes de la realización de la actividad, a través de las socializaciones internas reforzando el conocimiento sobre el delito. Actividad finalizada.</t>
  </si>
  <si>
    <t xml:space="preserve">Realizar actividades de fomento de la cultura disciplinaria y prevención de conductas disciplinables </t>
  </si>
  <si>
    <t>11 Actividades desarrolladas</t>
  </si>
  <si>
    <t>Se evidenciaron soportes de la realización de las actividades como registro de participación y fotográfico y soportes documentales.</t>
  </si>
  <si>
    <t>Realizar divulgación a ciudadanía, servidores y colaboradores para dar a conocer los canales de denuncia de actos de corrupción disponibles</t>
  </si>
  <si>
    <t>2 Divulgaciones realizadas</t>
  </si>
  <si>
    <t>Oficina de Control Disciplinario Interno -
Gerencia Comercial y de Atención al Ciudadano - Subgerencia de Participación y Atención al Ciudadano</t>
  </si>
  <si>
    <t>EL 28 de febrero de 2023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
A través de la mesa de servicios SOL0298415-23 de 11 de agosto se solicitó apoyo a Comunicaciones para la elaboración de tres (3) piezas relacionadas con los canales de atención de denuncias por presuntos actos de corrupción e irregularidades, dos (2) de las cuales fueron compartidas a todo Catastro en los boletines conexión Catastro del 22 y 24 de agosto de 2023. El 24 de Agosto fue publicado a través del boletin de Catastro #170 los canales de denuncia para reportar actos de corrupción, esto con el fin de que los colaboradores (funcionarios y contratistas) identifiquen los medios por los cuales pueden denunciar.</t>
  </si>
  <si>
    <t>Se evidenció registro de participación y fotográfico de realización de la actividad, con fundamento en la Directiva 001/2021 Directrices para la atención y gestión de denuncias por posibles actos de corrupción, y/o existencia de inhabilidades, incompatibilidades o conflicto de interés y protección de identidad del denunciante. Si bien la actividad estaba programada para mayo, se adelantó y realizó en febrero.
Se evidenció la realización de una campaña para socializar los canales de denuncia de actos de corrupción.
Actividad finalizada.</t>
  </si>
  <si>
    <t>Documentar los mecanismos de protección al denunciante</t>
  </si>
  <si>
    <t>2 Procedimientos actualizados</t>
  </si>
  <si>
    <t>Durante el mes de marzo de 2023 la Ocdi procedió con la actualización del procedimiento de gestión disciplinaria señalando en las condiciones especiales de operación el acápite relacionado con las directrices de protección a la identidad del denunciante, descritas en la Directiva 001-2021. La socialización y publicación en el SGI fue efectuada el 14 de marzo 2023.
Desde la Subgerencia de Participación y Atención al Ciudadano se generó la actualización del procedimiento de Atención a las PQRS, con el fin de incluir en las condiciones especiales de operación las directrices de protección a la identidad del denunciante, descritas en la Directiva 001-2021. La socialización fue realizada en el mes de Junio.</t>
  </si>
  <si>
    <t>Se evidenció la actualización del procedimiento de gestión disciplinaria documentando los mecanismos de protección al denunciante. Actividad finalizada.</t>
  </si>
  <si>
    <t>F</t>
  </si>
  <si>
    <t>Elaborar y gestionar publicación de informe semestral a la ciudadanía sobre el estado de las denuncias por actos de corrupción</t>
  </si>
  <si>
    <t>2 Informes elaborados</t>
  </si>
  <si>
    <t xml:space="preserve">Con el apoyo de Comunicaciones el 27 de junio se efectuó la publicación del informe semestral del estado de las denuncias por  presuntos actos de corrupción (dirigido a la ciudadania) - Enlace publicación pagina Web de la Unidad - 4.10.3: https://www.catastrobogota.gov.co/index.php/transparencia-y-acceso-a-la-informacion-publica </t>
  </si>
  <si>
    <t>Se evidenció soporte de cumplimiento de la actividad con la elaboración y publicación del informe para conocimiento de la ciudadanía.
https://www.catastrobogota.gov.co/sites/default/files/recursos/Informe_presunta_corrup_OCDI-UAECD.pdf</t>
  </si>
  <si>
    <t>6.2. Plan de Gestión de integridad</t>
  </si>
  <si>
    <r>
      <t xml:space="preserve">GESTIÓN DE INTEGRIDAD  </t>
    </r>
    <r>
      <rPr>
        <sz val="8"/>
        <color indexed="8"/>
        <rFont val="Arial Narrow"/>
        <family val="2"/>
      </rPr>
      <t>Nota: Se destacan estas actividades que hacen parte del Plan de Gestión de Integridad 2023, el cual es un instrumento complementario al PAAC y el cual cuenta con actividades adicionales.</t>
    </r>
  </si>
  <si>
    <t>Gestionar publicación de piezas comunicacionales de los valores institucionales</t>
  </si>
  <si>
    <t>2 Piezas gestionadas para publicación</t>
  </si>
  <si>
    <t>Se realiza piezas comunicativas relacionadas con lo que se debe o no debe hacer teniendo en cuenta el código de integridad.</t>
  </si>
  <si>
    <t>Se evidenció la elaboración de las piezas, las cuales fueron compartidas por el grupo interno de yammer.</t>
  </si>
  <si>
    <t>Realizar actividades que generen apropiación del Código de integridad</t>
  </si>
  <si>
    <t>2 Actividades realizadas</t>
  </si>
  <si>
    <t>Subgerencia de Talento Humano, Gestores de Integridad</t>
  </si>
  <si>
    <t xml:space="preserve">En mayo se diseña rompecabezas como actividad de apropiación del código de integridad, esta actividad se trabajó en conjunto con los gestores de integridad. </t>
  </si>
  <si>
    <t>Se evidencian soportes de la realización de la actividad.</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</si>
  <si>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</si>
  <si>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</si>
  <si>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 xml:space="preserve">Se realizó el envío de correo electrónico recordatorio a servidores que faltan por realizar el curso, y correo a jefes de dependencia y gestores de integridad para que tengan conocimiento de los servidores que faltan. </t>
  </si>
  <si>
    <t>Se evidenciaron soportes de la promoción del curso de integridad, transparencia y lucha contra la corrupción.</t>
  </si>
  <si>
    <t>Diseñar y aplicar encuesta con el fin de evaluar la Gestión de Integridad y medir la apropiación de los valores del servicio público en la entidad.</t>
  </si>
  <si>
    <t>1 Encuesta diseñada y aplicada</t>
  </si>
  <si>
    <r>
      <t xml:space="preserve">CONFLICTOS DE INTERÉS </t>
    </r>
    <r>
      <rPr>
        <sz val="8"/>
        <color indexed="8"/>
        <rFont val="Arial Narrow"/>
        <family val="2"/>
      </rPr>
      <t>Nota: Estas actividades hacen parte del Plan de Gestión preventiva de conflictos de interés 2023, el cual es un instrumento complementario al PAAC y el cual cuenta con actividades adicionales.</t>
    </r>
  </si>
  <si>
    <t>Realizar seguimiento y monitoreo al registro de conflictos de intereses que han surtido trámite</t>
  </si>
  <si>
    <t>3 Seguimientos realizados</t>
  </si>
  <si>
    <t>Se envia a la Oficina de Planeación el reporte de conflictos de intereses presentados durante el trimestre.
 Se realizá seguimiento a las carpetas de las dependencias, sin embargo, no se han presentado manifestaciones de conflicto de intereses y por tanto no se han tramitado respuesta, se envió memorando al CIGD informando al respecto.</t>
  </si>
  <si>
    <t>Se evidencia seguimiento de los casos reportados a través de la carpeta dispuesta para tal fin.</t>
  </si>
  <si>
    <t>Realizar actividades de comunicación y sensibilización sobre la importancia de declarar conflictos de intereses</t>
  </si>
  <si>
    <t xml:space="preserve">Subgerencia de Talento Humano - Oficina de Control Interno Disciplinario </t>
  </si>
  <si>
    <t>El 2 de junio se realizó la capacitación “Lineamientos antisoborno – conflicto de intereses, ética y valores” se contó con la participación de 79 servidores- actividad realizada a través de la plataforma Microsoft Teams. Ponente: Mayiver Méndez Jefe OCDI.
En junio se realiza la publicación de piezas relacionadas con la declaración de conflicto de intereses, igualmente se envía correo a los servidores recordando realizar la declaración de conflicto de intereses.
En julio se emitieron mensajes recordando la importancia de presentar la declaración de conflictos de intereses.</t>
  </si>
  <si>
    <t>Se evidenciaron actividades para facilitar el entendimiento, socializar y sensibilizar sobre conflictos de interés. Actividad finalizada.</t>
  </si>
  <si>
    <t>G</t>
  </si>
  <si>
    <t>Comunicar la metodología de gestión de conflictos de interés en la UAECD</t>
  </si>
  <si>
    <t>1 Metodología comunicada</t>
  </si>
  <si>
    <t>H</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</si>
  <si>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</si>
  <si>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</si>
  <si>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Se realizó acompañamiento para la verificación de la declaración de conflicto de intereses de los servidores de carrera administrativa.</t>
  </si>
  <si>
    <t>Se evidenciaron soportes de los mensajes emitidos como recordatorio de la presentación de declaración de renta y conflictos de interés (actividades de la actividad 6.2.F) y el seguimiento realizado por la Subgerencia de Talento Humano.</t>
  </si>
  <si>
    <t>RESULTADOS</t>
  </si>
  <si>
    <t xml:space="preserve"> </t>
  </si>
  <si>
    <t>EL 28 de febrero de 2023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
13 de marzo. Capsula informativa , apoyo de Comunicaciones en publicación de pieza de expectativa de la OCDI para el desarrollo de actividades preventivas en la vigencia 2023.
16 de marzo. Boletín conexión catastro No. 150 socialización de la campaña: “En Catastro, afrontamos los desafíos de la inteligencia artificial (IA), con nuestra cultura ética disciplinaria”. Se publicó DISCIDATO  “Los jueces y la Inteligencia Artificial (IA) - Orlando Díaz Atehortúa”, fue visualizado por 373 personas que prestan sus servicios en la Unidad.
28 de marzo. Formulario “Te invitamos a descubrir el DISCIVALOR del mes” socializado en Boletín interno y en Yammer, tuvo 344 visualizaciones. Con corte a 31 de marzo se recibieron 43 respuestas.
19 de abril: Mesa de servicios solicitando a Comunicaciones la pieza para publicación de la encuesta “Te invitamos a descubrir el DISCIVALOR del mes” y el DISCIDATO del mes de abril.
21 de abril: Capsula informativa, apoyo de Comunicaciones en la publicación de la encuesta “Te invitamos a descubrir el DISCIVALOR del mes” y publicación en Yammer del DISCIDATO “Descubre qué habilidades humanas no podrán reemplazar las IA - Oscar Sabí“ visualizado por 80 personas que prestan sus servicios a la Unidad (corte 28 de abril).
24 de abril:  Socialización en el espacio todos somos Catastro y en Yammer - encuesta “Te invitamos a descubrir el DISCIVALOR del mes”, visualizado por 199 personas que prestan sus servicios a la Unidad (corte 28 de abril). 
Campaña preventiva dirigida a los usuarios que se encontraban en el SUPERCADE-CAD, donde a través de charlas realizada por las servidoras y contratista de la OCDI se abordó la temática “canales de atención” priorizando el canal “Bogotá te Escucha” para la presentación de denuncias por presuntos actos de corrupción (Directiva 001-2021)”. Se hizo entrega de un detalle a cuarenta y ocho (48) ciudadanos participantes.
27 de abril 2023: Boletín conexión catastro No. 155 – socialización de encuesta “Te invitamos a descubrir el DISCIVALOR del mes” con un total de 46 servidores participantes (con corte a 28 de abril - cierre de la encuesta).  
*El 2 de mayo por mesa de servicios SOL0292702-23 se solicitó a Comunicaciones la socialización de la charla dirigida a usuarios del Supercade -Cad en el mes de abril de 2023, la publicación se realizó a todo catastro mediante el Boletín # 156 del 4 de mayo 2023.
El 4 de mayo a través de la herramienta Yammer se publicó el enlace para participar en el “Foro Internacional: Inteligencia Artificial y los Derechos Humanos” (Discidato). visualizado por 258 servidores y contratistas (con corte a 31 de mayo 2023).
 El 17 de mayo por mesa de servicios SOl0294207-23 se requirió a Comunicaciones la socialización a todo Catastro de la Circular 016-2023, la cual fue publicada en capsula informativa del 25 de mayo de 2023.
El 18 de mayo, mediante mesa de servicios SOL0294351-23 se solicitó a Comunicaciones la publicación e invitación a la charla virtual “Lineamientos antisoborno - conflictos de interés - ética y valores”, publicación efectuada el 25 de mayo en el Boletín # 159. La charla se efectuará el 2 de junio de 2023.
El 24 de mayo por mesa de servicios SOl0294833-23 se solicitó a Comunicaciones la publicación y socialización de la encuesta para compartir el DISCIVALOR del mes de mayo, la cual fue socializada en la capsula informativa publicada el 26 de mayo de 2023 y a través de la herramienta YAMMER con 246 visitas y un total de 45 servidores participantes (con corte a 31 de mayo 2023 – cierre de la encuesta).
*El 2 de junio se realizó la capacitación “Lineamientos antisoborno – conflicto de intereses, ética y valores” se contó con la participación de 79 servidores- actividad realizada a través de la plataforma Microsoft Teams. Ponente: Mayiver Méndez Jefe OCDI.
* El 22 de junio, mediante correo electrónico se solicitó a Comunicaciones la publicación y socialización de la encuesta para compartir el DISCIVALOR del mes de junio, la cual fue socializada en la capsula informativa publicada el 23 de junio de 2023 contando con la participación de 40  servidores (con corte a 30 de junio 2023 – cierre de la encuesta).
*Mediante correo electrónico y  mesa de servicios SOL0296647 del 25 de julio se solicitó a Comunicaciones la elaboración de pieza, publicación y socialización de la encuesta para compartir el DISCIVALOR del mes de julio, la cual fue socializada en la herramienta Yammer y  en la capsula informativa publicada el 27 de julio de 2023 contando con la participación de 36  servidores encuestados y  284 visitas en la herramienta  (con corte  a 31 de julio 2023 – cierre de la encuesta).
*A través de la mesa de servicios SOL0298415-23 de 11 de agosto se solicitó apoyo a Comunicaciones para la elaboración de tres (3) piezas relacionadas con los canales de atención de denuncias por presuntos actos de corrupción e irregularidades, las cuales fueron compartidas a todo Catastro en los boletines conexión Catastro del  18, 22 y 24 de agosto de 2023.  
Asi mismo, mediante mesa de servicios SOL0298680-23 del 16 de agosto se solicitó a Comunicaciones la elaboración de pieza, publicación y socialización de la encuesta para compartir el DISCIVALOR del mes de agosto, la cual fue socializada en la capsula informativa del 28 de agosto y en el boletín conexión Catastro del 31 de agosto de 2023 contando con la participación de 46 servidores encuestados y 22 vistas en Yamer (con corte a 31 de agosto de 2023 – cierre de la encuesta).</t>
  </si>
  <si>
    <t>EVIDENCIA - SEGUIMIENTO DE LA TERCERA LÍNEA DE DEFENSA
- Oficina de Control Interno</t>
  </si>
  <si>
    <t xml:space="preserve">Se evidenció el cumplimiento de la actividad, a través del video elaborado para la socialización de la Política de Administración del Riesgo en la Unidad, el cual contiene la información relacionada con la gestión del riesgo. De igual manera se observó que el video fue socializado al interior de la entidad, mediante el boletín "Todos Somos Catastro" y se envió correo al personal que labora en los territorios y a los líderes de MIPG y Responsables de Procesos, dando a conocer el video y el Documento de la Política, </t>
  </si>
  <si>
    <t>Se evidenció el avance en el cumplimiento de la actividad, correspondiene al 66%, con la elaboración de los informes de seguimiento correspondiente al III Cuatrimestre 2022 y al primer cuatrimestre 2023.</t>
  </si>
  <si>
    <t>Se observó la publicación de información de interés para el ciudadano en el cuatrimestre correspondiente a: Revisión Avalúo Catastral, “Quieres saber cómo agendar una cita por Agenda a un clic”, “Feria de Servicios Usaquén-La Mariposa el 25 y 26 de mayo. “Jornada de Participación y socialización del Censo Inmobiliario JAL-Suba”, “Estrategia de Participación Ciudadana y Rendición de Cuentas, “Ferias de Servicio en las localidades de Bosa, Fontibón, Mártires, Usme, Tunjuelito y Puente”, “Feria Plateada de Productividad Plaza de Bolivar”.</t>
  </si>
  <si>
    <t xml:space="preserve">Se evidenció el diseño y publicación mensuales de diferentes piezas de divulgación de la información institucional, a través de la página web de la entidad, los boletines de conexión catastro y Todos somos Catastro,  de diferentes Campañas relacionadas con el “Censo Vigencia 2024, Revisión de avalúos, Portales IDECA, Bienestar, Tecnología, Atención y Servicio al Ciudadano, Campañas internas de la Oficina Asesora de Planeación, entre otras. </t>
  </si>
  <si>
    <t>Se evidenció la realización de 2 diálogos ciudadanos denominados “Catastro Distrital tiene mucho que contar”, evento realizado el 28 de junio por medio de Facebook live, con la participación de 208 personas, en el cual se dio respuesta a inquietudes formuladas por los ciudadanos y se brindó información relacionada con Mapas Bogotá, Portafolio de servicios, Censo Inmobiliario, OTC e IDECA. De igual manera “Los ciudadanos del futuro se tomaron Catastro Bogotá”, evento realizado en las instalaciones de la Unidad, el cual contó con la participación de 75 niños y adolescentes, se observaron videos de la actividad realizada, evidenciando la interacción de los niños con el Gerente de Ideca, quien respondió sus preguntas.</t>
  </si>
  <si>
    <t>Se observó la participación de las personas que conforman el equipo de participación ciudadana y rendición de cuentas de la entidad en la socialización virtual  de la guía de participación realizada por la Veeduría Distrital.</t>
  </si>
  <si>
    <t>Se evidenció la realización de la actividad por medio de infografía enviada a todos los funcionarios de la entidad, sobre “Que es la rendición de cuentas”, cápsulas informativas  e información enviada a través del boletín Conexión Catastro, en el cual se envió cuestionario para ser diligenciado por los funcionarios, los participantes recibieron premios.</t>
  </si>
  <si>
    <r>
      <t xml:space="preserve">Se observó respuesta a las inquietudes presentadas por los ciudadanos en el </t>
    </r>
    <r>
      <rPr>
        <sz val="10"/>
        <color rgb="FF000000"/>
        <rFont val="Times New Roman"/>
        <family val="1"/>
      </rPr>
      <t xml:space="preserve">Diálogo Ciudadano Catastro Bogotá Tiene mucho que contar, realizado el 28 de junio, </t>
    </r>
    <r>
      <rPr>
        <sz val="10"/>
        <color theme="1"/>
        <rFont val="Times New Roman"/>
        <family val="1"/>
      </rPr>
      <t xml:space="preserve">la cual había quedado como compromiso en </t>
    </r>
    <r>
      <rPr>
        <sz val="10"/>
        <color rgb="FF000000"/>
        <rFont val="Times New Roman"/>
        <family val="1"/>
      </rPr>
      <t>un vox populi realizado en Bogotá.</t>
    </r>
  </si>
  <si>
    <t>Actividad con inicio de ejecucion en septiembre 2023</t>
  </si>
  <si>
    <t>La OCI verificó las presentaciones de los meses de abril y mayo de 2023 correspondiente a "Informes sistema Distrital para la Gestión de peticiones ciudadanas “BOGOTA TE ESCUCHA” donde se evidencia análisis y comportamientos de las peticiones, quejas, reclamos y solicitudes atendidas por la UAECD.</t>
  </si>
  <si>
    <t>La OCI evidenció que se adelanta el seguimiento a la oportunidad de respuesta de solicitudes de ciudadanos en los diferentes canales de atención (Escrito, virtual, telefónico, presencial) para los meses de mayo, junio, julio y agosto de 2023, también se evidencia en cada canal de atención las Acciones a implementar para mejorar el resultado del canal del siguiente mes.</t>
  </si>
  <si>
    <t>La OCI verificó el avance de la actividad para el periodo mayo, junio, julio, por medio de correos electrónicos dirigidos a las áreas involucradas que tenían pendiente respuestas a peticiones, teniendo en cuenta los informes consolidados de la calidad y oportunidad de las respuestas emitidas en el sistema distrital para la gestión de peticiones ciudadanas - BOGOTÁ TE ESCUCHA”</t>
  </si>
  <si>
    <t>Actividad cumplida en el I cuatrimestre 2023</t>
  </si>
  <si>
    <t>La OCI realiza la verificación de la siguientes evidencias                                                         Mes de junio:                                                                                                                                                        - Reporte de 38 funcionarios de UAECD con realización curso Lenguaje incluyente promovido por el DASCD, duración 8 horas.                                                                                                                                  - Reporte de 18 funcionarios UAECD con realización curso Enfoque de género.                                                                                                                                      - Certificado de 18 funcionarios de la UAECD realización curso Integridad trasparencia y lucha contra la corrupción promovido por la Función Pública, duración 20 horas.                                                                                                                        - Certificado de 2 funcionarios UAECD realización curso Lenguaje claro para servidores promovido por el DPN, duración de 35 horas.                                                                                                                                              - Certificado de 1 funcionario de la UAECD realización del curso Atención y servicio al cliente promovido por el DASCD, duración 40 horas.                                                                                                                                              - Certificado de 6 funcionario de la UAECD con realización del curso Atención a la ciudadanía promovido por la UAECD, duración de 6 horas.                                                                                                  - Certificado de 3 funcionarios de la UAECD con realización del curso Introducción al servicio a la ciudadanía promovido por la Secretaria General Alcaldía de Bogotá, duración 12 horas.                                                                                                                        - Certificado de 1 funcionario de la UAECD con realización del curso Implementación de políticas publicas promovido por la Secretaria General Alcaldía de Bogotá, duración 30 horas.                                                                                                                    Mes de julio:                                                                                                                                                     - Reporte de 1 funcionario de la UAECD con realización del curso Módulo 2 Derecho fundamental de petición.                                                                                                - Reporte de 3 funcionarios de la UAECD realización curso Módulo 1 Introducción al Servicio a la Ciudadanía.                                                                                   - Reporte de 3 funcionarios de la UAECD con realización del curso Ingreso al Servicio Público 2020-2024                                                                                                      Mes de agosto:                                                                                                                                                    -   Se evidencia listado en formato Excel y correo electrónico de fecha 25-08-2023  con relación de 37 funcionarios de Subgerencia Participación y Atención al Ciudadano, donde se solicita a la Alcaldía de Bogotá Plataforma SOY 10 realizar inscripción al curso de Atención a la Ciudadanía, entre el 30 de agosto al 15 de septiembre.</t>
  </si>
  <si>
    <t>La OCI realizo verificación donde se evidencia la inclusión del curso de lenguaje claro en las inducciones realizadas (08/05/2023 y 24/07/2023)  respecto al curso de lenguaje claro, además se evidencian 32 certificados de funcionarios de la UAECD curso lenguaje Claro promovido por DNP duración 10 horas</t>
  </si>
  <si>
    <t>Actividad con inicio de ejecucion en diciembre 2023</t>
  </si>
  <si>
    <t>La OCI realizó verificación publicaciones en la página web institucional de los informes de abril, mayo, junio, julio de 2023 a través del link: https://www.catastrobogota.gov.co/instrumentos-de-gestion?field_clasificacion_target_id=76 evidenciando que se han publicado los informes PQRS y estadísticas informes de transparencia.</t>
  </si>
  <si>
    <t>La OCI revisó el avance de la actividad a través de los soportes suministrados en PDF, observando en la herramienta “agenda a un click” los registros agendados con identificación de adultos mayores reportando las siguientes atenciones: mayo 354, junio 916, julio 954  y agosto 850</t>
  </si>
  <si>
    <r>
      <t xml:space="preserve">La OCI verificó los registros de asistencias a las reuniones semanales en formato Excel de los meses de mayo, junio, julio y agosto de 2023.   </t>
    </r>
    <r>
      <rPr>
        <b/>
        <sz val="10"/>
        <color theme="1"/>
        <rFont val="Arial Narrow"/>
        <family val="2"/>
      </rPr>
      <t>Recomendación:</t>
    </r>
    <r>
      <rPr>
        <sz val="10"/>
        <color theme="1"/>
        <rFont val="Arial Narrow"/>
        <family val="2"/>
      </rPr>
      <t xml:space="preserve"> Debido a que solo se cuenta con tablas en Excel con lista de asistencias a las reuniones programadas de manera semanal , es necesario contar con un control que permita identificar el número de radicado pendiente por responder, funcionarios responsables, compromisos y estrategias para lograr el cumplimiento de la gestión a los trámites de la Gerencia de Información Catastral y sus Subgerencias.</t>
    </r>
  </si>
  <si>
    <r>
      <t xml:space="preserve">La OCI verifico documento en formato PDF de 59 folios de título "Informe medición del nivel de satisfacción de los grupos de valor GCAC -SPAC” correspondiente a Primer semestre 2023.  Se obtuvieron 15.566 respuestas de la encuesta el índice de satisfacción fue de 85.44 % respecto a la meta del 85%   y la calificación promedio fue de 4.27 respecto a la meta de 5.             </t>
    </r>
    <r>
      <rPr>
        <b/>
        <sz val="10"/>
        <color theme="1"/>
        <rFont val="Arial Narrow"/>
        <family val="2"/>
      </rPr>
      <t>Recomendación</t>
    </r>
    <r>
      <rPr>
        <sz val="10"/>
        <color theme="1"/>
        <rFont val="Arial Narrow"/>
        <family val="2"/>
      </rPr>
      <t xml:space="preserve">:  Respecto a las situaciones encontradas sobre las cuales se pueden llegar a desarrollar acciones de mejora se deben adelantar planes de trabajo en conjunto con las áreas involucradas.                                </t>
    </r>
  </si>
  <si>
    <t xml:space="preserve">La OCI evidenció documento en PDF con 32 folios de título ""Capacitación lenguaje claro y PQRSD"" promovida por la Dirección de Gobierno, Derechos Humanos y Paz Subdirección de Gobierno y Asuntos Internacionales. 
En la jornada del 04/07/2023 asistieron 21 funcionarios de la SIFG y en la jornada del 07/07/2023 asistieron 28 funcionarios de la SIFJ. Se evidenciaron 12 ejercicios prácticos sobre respuesta a peticiones
</t>
  </si>
  <si>
    <t xml:space="preserve">La OCI evidenció avance en la actividad programada respecto a documento en formato PDF de 4 folios de título "SEGUIMIENTO ACTUALIZACIÓN TABLERO DE CONTROL DEFENSOR DEL CIUDADANO (CORTE JUNIO 30 DE 2023)" también se evidenció documento en formato PDF de 2 folios con título "Lenguaje de programación tablero control defensor" </t>
  </si>
  <si>
    <r>
      <t xml:space="preserve">La OCI verifico el seguimiento hasta el mes de julio 2023, se evidencia reporte y soportes correspondientes consolidado Excel en los cuales se visualiza Datos Abiertos Reporte mensual del número de visitas y usuarios 2023 con un acumulado hasta julio de 90.249 visitas y un promedio mensual 12.893 visitas.                                                                                                                                                 </t>
    </r>
    <r>
      <rPr>
        <b/>
        <sz val="10"/>
        <color theme="1"/>
        <rFont val="Arial Narrow"/>
        <family val="2"/>
      </rPr>
      <t>Recomendación</t>
    </r>
    <r>
      <rPr>
        <sz val="10"/>
        <color theme="1"/>
        <rFont val="Arial Narrow"/>
        <family val="2"/>
      </rPr>
      <t xml:space="preserve">: Respecto al reporte con corte al mes de julio 2023 se hace necesario presentar un análisis de la información obtenida respecto a la meta programada para vigencia 2023 y definir planes de trabajo a los responsables    </t>
    </r>
  </si>
  <si>
    <t>La OCI evidenció publicación en página web institucional de los “Informes de peticiones, quejas, reclamos, denuncias y solicitudes de acceso a la información correspondiente a los meses de abril, mayo, junio y julio 2023, mediante el link https://www.catastrobogota.gov.co/instrumentos-de-gestion?field_clasificacion_target_id=76</t>
  </si>
  <si>
    <r>
      <t xml:space="preserve">La OCI verificó formatos en PDF correspondientes a TRD de 16 oficinas productoras con la respectiva suscripción: (Dirección, Oficina Asesora de Planeación y Aseguramiento de Procesos, Oficina de Control Interno, Observatorio Técnico Catastral, Oficina de Control Disciplinario Interno, Gerencia de IDECA,  Subgerencia de Operaciones IDECA, Gerencia de Información Catastral,  Subgerencia de Información Física y Jurídica, Subgerencia de Información Económica, Gerencia Comercial y de Atención al Ciudadano, Gerencia Gestión Corporativa, Subgerencia de Talento Humano, Gerencia de Tecnología, Subgerencia de infraestructura de Tecnología, Subgerencia Infraestructura de Software. También se verificaron formatos en PDF correspondientes a TRD de 5 oficinas productoras que se encuentran en proceso de Actualización debido a que no presentar suscripción: (Subgerencia Analítica de Datos, Gerencia Comercial de Atención al Usuario. Subgerencia de Participación y Atención al Ciudadano, Gerencia Jurídica, Subgerencia Jurídica.                                                                                                                 </t>
    </r>
    <r>
      <rPr>
        <b/>
        <sz val="10"/>
        <color theme="1"/>
        <rFont val="Arial Narrow"/>
        <family val="2"/>
      </rPr>
      <t>Observaciones:</t>
    </r>
    <r>
      <rPr>
        <sz val="10"/>
        <color theme="1"/>
        <rFont val="Arial Narrow"/>
        <family val="2"/>
      </rPr>
      <t xml:space="preserve">                                                                                                                                                       El documento PDF correspondiente a TRD de la Gerencia Gestión Corporativa Jurídica aparece incompleto falta la hoja 2 de 3.                                                                                                            El documento PDF correspondiente a TRD de la Gerencia Jurídica aparece incompleto faltan 7 hojas.                                                                                                                                                          </t>
    </r>
    <r>
      <rPr>
        <b/>
        <sz val="10"/>
        <color theme="1"/>
        <rFont val="Arial Narrow"/>
        <family val="2"/>
      </rPr>
      <t>Recomendación:</t>
    </r>
    <r>
      <rPr>
        <sz val="10"/>
        <color theme="1"/>
        <rFont val="Arial Narrow"/>
        <family val="2"/>
      </rPr>
      <t xml:space="preserve"> Si bien la actividad propone la actualización de las TRD acorde con las solicitudes realizadas, se debe tener en cuenta lo enunciado en el artículo 14 del Acuerdo 004 de 2013 del AGN que menciona que las TRD se deben actualizar cuando haya cambios en la estructura orgánica de la entidad y cuando existan cambios en las funciones, para lo cual el Proceso de Gestión Documental debe realizar el respectivo seguimiento a las dependencias que aún no han actualizado sus TRD</t>
    </r>
  </si>
  <si>
    <r>
      <t xml:space="preserve">La OCI realizo verificación de los soportes presentados de manera mensual así:                                                                                                                                           Mes de mayo: Verificación de documentos en formato PDF de 20 folios con título "Presentación Actividad Gestión de Activos de Información mayo 2023" reunión vía teams 23/05/2023 con asistencia de 26 funcionarios de la UAECD. También se evidenciaron en formato PDF el envío de correos electrónicos a 20 dependencias donde se remitió link de las matrices de activos de información para la respectiva revisión y para el mes de junio quedaría programada la mesa de trabajo.                                                                                                                               Mes de Junio: Se verifico reuniones con los enlaces de Gestión Jurídica, Transversal, Gestión del conocimiento, innovación e investigación, Comunicaciones, Gestión del conocimiento OAPAP, IDECA, OCI.                                                                           Mes de julio: Se evidencia correo electrónico de fecha 19/07/2023 donde se presenta recordatorio a los enlaces respecto a actualización activos de información según cronograma de actividades.                                                                                       Mes de agosto: Se evidencia documento en formato Excel "SEGUIMIENTO PROCESO DE APROBACIÓN MATRICES DE ACTIVOS DE INFORMACIÓN - UAECD 2023" con seguimiento al 23/08/2023 las cuatro dependencias que todavía se encuentran en proceso de aprobación son ( Subgerencia de Información Económica, Dirección Catastro Territorial, Subgerencia Administrativa y Financiera, Dirección)                                                               </t>
    </r>
    <r>
      <rPr>
        <b/>
        <sz val="10"/>
        <color theme="1"/>
        <rFont val="Arial Narrow"/>
        <family val="2"/>
      </rPr>
      <t>Recomendación</t>
    </r>
    <r>
      <rPr>
        <sz val="10"/>
        <color theme="1"/>
        <rFont val="Arial Narrow"/>
        <family val="2"/>
      </rPr>
      <t xml:space="preserve">:  Se debe dar cumplimiento respecto a la Actualización de los activos de información en las 4 dependencias que se encuentran en proceso de aprobación, según el cronograma de actividades finalizaba el 31/08/2022                                                                                                             
                                                                                                                                          </t>
    </r>
  </si>
  <si>
    <r>
      <t xml:space="preserve">La OCI verifico documento en formato Excel de título "Resolución 1519" en la primer hoja se encuentra un cronograma con actividades de acuerdo a resolución 1519 y 2983 sin el diligenciamiento de responsables, fecha de inicio, fecha final, cumple, observación, También se encuentra una hoja de título "Accesibilidad" donde se evidencia seguimientos del mes de mayo 2023 según los siguientes criterios ( Contenidos audiovisuales web, Mapa del sitio, Alternativas a lo sensorial, lo visual entregado adecuadamente, Estructura para todos, Secuencia y orden revisado, Eventos automáticos y temporizados, Etiquetas e instrucciones adecuadas, Objetos programados)                                        </t>
    </r>
    <r>
      <rPr>
        <b/>
        <sz val="10"/>
        <color theme="1"/>
        <rFont val="Arial Narrow"/>
        <family val="2"/>
      </rPr>
      <t xml:space="preserve">Recomendación: </t>
    </r>
    <r>
      <rPr>
        <sz val="10"/>
        <color theme="1"/>
        <rFont val="Arial Narrow"/>
        <family val="2"/>
      </rPr>
      <t>El área de Comunicaciones en los criterios Etiquetas e instrucciones adecuadas, y Objetos programados no realizaron la descripción de los seguimientos para el mes de mayo de 2023.</t>
    </r>
  </si>
  <si>
    <t xml:space="preserve">La OCI observó documento en formato PDF con 10 folios memorando dirigido a la Dirección UAECD radicado 2023IE14974 del 30/06/2023 respecto informe II trimestre de la gestión preventiva y correctiva, así como el número de las actuaciones relacionadas con actos de corrupción.                                                                                            </t>
  </si>
  <si>
    <t>La OCI evidencio en formato PDF correo electrónicos de fecha 19/05/2023 donde los 59 participantes enviaron captura de pantalla de actividad con 3 frases diligenciadas sobre la actividad Plan Anticorrupción y de Atención al Ciudadano. También se evidencio actividad del 02/06/2023 con participación de 79 funcionarios en capacitación "Lineamientos antisoborno, conflicto de intereses ética y valores"  la cual fue liderada por la Doctora Mayiver Méndez Sáenz Jefe de Oficina de Control Disciplinario Interno.</t>
  </si>
  <si>
    <t>La OCI verifico según la periodicidad mensual la siguiente información:                    -Mayo: Boletín #159 del 25/05/2023 invitación para actividad capacitación "Lineamientos antisoborno, conflicto de intereses ética y valores" para realizarse el 02/06/2023. Capsula informativa de fecha 23/05/2023 sobre los lineamientos generales a tener en cuenta en el proceso electoral del 29/10/2023 circular 016 de 2023.   Publicación "Descubre el Discivalor del mes de mayo" acompañado de un formulario el cual fue diligenciado por 45 funcionarios, en la plataforma Yammer se obtuvieron 258 visitas con corte a 31-05-2023.                         -Junio:  se evidencio actividad del 02/06/2023 con participación de 79 funcionarios en capacitación "Lineamientos antisoborno, conflicto de intereses ética y valores" la cual fue liderada por la Doctora Mayiver Méndez Sáenz Jefe de Oficina de Control Disciplinario Interno.   Publicación "Descubre el Discivalor del mes de junio" acompañado de un formulario.                                               -Julio:  Publicación "Descubre el Discivalor del mes de julio" acompañado de un formulario el cual fue diligenciado por 36 funcionarios, en la plataforma Yammer se obtuvieron 284 visitas.                                                                                              -Agosto: Publicación  "Descubre el Discivalor del mes de agosto" acompañado de un formulario el cual fue diligenciado por 46 funcionarios.</t>
  </si>
  <si>
    <t>La OCI evidencio publicación de Boletín de fecha 22/08/2023 con pieza comunicativa ¿Quieres combatir la corrupción? Boletín de fecha 24/08/2023 ¿Has sido testigo o víctima de una irregularidad de un acto de corrupción? Boletín Conexión Catastro #169 del 18/08/2023 pieza comunicativa sobre canales de denuncia.</t>
  </si>
  <si>
    <t>La OCI evidencio documento en formato PDF de 16 folios PROCEDIMIENTO ATENCIÓN PQRS Código: PCE-PR-04 versión 3 de fecha 29/06/2023, también se evidencia documentos en PDF de 2 folios correspondiente a correo electrónico de  la Subgerencia de Participación y Atención al Ciudadano con socialización del PROCEDIMIENTO ATENCIÓN PQRS Código: PCE-PR-04 versión 3</t>
  </si>
  <si>
    <t xml:space="preserve">La OCI evidencio documento en formato PDF de 6 folios INFORME ESTADO DE DENUNCIAS POR PRESUNTOS ACTOS DE CORRUPCION Oficina Control Disciplinario Interno -UAECD I semestre 2023 donde se reporta el Estado de denuncias por actos de corrupción presentadas a través del Sistema Bogotá te Escucha, Actividades preventivas realizadas, Actividades dirigidas a la ciudadanía, Actividades dirigidas a servidores y contratistas de la Entidad. Dicho informe se encuentra publicado en la página web institucional en el link: https://www.catastrobogota.gov.co/sites/default/files/recursos/Informe_presunta_corrup_OCDI-UAECD.pdf
</t>
  </si>
  <si>
    <t>Actividad para revision en el proximo cuatrimestre</t>
  </si>
  <si>
    <t>La OCI verifico actividad  de fecha 31/05/2023 desarrollada en plataforma puzzle player rompecabezas  "Camino de apropiación del Código de Integridad" el cual fue visto por 307 funcionarios.</t>
  </si>
  <si>
    <t>La OCI evidencio memorando 2023ER17722 de fecha 01/08/2023 elaborado por la Subgerencia de Talento Humando dirigido al Comité Institucional de Gestión y Desempeño de asunto: Reporte conflicto intereses en el cual se informa que a la fecha no hay nuevos registros de conflictos de intereses reportados por las dependencias.</t>
  </si>
  <si>
    <r>
      <t xml:space="preserve">La OCI verifico Boletín #159 del 25/05/2023 invitación para actividad capacitación "Lineamientos antisoborno, conflicto de intereses ética y valores" para realizarse el 02/06/2023. En la actividad del 02/06/2023 con participación de 79 funcionarios en capacitación "Lineamientos antisoborno, conflicto de intereses ética y valores" la cual fue liderada por la Doctora Mayiver Méndez Sáenz Jefe de Oficina de Control Disciplinario Interno. En la plataforma Yammer se publicaron pieza comunicativa ¿Sabes que es un conflicto de interés? el cual fue visto por 237 funcionarios, también se realizó publicación sobre obligación de presentar la declaración de bienes y rentas y conflicto de interés únicamente entre el 01/06/2023 hasta el 31/07/2023.   </t>
    </r>
    <r>
      <rPr>
        <b/>
        <sz val="10"/>
        <color theme="1"/>
        <rFont val="Arial Narrow"/>
        <family val="2"/>
      </rPr>
      <t/>
    </r>
  </si>
  <si>
    <t>La OCI verifico documento en formato Excel de título " Base de servidores con declaración de conflictos de interés" en la cual se registran 424 funcionarios que cumplieron con la declaración de conflicto de interés</t>
  </si>
  <si>
    <t>La Oficina Asesora de Planeación realizó seguimiento a los riesgos de corrupción de la entidad, para el II trimestre de la vigencia, lo que corresponde a un avance del 75%, si se tienen en cuenta los 4 seguimientos trimestrales. Con base en el seguimiento realizado, no se evidenció materialización de ninguno de los riesgos de corrupción.</t>
  </si>
  <si>
    <r>
      <t xml:space="preserve">La OCI verifico respecto al "Seguimiento al cumplimiento Ley de Transparencia y Derecho al Acceso a la Información Pública, Ley 1712 de 2014, con corte a octubre de 2022" en el cual se generó la PDA 2022-102 la cual ye se encuentra en estado cerrada con cumplimiento de la actividad ACT-2023-2393 a través de los soportes aportados por la OAPAP y la actualización de la página de la Unidad.                                                                                                            </t>
    </r>
    <r>
      <rPr>
        <b/>
        <sz val="10"/>
        <color theme="1"/>
        <rFont val="Arial Narrow"/>
        <family val="2"/>
      </rPr>
      <t xml:space="preserve">Observaciones:    </t>
    </r>
    <r>
      <rPr>
        <sz val="10"/>
        <color theme="1"/>
        <rFont val="Arial Narrow"/>
        <family val="2"/>
      </rPr>
      <t xml:space="preserve">                                                                                                                                                     -Comunicaciones y Tecnología según observación de la OAPAP del 16/05/2023 respecto al link:https://www.catastrobogota.gov.co/sobre-catastro/126-integridad al momento de realizar revisión en la página web institucional el día 05/09/2023 presenta el error 403 acceso prohibido por lo tanto no se puede validar que se hallan realizado los ajustes solicitados por la OAPAP respecto a eliminar documentos repetidos.                                                                                                                                                                                                                                                                                                      -Comunicaciones y Subgerencia de Talento Humano según observación de la OAPAP del 04/07/2023 respecto al link: https://www.catastrobogota.gov.co/sobre-catastro/nombramientos-2023  en el cual se requería publicar algunas resoluciones de Encargos, Nombramiento Provisional y Periodo de Prueba, por lo tanto verificado en página web institucional por parte de la OCI el día 05/09/2023 todavía no aparecen publicadas las siguientes resoluciones 439, 469 y 471.                                                         -Subgerencia Administrativa y Financiera debe publicar los Estados Financieros correspondiente al mes de julio 2023.   
</t>
    </r>
    <r>
      <rPr>
        <b/>
        <sz val="10"/>
        <color theme="1"/>
        <rFont val="Arial Narrow"/>
        <family val="2"/>
      </rPr>
      <t>Recomendación:</t>
    </r>
    <r>
      <rPr>
        <sz val="10"/>
        <color theme="1"/>
        <rFont val="Arial Narrow"/>
        <family val="2"/>
      </rPr>
      <t xml:space="preserve">
De acuerdo con el Seguimiento efectuado por la OCI al cumplimiento de lo establecido en la Ley de Transparencia y del Derecho al Acceso a la Información Pública, Ley 1712 de 2014, con corte al mes de agosto de 2023 se evidenciaron las siguientes oportunidades de mejora las cuales deben ser tenidas en cuenta para fortalecer los lineamientos de transparencia en relación con:
-Numerales 1.9 a 1.13 del enlace de Transparencia y acceso a la información pública, se encontró que no corresponden de manera exacta a los establecidos en el Anexo 2 de la Resolución 1519 de 2020.
-Numeral 4.7.3 Informe de rendición de cuentas. al consultar la información únicamente aparece la Rendición de Cuentas vigencia 2022 y en este enlace no se observan los informes de rendición de cuenta de vigencias anteriores ni el correspondiente al primer semestre de 2023.
-Numeral 3.3.1 Publicación de la información Contractual Contratos Adjudicados, se observó que la información se encuentra actualizada hasta el mes de julio de 2023, quedando por actualizar la correspondiente al mes de agosto de 2023.
-Numeral 2.1.1 Leyes. De acuerdo con las leyes que le apliquen, inicia presentado la Resolución 118 de 2022 y a continuación la Ley 1995 de 2019, adicionalmente, si en el buscador se digita información como por ejemplo la Ley 2294 de 2023, no retorna información alguna.
-Numeral 2.1.4 Vínculo al Diario Oficial o Gaceta no redirecciona de manera correcta, en su defecto presenta pantalla para “Consulta de registro”
                                                                                                          </t>
    </r>
  </si>
  <si>
    <r>
      <t xml:space="preserve">La OCI verificó los registros de los meses de mayo, junio, julio y agosto en los que se cuentan 11 trámites y 2 consultas de acceso.
</t>
    </r>
    <r>
      <rPr>
        <b/>
        <sz val="10"/>
        <color theme="1"/>
        <rFont val="Arial Narrow"/>
        <family val="2"/>
      </rPr>
      <t>Recomendación:</t>
    </r>
    <r>
      <rPr>
        <sz val="10"/>
        <color theme="1"/>
        <rFont val="Arial Narrow"/>
        <family val="2"/>
      </rPr>
      <t xml:space="preserve"> Teniendo en cuenta la Resolución 1040 de 08 agosto de 2023 “Por medio de la cual se expide la resolución única de la gestión catastral multipropósito” por parte del Instituto Geográfico Agustín Codazzi IGAG, se hace necesario efectuar una revisión a los tramites registrados en el SUIT, con el fin de identificar aquellos aspectos que se requiere ajustar dando cumplimiento a esta norma.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</si>
</sst>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dd/mm/yyyy;@"/>
  </numFmts>
  <fonts count="23" x14ac:knownFonts="1">
    <font>
      <sz val="11"/>
      <color theme="1"/>
      <name val="Calibri"/>
      <family val="2"/>
      <scheme val="minor"/>
    </font>
    <font>
      <sz val="11"/>
      <color theme="1"/>
      <name val="Calibri"/>
      <family val="2"/>
      <scheme val="minor"/>
    </font>
    <font>
      <sz val="10"/>
      <name val="Arial"/>
      <family val="2"/>
    </font>
    <font>
      <b/>
      <sz val="10"/>
      <color rgb="FF000000"/>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sz val="10"/>
      <name val="Calibri"/>
      <family val="2"/>
      <scheme val="minor"/>
    </font>
    <font>
      <sz val="8"/>
      <color indexed="8"/>
      <name val="Arial Narrow"/>
      <family val="2"/>
    </font>
    <font>
      <sz val="10"/>
      <color rgb="FFC00000"/>
      <name val="Arial Narrow"/>
      <family val="2"/>
    </font>
    <font>
      <sz val="11"/>
      <color theme="1"/>
      <name val="Arial"/>
      <family val="2"/>
    </font>
    <font>
      <b/>
      <sz val="10"/>
      <color theme="1"/>
      <name val="Arial Narrow"/>
      <family val="2"/>
    </font>
    <font>
      <u/>
      <sz val="11"/>
      <color theme="10"/>
      <name val="Calibri"/>
      <family val="2"/>
      <scheme val="minor"/>
    </font>
    <font>
      <sz val="9"/>
      <name val="Arial Narrow"/>
      <family val="2"/>
    </font>
    <font>
      <b/>
      <sz val="10"/>
      <color rgb="FF000000"/>
      <name val="Arial Narrow"/>
    </font>
    <font>
      <sz val="10"/>
      <color rgb="FF000000"/>
      <name val="Arial Narrow"/>
    </font>
    <font>
      <sz val="8"/>
      <name val="Arial Narrow"/>
      <family val="2"/>
    </font>
    <font>
      <sz val="10"/>
      <name val="Arial Narrow"/>
    </font>
    <font>
      <b/>
      <sz val="9"/>
      <color rgb="FF000000"/>
      <name val="Arial Narrow"/>
    </font>
    <font>
      <sz val="9"/>
      <color rgb="FF000000"/>
      <name val="Arial Narrow"/>
    </font>
    <font>
      <sz val="10"/>
      <color theme="1"/>
      <name val="Times New Roman"/>
      <family val="1"/>
    </font>
    <font>
      <sz val="10"/>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applyNumberFormat="0" applyFill="0" applyBorder="0" applyAlignment="0" applyProtection="0"/>
  </cellStyleXfs>
  <cellXfs count="155">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xf>
    <xf numFmtId="43" fontId="5" fillId="0" borderId="0" xfId="0" applyNumberFormat="1" applyFont="1" applyAlignment="1">
      <alignment horizontal="left" vertical="center"/>
    </xf>
    <xf numFmtId="165" fontId="5" fillId="0" borderId="0" xfId="2" applyNumberFormat="1" applyFont="1" applyFill="1" applyBorder="1" applyAlignment="1" applyProtection="1">
      <alignment horizontal="lef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3" fontId="7" fillId="0" borderId="1" xfId="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3" fillId="0" borderId="3" xfId="0" applyFont="1" applyBorder="1" applyAlignment="1">
      <alignment vertical="center"/>
    </xf>
    <xf numFmtId="0" fontId="3" fillId="0" borderId="8" xfId="0" applyFont="1" applyBorder="1" applyAlignment="1">
      <alignment vertical="center" wrapText="1"/>
    </xf>
    <xf numFmtId="10" fontId="10" fillId="0" borderId="1" xfId="2"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64" fontId="5" fillId="0" borderId="0" xfId="0" applyNumberFormat="1" applyFont="1" applyAlignment="1">
      <alignment horizontal="left" vertical="center"/>
    </xf>
    <xf numFmtId="9" fontId="5" fillId="0" borderId="0" xfId="2" applyFont="1" applyFill="1" applyBorder="1" applyAlignment="1">
      <alignment horizontal="left" vertical="center"/>
    </xf>
    <xf numFmtId="0" fontId="11" fillId="0" borderId="0" xfId="0" applyFont="1" applyAlignment="1">
      <alignment horizontal="justify" vertical="center"/>
    </xf>
    <xf numFmtId="0" fontId="12" fillId="0" borderId="0" xfId="0" applyFont="1" applyAlignment="1">
      <alignment vertical="center"/>
    </xf>
    <xf numFmtId="2" fontId="5" fillId="0" borderId="1" xfId="1" applyNumberFormat="1" applyFont="1" applyFill="1" applyBorder="1" applyAlignment="1">
      <alignment horizontal="center" vertical="center" wrapText="1"/>
    </xf>
    <xf numFmtId="0" fontId="4" fillId="0" borderId="0" xfId="0" applyFont="1" applyAlignment="1">
      <alignment horizontal="left" vertical="top"/>
    </xf>
    <xf numFmtId="0" fontId="7"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3" fillId="0" borderId="9" xfId="0" applyFont="1" applyBorder="1" applyAlignment="1">
      <alignment horizontal="center" vertical="center" wrapText="1"/>
    </xf>
    <xf numFmtId="43" fontId="7" fillId="0" borderId="6" xfId="1" applyFont="1" applyFill="1" applyBorder="1" applyAlignment="1">
      <alignment horizontal="center" vertical="center" wrapText="1"/>
    </xf>
    <xf numFmtId="2" fontId="7" fillId="0" borderId="6" xfId="1" applyNumberFormat="1" applyFont="1" applyFill="1" applyBorder="1" applyAlignment="1">
      <alignment horizontal="center" vertical="center" wrapText="1"/>
    </xf>
    <xf numFmtId="0" fontId="3" fillId="0" borderId="13" xfId="0" applyFont="1" applyBorder="1" applyAlignment="1">
      <alignment vertical="center"/>
    </xf>
    <xf numFmtId="0" fontId="3" fillId="2" borderId="1" xfId="0" applyFont="1" applyFill="1" applyBorder="1" applyAlignment="1">
      <alignment horizontal="center" vertical="center" wrapText="1"/>
    </xf>
    <xf numFmtId="0" fontId="3" fillId="2" borderId="7" xfId="0" applyFont="1" applyFill="1" applyBorder="1" applyAlignment="1">
      <alignment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9" fontId="5" fillId="0" borderId="0" xfId="2" applyFont="1" applyAlignment="1">
      <alignment horizontal="left" vertical="center"/>
    </xf>
    <xf numFmtId="43" fontId="10" fillId="0" borderId="1" xfId="1" applyFont="1" applyFill="1" applyBorder="1" applyAlignment="1">
      <alignment horizontal="center" vertical="center" wrapText="1"/>
    </xf>
    <xf numFmtId="2" fontId="10"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2" borderId="3" xfId="0" applyFont="1" applyFill="1" applyBorder="1" applyAlignment="1">
      <alignment vertical="center"/>
    </xf>
    <xf numFmtId="0" fontId="3" fillId="2" borderId="8" xfId="0" applyFont="1" applyFill="1" applyBorder="1" applyAlignment="1">
      <alignment vertical="center"/>
    </xf>
    <xf numFmtId="0" fontId="7" fillId="0" borderId="6" xfId="0" applyFont="1" applyBorder="1" applyAlignment="1">
      <alignment horizontal="center" vertical="center" wrapText="1"/>
    </xf>
    <xf numFmtId="0" fontId="3"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43" fontId="7" fillId="0" borderId="2" xfId="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8" xfId="0" applyFont="1" applyBorder="1" applyAlignment="1">
      <alignment vertical="center"/>
    </xf>
    <xf numFmtId="2" fontId="7" fillId="0" borderId="2" xfId="2"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xf>
    <xf numFmtId="166" fontId="7" fillId="0" borderId="4"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0" borderId="6" xfId="0" applyNumberFormat="1" applyFont="1" applyBorder="1" applyAlignment="1">
      <alignment horizontal="center" vertical="center" wrapText="1"/>
    </xf>
    <xf numFmtId="166" fontId="7" fillId="3" borderId="1" xfId="0" applyNumberFormat="1" applyFont="1" applyFill="1" applyBorder="1" applyAlignment="1">
      <alignment horizontal="center" vertical="center" wrapText="1"/>
    </xf>
    <xf numFmtId="166" fontId="3" fillId="0" borderId="8" xfId="0" applyNumberFormat="1" applyFont="1" applyBorder="1" applyAlignment="1">
      <alignment vertical="center" wrapText="1"/>
    </xf>
    <xf numFmtId="166" fontId="3" fillId="0" borderId="4" xfId="0" applyNumberFormat="1" applyFont="1" applyBorder="1" applyAlignment="1">
      <alignment vertical="center" wrapText="1"/>
    </xf>
    <xf numFmtId="166" fontId="3" fillId="2" borderId="8" xfId="0" applyNumberFormat="1" applyFont="1" applyFill="1" applyBorder="1" applyAlignment="1">
      <alignment vertical="center"/>
    </xf>
    <xf numFmtId="166" fontId="3" fillId="2" borderId="4" xfId="0" applyNumberFormat="1" applyFont="1" applyFill="1" applyBorder="1" applyAlignment="1">
      <alignment vertical="center"/>
    </xf>
    <xf numFmtId="166" fontId="3" fillId="2" borderId="9"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5" fillId="3" borderId="1" xfId="0" applyFont="1" applyFill="1" applyBorder="1" applyAlignment="1">
      <alignment horizontal="left" vertical="center" wrapText="1"/>
    </xf>
    <xf numFmtId="164" fontId="6"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left" vertical="center" wrapText="1"/>
    </xf>
    <xf numFmtId="43" fontId="5" fillId="0" borderId="0" xfId="0" applyNumberFormat="1" applyFont="1" applyAlignment="1">
      <alignment vertical="center" wrapText="1"/>
    </xf>
    <xf numFmtId="0" fontId="17" fillId="3" borderId="1" xfId="0" applyFont="1" applyFill="1" applyBorder="1" applyAlignment="1">
      <alignment horizontal="left" vertical="center" wrapText="1"/>
    </xf>
    <xf numFmtId="0" fontId="4" fillId="0" borderId="0" xfId="0" applyFont="1" applyAlignment="1">
      <alignment vertical="center" wrapText="1"/>
    </xf>
    <xf numFmtId="0" fontId="7" fillId="0" borderId="3" xfId="0" applyFont="1" applyBorder="1" applyAlignment="1">
      <alignment horizontal="left" vertical="center" wrapText="1"/>
    </xf>
    <xf numFmtId="0" fontId="19" fillId="7" borderId="1" xfId="0" applyFont="1" applyFill="1" applyBorder="1" applyAlignment="1">
      <alignment horizontal="left" vertical="top" wrapText="1"/>
    </xf>
    <xf numFmtId="0" fontId="16" fillId="0" borderId="1" xfId="0" applyFont="1" applyFill="1" applyBorder="1" applyAlignment="1">
      <alignment horizontal="left" vertical="center" wrapText="1"/>
    </xf>
    <xf numFmtId="0" fontId="4" fillId="0" borderId="1" xfId="0" applyFont="1" applyFill="1" applyBorder="1" applyAlignment="1">
      <alignment vertical="center"/>
    </xf>
    <xf numFmtId="2" fontId="8" fillId="0" borderId="1" xfId="0" applyNumberFormat="1" applyFont="1" applyFill="1" applyBorder="1" applyAlignment="1">
      <alignment horizontal="center" vertical="center" wrapText="1"/>
    </xf>
    <xf numFmtId="2" fontId="5" fillId="0" borderId="2" xfId="1" applyNumberFormat="1" applyFont="1" applyFill="1" applyBorder="1" applyAlignment="1">
      <alignment horizontal="center" vertical="center" wrapText="1"/>
    </xf>
    <xf numFmtId="2" fontId="18" fillId="0" borderId="1" xfId="1"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6" fontId="7" fillId="8" borderId="1" xfId="0" applyNumberFormat="1" applyFont="1" applyFill="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0" fillId="0" borderId="3" xfId="0" applyBorder="1"/>
    <xf numFmtId="0" fontId="4" fillId="0" borderId="14" xfId="0" applyFont="1" applyBorder="1" applyAlignment="1">
      <alignment vertical="center" wrapText="1"/>
    </xf>
    <xf numFmtId="0" fontId="4" fillId="0" borderId="15" xfId="0" applyFont="1" applyBorder="1" applyAlignment="1">
      <alignment vertical="center" wrapText="1"/>
    </xf>
    <xf numFmtId="43" fontId="3" fillId="0" borderId="16" xfId="1" applyFont="1" applyFill="1" applyBorder="1" applyAlignment="1">
      <alignment horizontal="center" vertical="center"/>
    </xf>
    <xf numFmtId="0" fontId="4" fillId="0" borderId="1" xfId="0" applyFont="1" applyBorder="1" applyAlignment="1">
      <alignment vertical="center"/>
    </xf>
    <xf numFmtId="166" fontId="4" fillId="9" borderId="1"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wrapText="1"/>
    </xf>
    <xf numFmtId="0" fontId="21" fillId="0" borderId="12" xfId="0" applyFont="1" applyBorder="1" applyAlignment="1">
      <alignment horizontal="justify" vertical="center" wrapText="1"/>
    </xf>
    <xf numFmtId="0" fontId="21" fillId="3" borderId="12" xfId="0" applyFont="1" applyFill="1" applyBorder="1" applyAlignment="1">
      <alignment horizontal="justify" vertical="center" wrapText="1"/>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2" xfId="0" applyFont="1" applyFill="1" applyBorder="1" applyAlignment="1">
      <alignment vertical="center"/>
    </xf>
    <xf numFmtId="0" fontId="22" fillId="0" borderId="1" xfId="0" applyFont="1" applyFill="1" applyBorder="1" applyAlignment="1">
      <alignment horizontal="justify" vertical="center" wrapText="1"/>
    </xf>
    <xf numFmtId="0" fontId="4" fillId="0" borderId="6" xfId="0" applyFont="1" applyFill="1" applyBorder="1" applyAlignment="1">
      <alignment vertical="top" wrapText="1"/>
    </xf>
    <xf numFmtId="0" fontId="4" fillId="0" borderId="1" xfId="0" applyFont="1" applyFill="1" applyBorder="1" applyAlignment="1">
      <alignment vertical="center" wrapText="1"/>
    </xf>
    <xf numFmtId="0" fontId="4" fillId="0" borderId="1" xfId="0" applyFont="1" applyFill="1" applyBorder="1" applyAlignment="1">
      <alignment horizontal="left" vertical="top" wrapText="1"/>
    </xf>
    <xf numFmtId="0" fontId="4" fillId="0" borderId="0" xfId="0" applyFont="1" applyFill="1" applyAlignment="1">
      <alignment vertical="top" wrapText="1"/>
    </xf>
    <xf numFmtId="43" fontId="7" fillId="8" borderId="1" xfId="1" applyFont="1" applyFill="1" applyBorder="1" applyAlignment="1">
      <alignment horizontal="center" vertical="center" wrapText="1"/>
    </xf>
    <xf numFmtId="2" fontId="7" fillId="8" borderId="1" xfId="1" applyNumberFormat="1" applyFont="1" applyFill="1" applyBorder="1" applyAlignment="1">
      <alignment horizontal="center" vertical="center" wrapText="1"/>
    </xf>
    <xf numFmtId="43" fontId="7" fillId="8" borderId="2" xfId="1" applyFont="1" applyFill="1" applyBorder="1" applyAlignment="1">
      <alignment horizontal="center" vertical="center" wrapText="1"/>
    </xf>
    <xf numFmtId="2" fontId="7" fillId="8" borderId="2" xfId="1" applyNumberFormat="1" applyFont="1" applyFill="1" applyBorder="1" applyAlignment="1">
      <alignment horizontal="center" vertical="center" wrapText="1"/>
    </xf>
    <xf numFmtId="2" fontId="5" fillId="8" borderId="1" xfId="1" applyNumberFormat="1" applyFont="1" applyFill="1" applyBorder="1" applyAlignment="1">
      <alignment horizontal="center" vertical="center" wrapText="1"/>
    </xf>
    <xf numFmtId="0" fontId="4" fillId="2" borderId="1" xfId="0" applyFont="1" applyFill="1" applyBorder="1" applyAlignment="1">
      <alignment vertical="center" wrapText="1"/>
    </xf>
    <xf numFmtId="0" fontId="21" fillId="0" borderId="1" xfId="0" applyFont="1" applyBorder="1" applyAlignment="1">
      <alignment wrapText="1"/>
    </xf>
    <xf numFmtId="0" fontId="21" fillId="3" borderId="17" xfId="0" applyFont="1" applyFill="1" applyBorder="1" applyAlignment="1">
      <alignment horizontal="justify" vertical="center" wrapText="1"/>
    </xf>
    <xf numFmtId="0" fontId="21" fillId="0" borderId="1" xfId="0" applyFont="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cellXfs>
  <cellStyles count="5">
    <cellStyle name="Hyperlink" xfId="4" xr:uid="{00000000-0005-0000-0000-000000000000}"/>
    <cellStyle name="Millares" xfId="1" builtinId="3"/>
    <cellStyle name="Normal" xfId="0" builtinId="0"/>
    <cellStyle name="Normal 3"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1"/>
  <sheetViews>
    <sheetView tabSelected="1" topLeftCell="L1" zoomScale="70" zoomScaleNormal="70" workbookViewId="0">
      <pane ySplit="11" topLeftCell="A50" activePane="bottomLeft" state="frozen"/>
      <selection pane="bottomLeft" activeCell="AJ45" sqref="AJ45"/>
    </sheetView>
  </sheetViews>
  <sheetFormatPr baseColWidth="10" defaultColWidth="11.42578125" defaultRowHeight="12.75" x14ac:dyDescent="0.25"/>
  <cols>
    <col min="1" max="1" width="20" style="1" customWidth="1"/>
    <col min="2" max="2" width="41.140625" style="1" customWidth="1"/>
    <col min="3" max="3" width="3.7109375" style="1" customWidth="1"/>
    <col min="4" max="4" width="43.5703125" style="1" customWidth="1"/>
    <col min="5" max="5" width="23.140625" style="1" customWidth="1"/>
    <col min="6" max="6" width="31.140625" style="1" customWidth="1"/>
    <col min="7" max="7" width="12.7109375" style="1" customWidth="1"/>
    <col min="8" max="8" width="13.85546875" style="1" customWidth="1"/>
    <col min="9" max="13" width="8" style="1" customWidth="1"/>
    <col min="14" max="14" width="7.140625" style="1" customWidth="1"/>
    <col min="15" max="15" width="10.28515625" style="1" customWidth="1"/>
    <col min="16" max="16" width="8" style="1" customWidth="1"/>
    <col min="17" max="17" width="7.7109375" style="1" customWidth="1"/>
    <col min="18" max="18" width="8.140625" style="1" customWidth="1"/>
    <col min="19" max="19" width="8.85546875" style="1" customWidth="1"/>
    <col min="20" max="20" width="8.7109375" style="1" customWidth="1"/>
    <col min="21" max="21" width="10" style="1" customWidth="1"/>
    <col min="22" max="22" width="8.28515625" style="1" customWidth="1"/>
    <col min="23" max="24" width="7.7109375" style="1" customWidth="1"/>
    <col min="25" max="25" width="7.140625" style="1" hidden="1" customWidth="1"/>
    <col min="26" max="26" width="6.5703125" style="1" hidden="1" customWidth="1"/>
    <col min="27" max="27" width="8" style="1" hidden="1" customWidth="1"/>
    <col min="28" max="28" width="7.5703125" style="1" hidden="1" customWidth="1"/>
    <col min="29" max="29" width="8.85546875" style="1" hidden="1" customWidth="1"/>
    <col min="30" max="30" width="6.140625" style="1" hidden="1" customWidth="1"/>
    <col min="31" max="31" width="8.5703125" style="1" hidden="1" customWidth="1"/>
    <col min="32" max="32" width="6.7109375" style="1" hidden="1" customWidth="1"/>
    <col min="33" max="33" width="11.42578125" style="25" customWidth="1"/>
    <col min="34" max="34" width="9.5703125" style="1" customWidth="1"/>
    <col min="35" max="35" width="111.7109375" style="1" customWidth="1"/>
    <col min="36" max="36" width="55" style="1" customWidth="1"/>
    <col min="37" max="37" width="54.7109375" style="1" customWidth="1"/>
    <col min="38" max="16384" width="11.42578125" style="1"/>
  </cols>
  <sheetData>
    <row r="1" spans="1:37" ht="13.5" thickBot="1" x14ac:dyDescent="0.3">
      <c r="A1" s="144" t="s">
        <v>0</v>
      </c>
      <c r="B1" s="145"/>
      <c r="C1" s="145"/>
      <c r="D1" s="145"/>
      <c r="E1" s="145"/>
      <c r="F1" s="145"/>
      <c r="G1" s="145"/>
      <c r="H1" s="146"/>
      <c r="I1" s="7"/>
      <c r="J1" s="7"/>
      <c r="K1" s="7"/>
      <c r="L1" s="7"/>
      <c r="M1" s="7"/>
      <c r="N1" s="7"/>
      <c r="O1" s="7"/>
      <c r="P1" s="7"/>
      <c r="Q1" s="7"/>
      <c r="R1" s="7"/>
      <c r="S1" s="7"/>
      <c r="T1" s="7"/>
      <c r="U1" s="7"/>
      <c r="V1" s="7"/>
      <c r="W1" s="7"/>
      <c r="X1" s="7"/>
      <c r="Y1" s="7"/>
      <c r="Z1" s="7"/>
      <c r="AA1" s="7"/>
      <c r="AB1" s="7"/>
      <c r="AC1" s="7"/>
      <c r="AD1" s="7"/>
      <c r="AE1" s="7"/>
      <c r="AF1" s="7"/>
      <c r="AG1" s="7"/>
      <c r="AH1" s="7"/>
      <c r="AI1" s="7"/>
    </row>
    <row r="2" spans="1:37" ht="13.5" thickBot="1" x14ac:dyDescent="0.3">
      <c r="A2" s="36" t="s">
        <v>1</v>
      </c>
      <c r="B2" s="46">
        <v>2023</v>
      </c>
      <c r="C2" s="4"/>
      <c r="D2" s="4"/>
      <c r="E2" s="4"/>
      <c r="F2" s="4"/>
      <c r="G2" s="4"/>
      <c r="H2" s="4"/>
      <c r="I2" s="4"/>
      <c r="J2" s="4"/>
      <c r="K2" s="4"/>
      <c r="L2" s="4"/>
      <c r="M2" s="9"/>
      <c r="N2" s="9"/>
      <c r="O2" s="4"/>
      <c r="P2" s="10"/>
      <c r="Q2" s="4"/>
      <c r="R2" s="4"/>
      <c r="S2" s="4"/>
      <c r="T2" s="4"/>
      <c r="U2" s="4"/>
      <c r="V2" s="4"/>
      <c r="W2" s="4"/>
      <c r="X2" s="4"/>
      <c r="Y2" s="4"/>
      <c r="Z2" s="4"/>
      <c r="AA2" s="4"/>
      <c r="AB2" s="4"/>
      <c r="AC2" s="4"/>
      <c r="AD2" s="4"/>
      <c r="AE2" s="4"/>
      <c r="AF2" s="4"/>
      <c r="AG2" s="5"/>
      <c r="AH2" s="4"/>
      <c r="AI2" s="2"/>
    </row>
    <row r="3" spans="1:37" ht="13.5" thickBot="1" x14ac:dyDescent="0.3">
      <c r="A3" s="8" t="s">
        <v>2</v>
      </c>
      <c r="B3" s="33">
        <v>1</v>
      </c>
      <c r="C3" s="6"/>
      <c r="D3" s="7"/>
      <c r="E3" s="4"/>
      <c r="F3" s="42"/>
      <c r="G3" s="4"/>
      <c r="H3" s="4"/>
      <c r="I3" s="4"/>
      <c r="J3" s="4"/>
      <c r="K3" s="4"/>
      <c r="L3" s="4"/>
      <c r="M3" s="9"/>
      <c r="N3" s="9"/>
      <c r="O3" s="4"/>
      <c r="P3" s="10"/>
      <c r="Q3" s="4"/>
      <c r="R3" s="4"/>
      <c r="S3" s="4"/>
      <c r="T3" s="4"/>
      <c r="U3" s="4"/>
      <c r="V3" s="4"/>
      <c r="W3" s="4"/>
      <c r="X3" s="4"/>
      <c r="Y3" s="4"/>
      <c r="Z3" s="4"/>
      <c r="AA3" s="4"/>
      <c r="AB3" s="4"/>
      <c r="AC3" s="4"/>
      <c r="AD3" s="4"/>
      <c r="AE3" s="4"/>
      <c r="AF3" s="4"/>
      <c r="AG3" s="5"/>
      <c r="AH3" s="4"/>
      <c r="AI3" s="2"/>
    </row>
    <row r="4" spans="1:37" ht="13.5" thickBot="1" x14ac:dyDescent="0.3">
      <c r="A4" s="8" t="s">
        <v>3</v>
      </c>
      <c r="B4" s="149"/>
      <c r="C4" s="150"/>
      <c r="D4" s="151"/>
      <c r="E4" s="4"/>
      <c r="F4" s="4"/>
      <c r="G4" s="4"/>
      <c r="H4" s="4"/>
      <c r="I4" s="4"/>
      <c r="J4" s="4"/>
      <c r="K4" s="4"/>
      <c r="L4" s="4"/>
      <c r="M4" s="9"/>
      <c r="N4" s="9"/>
      <c r="O4" s="4"/>
      <c r="P4" s="10"/>
      <c r="Q4" s="4"/>
      <c r="R4" s="4"/>
      <c r="S4" s="4"/>
      <c r="T4" s="4"/>
      <c r="U4" s="4"/>
      <c r="V4" s="4"/>
      <c r="W4" s="4"/>
      <c r="X4" s="4"/>
      <c r="Y4" s="4"/>
      <c r="Z4" s="4"/>
      <c r="AA4" s="4"/>
      <c r="AB4" s="4"/>
      <c r="AC4" s="4"/>
      <c r="AD4" s="4"/>
      <c r="AE4" s="4"/>
      <c r="AF4" s="4"/>
      <c r="AG4" s="5"/>
      <c r="AH4" s="4"/>
      <c r="AI4" s="2"/>
    </row>
    <row r="5" spans="1:37" ht="13.5" thickBot="1" x14ac:dyDescent="0.3">
      <c r="A5" s="38" t="s">
        <v>4</v>
      </c>
      <c r="B5" s="74">
        <v>44950</v>
      </c>
      <c r="C5" s="6"/>
      <c r="D5" s="6"/>
      <c r="E5" s="4"/>
      <c r="F5" s="4"/>
      <c r="G5" s="4"/>
      <c r="H5" s="4"/>
      <c r="I5" s="4"/>
      <c r="J5" s="4"/>
      <c r="K5" s="4"/>
      <c r="L5" s="4"/>
      <c r="M5" s="9"/>
      <c r="N5" s="9"/>
      <c r="O5" s="4"/>
      <c r="P5" s="10"/>
      <c r="Q5" s="4"/>
      <c r="R5" s="4"/>
      <c r="S5" s="4"/>
      <c r="T5" s="4"/>
      <c r="U5" s="4"/>
      <c r="V5" s="4"/>
      <c r="W5" s="4"/>
      <c r="X5" s="4"/>
      <c r="Y5" s="4"/>
      <c r="Z5" s="4"/>
      <c r="AA5" s="4"/>
      <c r="AB5" s="4"/>
      <c r="AC5" s="4"/>
      <c r="AD5" s="4"/>
      <c r="AE5" s="4"/>
      <c r="AF5" s="4"/>
      <c r="AG5" s="5"/>
      <c r="AH5" s="4"/>
      <c r="AI5" s="2"/>
    </row>
    <row r="6" spans="1:37" ht="13.5" thickBot="1" x14ac:dyDescent="0.3">
      <c r="A6" s="8" t="s">
        <v>5</v>
      </c>
      <c r="B6" s="152" t="s">
        <v>6</v>
      </c>
      <c r="C6" s="153"/>
      <c r="D6" s="154"/>
      <c r="E6" s="4"/>
      <c r="F6" s="4"/>
      <c r="G6" s="4"/>
      <c r="H6" s="4"/>
      <c r="I6" s="4"/>
      <c r="J6" s="4"/>
      <c r="K6" s="4"/>
      <c r="L6" s="4"/>
      <c r="M6" s="9"/>
      <c r="N6" s="9"/>
      <c r="O6" s="4"/>
      <c r="P6" s="10"/>
      <c r="Q6" s="4"/>
      <c r="R6" s="4"/>
      <c r="S6" s="4"/>
      <c r="T6" s="4"/>
      <c r="U6" s="4"/>
      <c r="V6" s="4"/>
      <c r="W6" s="4"/>
      <c r="X6" s="4"/>
      <c r="Y6" s="4"/>
      <c r="Z6" s="4"/>
      <c r="AA6" s="4"/>
      <c r="AB6" s="4"/>
      <c r="AC6" s="4"/>
      <c r="AD6" s="4"/>
      <c r="AE6" s="4"/>
      <c r="AF6" s="4"/>
      <c r="AG6" s="5"/>
      <c r="AH6" s="4"/>
      <c r="AI6" s="2"/>
    </row>
    <row r="7" spans="1:37" ht="13.5" thickBot="1" x14ac:dyDescent="0.3">
      <c r="A7" s="36" t="s">
        <v>7</v>
      </c>
      <c r="B7" s="152" t="s">
        <v>8</v>
      </c>
      <c r="C7" s="153"/>
      <c r="D7" s="154"/>
      <c r="E7" s="4"/>
      <c r="F7" s="4"/>
      <c r="G7" s="4"/>
      <c r="H7" s="4"/>
      <c r="I7" s="4"/>
      <c r="J7" s="4"/>
      <c r="K7" s="4"/>
      <c r="L7" s="4"/>
      <c r="M7" s="9"/>
      <c r="N7" s="9"/>
      <c r="O7" s="4"/>
      <c r="P7" s="10"/>
      <c r="Q7" s="4"/>
      <c r="R7" s="4"/>
      <c r="S7" s="4"/>
      <c r="T7" s="4"/>
      <c r="U7" s="4"/>
      <c r="V7" s="4"/>
      <c r="W7" s="4"/>
      <c r="X7" s="4"/>
      <c r="Y7" s="4"/>
      <c r="Z7" s="4"/>
      <c r="AA7" s="4"/>
      <c r="AB7" s="4"/>
      <c r="AC7" s="4"/>
      <c r="AD7" s="4"/>
      <c r="AE7" s="4"/>
      <c r="AF7" s="4"/>
      <c r="AG7" s="5"/>
      <c r="AH7" s="4"/>
      <c r="AI7" s="2"/>
    </row>
    <row r="8" spans="1:37" x14ac:dyDescent="0.25">
      <c r="A8" s="7"/>
      <c r="B8" s="6"/>
      <c r="C8" s="6"/>
      <c r="D8" s="6"/>
      <c r="E8" s="4"/>
      <c r="F8" s="4"/>
      <c r="G8" s="4"/>
      <c r="H8" s="4"/>
      <c r="I8" s="4"/>
      <c r="J8" s="4"/>
      <c r="K8" s="4"/>
      <c r="L8" s="4"/>
      <c r="M8" s="9"/>
      <c r="N8" s="9"/>
      <c r="O8" s="4"/>
      <c r="P8" s="10"/>
      <c r="Q8" s="4"/>
      <c r="R8" s="4"/>
      <c r="S8" s="4"/>
      <c r="T8" s="4"/>
      <c r="U8" s="4"/>
      <c r="V8" s="4"/>
      <c r="W8" s="4"/>
      <c r="X8" s="4"/>
      <c r="Y8" s="4"/>
      <c r="Z8" s="4"/>
      <c r="AA8" s="4"/>
      <c r="AB8" s="4"/>
      <c r="AC8" s="4"/>
      <c r="AD8" s="4"/>
      <c r="AE8" s="4"/>
      <c r="AF8" s="4"/>
      <c r="AG8" s="5"/>
      <c r="AH8" s="4"/>
      <c r="AI8" s="2"/>
    </row>
    <row r="9" spans="1:37" x14ac:dyDescent="0.25">
      <c r="A9" s="1" t="s">
        <v>9</v>
      </c>
      <c r="D9" s="4"/>
      <c r="E9" s="5"/>
      <c r="F9" s="4"/>
      <c r="G9" s="4"/>
      <c r="H9" s="4"/>
      <c r="I9" s="4"/>
      <c r="J9" s="4"/>
      <c r="K9" s="4"/>
      <c r="L9" s="4"/>
      <c r="M9" s="4"/>
      <c r="N9" s="4"/>
      <c r="O9" s="4"/>
      <c r="P9" s="4"/>
      <c r="Q9" s="4"/>
      <c r="R9" s="4"/>
      <c r="S9" s="4"/>
      <c r="T9" s="4"/>
      <c r="U9" s="4"/>
      <c r="V9" s="4"/>
      <c r="W9" s="4"/>
      <c r="X9" s="4"/>
      <c r="Y9" s="4"/>
      <c r="Z9" s="4"/>
      <c r="AA9" s="4"/>
      <c r="AB9" s="4"/>
      <c r="AC9" s="4"/>
      <c r="AD9" s="4"/>
      <c r="AE9" s="4"/>
      <c r="AF9" s="4"/>
      <c r="AG9" s="5"/>
      <c r="AH9" s="4"/>
      <c r="AI9" s="2"/>
    </row>
    <row r="10" spans="1:37" ht="24.6" customHeight="1" x14ac:dyDescent="0.25">
      <c r="A10" s="138" t="s">
        <v>10</v>
      </c>
      <c r="B10" s="138" t="s">
        <v>11</v>
      </c>
      <c r="C10" s="147" t="s">
        <v>12</v>
      </c>
      <c r="D10" s="138" t="s">
        <v>13</v>
      </c>
      <c r="E10" s="138" t="s">
        <v>14</v>
      </c>
      <c r="F10" s="138" t="s">
        <v>15</v>
      </c>
      <c r="G10" s="138" t="s">
        <v>16</v>
      </c>
      <c r="H10" s="138" t="s">
        <v>17</v>
      </c>
      <c r="I10" s="138" t="s">
        <v>18</v>
      </c>
      <c r="J10" s="138"/>
      <c r="K10" s="138" t="s">
        <v>19</v>
      </c>
      <c r="L10" s="138"/>
      <c r="M10" s="138" t="s">
        <v>20</v>
      </c>
      <c r="N10" s="138"/>
      <c r="O10" s="138" t="s">
        <v>21</v>
      </c>
      <c r="P10" s="138"/>
      <c r="Q10" s="138" t="s">
        <v>22</v>
      </c>
      <c r="R10" s="138"/>
      <c r="S10" s="138" t="s">
        <v>23</v>
      </c>
      <c r="T10" s="138"/>
      <c r="U10" s="138" t="s">
        <v>24</v>
      </c>
      <c r="V10" s="138"/>
      <c r="W10" s="138" t="s">
        <v>25</v>
      </c>
      <c r="X10" s="138"/>
      <c r="Y10" s="138" t="s">
        <v>26</v>
      </c>
      <c r="Z10" s="138"/>
      <c r="AA10" s="138" t="s">
        <v>27</v>
      </c>
      <c r="AB10" s="138"/>
      <c r="AC10" s="138" t="s">
        <v>28</v>
      </c>
      <c r="AD10" s="138"/>
      <c r="AE10" s="138" t="s">
        <v>29</v>
      </c>
      <c r="AF10" s="138"/>
      <c r="AG10" s="138" t="s">
        <v>30</v>
      </c>
      <c r="AH10" s="138"/>
      <c r="AI10" s="122" t="s">
        <v>31</v>
      </c>
      <c r="AJ10" s="122" t="s">
        <v>32</v>
      </c>
      <c r="AK10" s="122" t="s">
        <v>281</v>
      </c>
    </row>
    <row r="11" spans="1:37" ht="24.6" customHeight="1" x14ac:dyDescent="0.25">
      <c r="A11" s="138"/>
      <c r="B11" s="138"/>
      <c r="C11" s="148"/>
      <c r="D11" s="138"/>
      <c r="E11" s="138"/>
      <c r="F11" s="138"/>
      <c r="G11" s="138"/>
      <c r="H11" s="138"/>
      <c r="I11" s="45" t="s">
        <v>33</v>
      </c>
      <c r="J11" s="45" t="s">
        <v>34</v>
      </c>
      <c r="K11" s="45" t="s">
        <v>33</v>
      </c>
      <c r="L11" s="45" t="s">
        <v>34</v>
      </c>
      <c r="M11" s="45" t="s">
        <v>33</v>
      </c>
      <c r="N11" s="45" t="s">
        <v>34</v>
      </c>
      <c r="O11" s="45" t="s">
        <v>33</v>
      </c>
      <c r="P11" s="45" t="s">
        <v>34</v>
      </c>
      <c r="Q11" s="45" t="s">
        <v>33</v>
      </c>
      <c r="R11" s="45" t="s">
        <v>34</v>
      </c>
      <c r="S11" s="45" t="s">
        <v>33</v>
      </c>
      <c r="T11" s="45" t="s">
        <v>34</v>
      </c>
      <c r="U11" s="45" t="s">
        <v>33</v>
      </c>
      <c r="V11" s="45" t="s">
        <v>34</v>
      </c>
      <c r="W11" s="45" t="s">
        <v>33</v>
      </c>
      <c r="X11" s="45" t="s">
        <v>34</v>
      </c>
      <c r="Y11" s="45" t="s">
        <v>33</v>
      </c>
      <c r="Z11" s="45" t="s">
        <v>34</v>
      </c>
      <c r="AA11" s="45" t="s">
        <v>33</v>
      </c>
      <c r="AB11" s="45" t="s">
        <v>34</v>
      </c>
      <c r="AC11" s="45" t="s">
        <v>33</v>
      </c>
      <c r="AD11" s="45" t="s">
        <v>34</v>
      </c>
      <c r="AE11" s="45" t="s">
        <v>33</v>
      </c>
      <c r="AF11" s="45" t="s">
        <v>34</v>
      </c>
      <c r="AG11" s="45" t="s">
        <v>33</v>
      </c>
      <c r="AH11" s="45" t="s">
        <v>34</v>
      </c>
      <c r="AI11" s="123"/>
      <c r="AJ11" s="123"/>
      <c r="AK11" s="123"/>
    </row>
    <row r="12" spans="1:37" ht="119.25" customHeight="1" x14ac:dyDescent="0.25">
      <c r="A12" s="124" t="s">
        <v>35</v>
      </c>
      <c r="B12" s="39" t="s">
        <v>36</v>
      </c>
      <c r="C12" s="11" t="s">
        <v>37</v>
      </c>
      <c r="D12" s="13" t="s">
        <v>38</v>
      </c>
      <c r="E12" s="13" t="s">
        <v>39</v>
      </c>
      <c r="F12" s="12" t="s">
        <v>40</v>
      </c>
      <c r="G12" s="62">
        <v>45078</v>
      </c>
      <c r="H12" s="93">
        <v>45107</v>
      </c>
      <c r="I12" s="14"/>
      <c r="J12" s="15"/>
      <c r="K12" s="14"/>
      <c r="L12" s="15"/>
      <c r="M12" s="14"/>
      <c r="N12" s="14"/>
      <c r="O12" s="14"/>
      <c r="P12" s="15"/>
      <c r="Q12" s="14"/>
      <c r="R12" s="15"/>
      <c r="S12" s="14">
        <v>100</v>
      </c>
      <c r="T12" s="15">
        <v>100</v>
      </c>
      <c r="U12" s="14"/>
      <c r="V12" s="15"/>
      <c r="W12" s="14"/>
      <c r="X12" s="15"/>
      <c r="Y12" s="14"/>
      <c r="Z12" s="15"/>
      <c r="AA12" s="14"/>
      <c r="AB12" s="15"/>
      <c r="AC12" s="14"/>
      <c r="AD12" s="15"/>
      <c r="AE12" s="14"/>
      <c r="AF12" s="16"/>
      <c r="AG12" s="17">
        <f t="shared" ref="AG12:AG37" si="0">I12+K12+M12+O12+Q12+S12+U12+W12+Y12+AA12+AC12+AE12</f>
        <v>100</v>
      </c>
      <c r="AH12" s="91">
        <f t="shared" ref="AH12:AH17" si="1">+J12+L12+N12+P12+R12+T12+V12+X12+Z12+AB12+AD12+AF12</f>
        <v>100</v>
      </c>
      <c r="AI12" s="28" t="s">
        <v>41</v>
      </c>
      <c r="AJ12" s="94" t="s">
        <v>42</v>
      </c>
      <c r="AK12" s="29" t="s">
        <v>282</v>
      </c>
    </row>
    <row r="13" spans="1:37" ht="25.5" x14ac:dyDescent="0.25">
      <c r="A13" s="124"/>
      <c r="B13" s="142" t="s">
        <v>43</v>
      </c>
      <c r="C13" s="11" t="s">
        <v>37</v>
      </c>
      <c r="D13" s="13" t="s">
        <v>44</v>
      </c>
      <c r="E13" s="12" t="s">
        <v>45</v>
      </c>
      <c r="F13" s="12" t="s">
        <v>40</v>
      </c>
      <c r="G13" s="63">
        <v>45231</v>
      </c>
      <c r="H13" s="101">
        <v>45268</v>
      </c>
      <c r="I13" s="87"/>
      <c r="J13" s="15"/>
      <c r="K13" s="14"/>
      <c r="L13" s="15"/>
      <c r="M13" s="14"/>
      <c r="N13" s="15"/>
      <c r="O13" s="14"/>
      <c r="P13" s="15"/>
      <c r="Q13" s="14"/>
      <c r="R13" s="15"/>
      <c r="S13" s="14"/>
      <c r="T13" s="15"/>
      <c r="U13" s="14"/>
      <c r="V13" s="15"/>
      <c r="W13" s="14"/>
      <c r="X13" s="15"/>
      <c r="Y13" s="113"/>
      <c r="Z13" s="114"/>
      <c r="AA13" s="113"/>
      <c r="AB13" s="114"/>
      <c r="AC13" s="113">
        <v>80</v>
      </c>
      <c r="AD13" s="114"/>
      <c r="AE13" s="113">
        <v>20</v>
      </c>
      <c r="AF13" s="16"/>
      <c r="AG13" s="17"/>
      <c r="AH13" s="91">
        <f t="shared" si="1"/>
        <v>0</v>
      </c>
      <c r="AI13" s="28"/>
      <c r="AJ13" s="94"/>
      <c r="AK13" s="100"/>
    </row>
    <row r="14" spans="1:37" ht="25.5" x14ac:dyDescent="0.25">
      <c r="A14" s="124"/>
      <c r="B14" s="143"/>
      <c r="C14" s="11" t="s">
        <v>46</v>
      </c>
      <c r="D14" s="13" t="s">
        <v>47</v>
      </c>
      <c r="E14" s="12" t="s">
        <v>48</v>
      </c>
      <c r="F14" s="12" t="s">
        <v>40</v>
      </c>
      <c r="G14" s="62">
        <v>45200</v>
      </c>
      <c r="H14" s="102">
        <v>45291</v>
      </c>
      <c r="I14" s="14"/>
      <c r="J14" s="15"/>
      <c r="K14" s="14"/>
      <c r="L14" s="15"/>
      <c r="M14" s="14"/>
      <c r="N14" s="15"/>
      <c r="O14" s="14"/>
      <c r="P14" s="15"/>
      <c r="Q14" s="14"/>
      <c r="R14" s="15"/>
      <c r="S14" s="14"/>
      <c r="T14" s="15"/>
      <c r="U14" s="14"/>
      <c r="V14" s="15"/>
      <c r="W14" s="14"/>
      <c r="X14" s="15"/>
      <c r="Y14" s="113"/>
      <c r="Z14" s="114"/>
      <c r="AA14" s="113">
        <v>33.299999999999997</v>
      </c>
      <c r="AB14" s="114"/>
      <c r="AC14" s="113">
        <v>33.299999999999997</v>
      </c>
      <c r="AD14" s="114"/>
      <c r="AE14" s="113">
        <v>33.4</v>
      </c>
      <c r="AF14" s="16"/>
      <c r="AG14" s="17"/>
      <c r="AH14" s="91">
        <f t="shared" si="1"/>
        <v>0</v>
      </c>
      <c r="AI14" s="28"/>
      <c r="AJ14" s="94"/>
      <c r="AK14" s="100"/>
    </row>
    <row r="15" spans="1:37" ht="73.5" customHeight="1" x14ac:dyDescent="0.25">
      <c r="A15" s="124"/>
      <c r="B15" s="39" t="s">
        <v>49</v>
      </c>
      <c r="C15" s="11" t="s">
        <v>37</v>
      </c>
      <c r="D15" s="13" t="s">
        <v>50</v>
      </c>
      <c r="E15" s="12" t="s">
        <v>51</v>
      </c>
      <c r="F15" s="12" t="s">
        <v>40</v>
      </c>
      <c r="G15" s="62">
        <v>44928</v>
      </c>
      <c r="H15" s="62">
        <v>44957</v>
      </c>
      <c r="I15" s="14">
        <v>100</v>
      </c>
      <c r="J15" s="15">
        <v>100</v>
      </c>
      <c r="K15" s="14"/>
      <c r="L15" s="15"/>
      <c r="M15" s="14"/>
      <c r="N15" s="15"/>
      <c r="O15" s="14"/>
      <c r="P15" s="15"/>
      <c r="Q15" s="14"/>
      <c r="R15" s="15"/>
      <c r="S15" s="14"/>
      <c r="T15" s="15"/>
      <c r="U15" s="14"/>
      <c r="V15" s="15"/>
      <c r="W15" s="14"/>
      <c r="X15" s="15"/>
      <c r="Y15" s="113"/>
      <c r="Z15" s="114"/>
      <c r="AA15" s="113"/>
      <c r="AB15" s="114"/>
      <c r="AC15" s="113"/>
      <c r="AD15" s="114"/>
      <c r="AE15" s="113"/>
      <c r="AF15" s="16"/>
      <c r="AG15" s="17">
        <f t="shared" si="0"/>
        <v>100</v>
      </c>
      <c r="AH15" s="91">
        <f t="shared" si="1"/>
        <v>100</v>
      </c>
      <c r="AI15" s="75" t="s">
        <v>52</v>
      </c>
      <c r="AJ15" s="94" t="s">
        <v>53</v>
      </c>
      <c r="AK15" s="100"/>
    </row>
    <row r="16" spans="1:37" ht="77.25" customHeight="1" x14ac:dyDescent="0.25">
      <c r="A16" s="124"/>
      <c r="B16" s="37" t="s">
        <v>54</v>
      </c>
      <c r="C16" s="11" t="s">
        <v>37</v>
      </c>
      <c r="D16" s="13" t="s">
        <v>55</v>
      </c>
      <c r="E16" s="12" t="s">
        <v>56</v>
      </c>
      <c r="F16" s="12" t="s">
        <v>40</v>
      </c>
      <c r="G16" s="62">
        <v>44928</v>
      </c>
      <c r="H16" s="62">
        <v>45230</v>
      </c>
      <c r="I16" s="14">
        <v>25</v>
      </c>
      <c r="J16" s="15">
        <v>25</v>
      </c>
      <c r="K16" s="14"/>
      <c r="L16" s="15"/>
      <c r="M16" s="14"/>
      <c r="N16" s="15"/>
      <c r="O16" s="14">
        <v>25</v>
      </c>
      <c r="P16" s="15">
        <v>25</v>
      </c>
      <c r="Q16" s="14"/>
      <c r="R16" s="15"/>
      <c r="S16" s="14"/>
      <c r="T16" s="15"/>
      <c r="U16" s="14">
        <v>25</v>
      </c>
      <c r="V16" s="15">
        <v>25</v>
      </c>
      <c r="W16" s="14"/>
      <c r="X16" s="15"/>
      <c r="Y16" s="113"/>
      <c r="Z16" s="114"/>
      <c r="AA16" s="113">
        <v>25</v>
      </c>
      <c r="AB16" s="114"/>
      <c r="AC16" s="113"/>
      <c r="AD16" s="114"/>
      <c r="AE16" s="113"/>
      <c r="AF16" s="16"/>
      <c r="AG16" s="17">
        <f t="shared" si="0"/>
        <v>100</v>
      </c>
      <c r="AH16" s="91">
        <f t="shared" si="1"/>
        <v>75</v>
      </c>
      <c r="AI16" s="28" t="s">
        <v>57</v>
      </c>
      <c r="AJ16" s="94" t="s">
        <v>58</v>
      </c>
      <c r="AK16" s="118" t="s">
        <v>320</v>
      </c>
    </row>
    <row r="17" spans="1:37" ht="51" x14ac:dyDescent="0.25">
      <c r="A17" s="124"/>
      <c r="B17" s="37" t="s">
        <v>59</v>
      </c>
      <c r="C17" s="11" t="s">
        <v>37</v>
      </c>
      <c r="D17" s="13" t="s">
        <v>60</v>
      </c>
      <c r="E17" s="13" t="s">
        <v>61</v>
      </c>
      <c r="F17" s="12" t="s">
        <v>62</v>
      </c>
      <c r="G17" s="62">
        <v>44928</v>
      </c>
      <c r="H17" s="62">
        <v>45183</v>
      </c>
      <c r="I17" s="14">
        <v>33.33</v>
      </c>
      <c r="J17" s="14">
        <v>33.33</v>
      </c>
      <c r="K17" s="14"/>
      <c r="L17" s="15"/>
      <c r="M17" s="14"/>
      <c r="N17" s="15"/>
      <c r="O17" s="14"/>
      <c r="P17" s="15"/>
      <c r="Q17" s="14">
        <v>33.33</v>
      </c>
      <c r="R17" s="15">
        <v>33.33</v>
      </c>
      <c r="S17" s="14"/>
      <c r="T17" s="15"/>
      <c r="U17" s="14"/>
      <c r="V17" s="15"/>
      <c r="W17" s="14"/>
      <c r="X17" s="15"/>
      <c r="Y17" s="113">
        <v>33.340000000000003</v>
      </c>
      <c r="Z17" s="113"/>
      <c r="AA17" s="113"/>
      <c r="AB17" s="114"/>
      <c r="AC17" s="113"/>
      <c r="AD17" s="114"/>
      <c r="AE17" s="113"/>
      <c r="AF17" s="16"/>
      <c r="AG17" s="17">
        <f t="shared" si="0"/>
        <v>100</v>
      </c>
      <c r="AH17" s="91">
        <f t="shared" si="1"/>
        <v>66.66</v>
      </c>
      <c r="AI17" s="28" t="s">
        <v>63</v>
      </c>
      <c r="AJ17" s="94" t="s">
        <v>64</v>
      </c>
      <c r="AK17" s="29" t="s">
        <v>283</v>
      </c>
    </row>
    <row r="18" spans="1:37" ht="171" customHeight="1" x14ac:dyDescent="0.25">
      <c r="A18" s="51" t="s">
        <v>65</v>
      </c>
      <c r="B18" s="39" t="s">
        <v>66</v>
      </c>
      <c r="C18" s="40" t="s">
        <v>37</v>
      </c>
      <c r="D18" s="52" t="s">
        <v>67</v>
      </c>
      <c r="E18" s="52" t="s">
        <v>68</v>
      </c>
      <c r="F18" s="52" t="s">
        <v>40</v>
      </c>
      <c r="G18" s="62">
        <v>44928</v>
      </c>
      <c r="H18" s="62">
        <v>45046</v>
      </c>
      <c r="I18" s="14">
        <v>25</v>
      </c>
      <c r="J18" s="15">
        <v>25</v>
      </c>
      <c r="K18" s="14">
        <v>25</v>
      </c>
      <c r="L18" s="15">
        <v>25</v>
      </c>
      <c r="M18" s="14">
        <v>25</v>
      </c>
      <c r="N18" s="15">
        <v>25</v>
      </c>
      <c r="O18" s="14">
        <v>25</v>
      </c>
      <c r="P18" s="15">
        <v>25</v>
      </c>
      <c r="Q18" s="14"/>
      <c r="R18" s="15"/>
      <c r="S18" s="14"/>
      <c r="T18" s="15"/>
      <c r="U18" s="14"/>
      <c r="V18" s="15"/>
      <c r="W18" s="14"/>
      <c r="X18" s="15"/>
      <c r="Y18" s="14"/>
      <c r="Z18" s="15"/>
      <c r="AA18" s="14"/>
      <c r="AB18" s="15"/>
      <c r="AC18" s="14"/>
      <c r="AD18" s="15"/>
      <c r="AE18" s="14"/>
      <c r="AF18" s="16"/>
      <c r="AG18" s="17">
        <f t="shared" si="0"/>
        <v>100</v>
      </c>
      <c r="AH18" s="91">
        <f t="shared" ref="AH18:AH67" si="2">+J18+L18+N18+P18+R18+T18+V18+X18+Z18+AB18+AD18+AF18</f>
        <v>100</v>
      </c>
      <c r="AI18" s="77" t="s">
        <v>69</v>
      </c>
      <c r="AJ18" s="94" t="s">
        <v>70</v>
      </c>
      <c r="AK18" s="100"/>
    </row>
    <row r="19" spans="1:37" ht="65.25" customHeight="1" x14ac:dyDescent="0.25">
      <c r="A19" s="124" t="s">
        <v>71</v>
      </c>
      <c r="B19" s="136" t="s">
        <v>72</v>
      </c>
      <c r="C19" s="11" t="s">
        <v>37</v>
      </c>
      <c r="D19" s="12" t="s">
        <v>73</v>
      </c>
      <c r="E19" s="12" t="s">
        <v>74</v>
      </c>
      <c r="F19" s="12" t="s">
        <v>40</v>
      </c>
      <c r="G19" s="64">
        <v>44928</v>
      </c>
      <c r="H19" s="62">
        <v>44957</v>
      </c>
      <c r="I19" s="14">
        <v>100</v>
      </c>
      <c r="J19" s="15">
        <v>100</v>
      </c>
      <c r="K19" s="14"/>
      <c r="L19" s="15"/>
      <c r="M19" s="14"/>
      <c r="N19" s="15"/>
      <c r="O19" s="14"/>
      <c r="P19" s="15"/>
      <c r="Q19" s="14"/>
      <c r="R19" s="15"/>
      <c r="S19" s="14"/>
      <c r="T19" s="15"/>
      <c r="U19" s="14"/>
      <c r="V19" s="15"/>
      <c r="W19" s="14"/>
      <c r="X19" s="15"/>
      <c r="Y19" s="14"/>
      <c r="Z19" s="15"/>
      <c r="AA19" s="14"/>
      <c r="AB19" s="15"/>
      <c r="AC19" s="14"/>
      <c r="AD19" s="15"/>
      <c r="AE19" s="14"/>
      <c r="AF19" s="16"/>
      <c r="AG19" s="17">
        <f t="shared" si="0"/>
        <v>100</v>
      </c>
      <c r="AH19" s="91">
        <f t="shared" ref="AH19:AH33" si="3">+J19+L19+N19+P19+R19+T19+V19+X19+Z19+AB19+AD19+AF19</f>
        <v>100</v>
      </c>
      <c r="AI19" s="75" t="s">
        <v>75</v>
      </c>
      <c r="AJ19" s="94" t="s">
        <v>76</v>
      </c>
      <c r="AK19" s="100"/>
    </row>
    <row r="20" spans="1:37" ht="114.75" x14ac:dyDescent="0.2">
      <c r="A20" s="124"/>
      <c r="B20" s="136"/>
      <c r="C20" s="11" t="s">
        <v>46</v>
      </c>
      <c r="D20" s="12" t="s">
        <v>77</v>
      </c>
      <c r="E20" s="13" t="s">
        <v>78</v>
      </c>
      <c r="F20" s="12" t="s">
        <v>79</v>
      </c>
      <c r="G20" s="64">
        <v>44928</v>
      </c>
      <c r="H20" s="62">
        <v>45291</v>
      </c>
      <c r="I20" s="14">
        <v>8.33</v>
      </c>
      <c r="J20" s="26">
        <v>8.33</v>
      </c>
      <c r="K20" s="14">
        <v>8.33</v>
      </c>
      <c r="L20" s="26">
        <v>8.33</v>
      </c>
      <c r="M20" s="14">
        <v>8.33</v>
      </c>
      <c r="N20" s="15">
        <v>8.33</v>
      </c>
      <c r="O20" s="14">
        <v>8.33</v>
      </c>
      <c r="P20" s="15">
        <v>8.33</v>
      </c>
      <c r="Q20" s="14">
        <v>8.33</v>
      </c>
      <c r="R20" s="15">
        <v>8.33</v>
      </c>
      <c r="S20" s="14">
        <v>8.33</v>
      </c>
      <c r="T20" s="15">
        <v>8.33</v>
      </c>
      <c r="U20" s="14">
        <v>8.33</v>
      </c>
      <c r="V20" s="15">
        <v>8.33</v>
      </c>
      <c r="W20" s="14">
        <v>8.33</v>
      </c>
      <c r="X20" s="15">
        <v>8.33</v>
      </c>
      <c r="Y20" s="14">
        <v>8.33</v>
      </c>
      <c r="Z20" s="15"/>
      <c r="AA20" s="14">
        <v>8.33</v>
      </c>
      <c r="AB20" s="15"/>
      <c r="AC20" s="14">
        <v>8.33</v>
      </c>
      <c r="AD20" s="15"/>
      <c r="AE20" s="14">
        <v>8.3699999999999992</v>
      </c>
      <c r="AF20" s="16"/>
      <c r="AG20" s="17">
        <f t="shared" si="0"/>
        <v>100</v>
      </c>
      <c r="AH20" s="91">
        <f t="shared" si="3"/>
        <v>66.64</v>
      </c>
      <c r="AI20" s="30" t="s">
        <v>80</v>
      </c>
      <c r="AJ20" s="94" t="s">
        <v>81</v>
      </c>
      <c r="AK20" s="119" t="s">
        <v>284</v>
      </c>
    </row>
    <row r="21" spans="1:37" ht="78" customHeight="1" x14ac:dyDescent="0.2">
      <c r="A21" s="124"/>
      <c r="B21" s="136"/>
      <c r="C21" s="11" t="s">
        <v>82</v>
      </c>
      <c r="D21" s="13" t="s">
        <v>83</v>
      </c>
      <c r="E21" s="13" t="s">
        <v>84</v>
      </c>
      <c r="F21" s="13" t="s">
        <v>85</v>
      </c>
      <c r="G21" s="64">
        <v>44928</v>
      </c>
      <c r="H21" s="62">
        <v>45291</v>
      </c>
      <c r="I21" s="14">
        <v>8.33</v>
      </c>
      <c r="J21" s="14">
        <v>8.33</v>
      </c>
      <c r="K21" s="14">
        <v>8.33</v>
      </c>
      <c r="L21" s="26">
        <v>8.33</v>
      </c>
      <c r="M21" s="14">
        <v>8.33</v>
      </c>
      <c r="N21" s="14">
        <v>8.33</v>
      </c>
      <c r="O21" s="14">
        <v>8.33</v>
      </c>
      <c r="P21" s="14">
        <v>8.33</v>
      </c>
      <c r="Q21" s="14">
        <v>8.33</v>
      </c>
      <c r="R21" s="14">
        <v>8.33</v>
      </c>
      <c r="S21" s="14">
        <v>8.33</v>
      </c>
      <c r="T21" s="15">
        <v>8.33</v>
      </c>
      <c r="U21" s="14">
        <v>8.33</v>
      </c>
      <c r="V21" s="15">
        <v>8.33</v>
      </c>
      <c r="W21" s="14">
        <v>8.33</v>
      </c>
      <c r="X21" s="15">
        <v>8.33</v>
      </c>
      <c r="Y21" s="14">
        <v>8.33</v>
      </c>
      <c r="Z21" s="15"/>
      <c r="AA21" s="14">
        <v>8.33</v>
      </c>
      <c r="AB21" s="15"/>
      <c r="AC21" s="14">
        <v>8.33</v>
      </c>
      <c r="AD21" s="15"/>
      <c r="AE21" s="14">
        <v>8.3699999999999992</v>
      </c>
      <c r="AF21" s="16"/>
      <c r="AG21" s="17">
        <f t="shared" si="0"/>
        <v>100</v>
      </c>
      <c r="AH21" s="91">
        <f t="shared" si="3"/>
        <v>66.64</v>
      </c>
      <c r="AI21" s="28" t="s">
        <v>86</v>
      </c>
      <c r="AJ21" s="94" t="s">
        <v>87</v>
      </c>
      <c r="AK21" s="119" t="s">
        <v>285</v>
      </c>
    </row>
    <row r="22" spans="1:37" ht="75" customHeight="1" x14ac:dyDescent="0.25">
      <c r="A22" s="124"/>
      <c r="B22" s="136"/>
      <c r="C22" s="11" t="s">
        <v>88</v>
      </c>
      <c r="D22" s="13" t="s">
        <v>89</v>
      </c>
      <c r="E22" s="13" t="s">
        <v>90</v>
      </c>
      <c r="F22" s="12" t="s">
        <v>91</v>
      </c>
      <c r="G22" s="64">
        <v>45200</v>
      </c>
      <c r="H22" s="62">
        <v>45291</v>
      </c>
      <c r="I22" s="43"/>
      <c r="J22" s="44"/>
      <c r="K22" s="43"/>
      <c r="L22" s="44"/>
      <c r="M22" s="43"/>
      <c r="N22" s="15"/>
      <c r="O22" s="14"/>
      <c r="P22" s="15"/>
      <c r="Q22" s="14"/>
      <c r="R22" s="15"/>
      <c r="S22" s="14"/>
      <c r="T22" s="15"/>
      <c r="U22" s="14"/>
      <c r="V22" s="15"/>
      <c r="W22" s="14"/>
      <c r="X22" s="15"/>
      <c r="Y22" s="14"/>
      <c r="Z22" s="15"/>
      <c r="AA22" s="113">
        <v>33.33</v>
      </c>
      <c r="AB22" s="114"/>
      <c r="AC22" s="113">
        <v>33.33</v>
      </c>
      <c r="AD22" s="114"/>
      <c r="AE22" s="113">
        <v>33.340000000000003</v>
      </c>
      <c r="AF22" s="16"/>
      <c r="AG22" s="17">
        <f t="shared" si="0"/>
        <v>100</v>
      </c>
      <c r="AH22" s="91">
        <f t="shared" si="3"/>
        <v>0</v>
      </c>
      <c r="AI22" s="30"/>
      <c r="AJ22" s="94"/>
      <c r="AK22" s="100"/>
    </row>
    <row r="23" spans="1:37" ht="66.75" customHeight="1" x14ac:dyDescent="0.25">
      <c r="A23" s="124"/>
      <c r="B23" s="136"/>
      <c r="C23" s="11" t="s">
        <v>34</v>
      </c>
      <c r="D23" s="13" t="s">
        <v>92</v>
      </c>
      <c r="E23" s="13" t="s">
        <v>93</v>
      </c>
      <c r="F23" s="12" t="s">
        <v>91</v>
      </c>
      <c r="G23" s="64">
        <v>45200</v>
      </c>
      <c r="H23" s="62">
        <v>45291</v>
      </c>
      <c r="I23" s="43"/>
      <c r="J23" s="44"/>
      <c r="K23" s="43"/>
      <c r="L23" s="44"/>
      <c r="M23" s="43"/>
      <c r="N23" s="44"/>
      <c r="O23" s="14"/>
      <c r="P23" s="15"/>
      <c r="Q23" s="14"/>
      <c r="R23" s="15"/>
      <c r="S23" s="14"/>
      <c r="T23" s="15"/>
      <c r="U23" s="14"/>
      <c r="V23" s="15"/>
      <c r="W23" s="14"/>
      <c r="X23" s="15"/>
      <c r="Y23" s="14"/>
      <c r="Z23" s="15"/>
      <c r="AA23" s="113">
        <v>33.33</v>
      </c>
      <c r="AB23" s="114"/>
      <c r="AC23" s="113">
        <v>33.33</v>
      </c>
      <c r="AD23" s="114"/>
      <c r="AE23" s="113">
        <v>33.340000000000003</v>
      </c>
      <c r="AF23" s="16"/>
      <c r="AG23" s="17">
        <f t="shared" si="0"/>
        <v>100</v>
      </c>
      <c r="AH23" s="91">
        <f t="shared" si="3"/>
        <v>0</v>
      </c>
      <c r="AI23" s="30"/>
      <c r="AJ23" s="94"/>
      <c r="AK23" s="100"/>
    </row>
    <row r="24" spans="1:37" ht="71.25" customHeight="1" thickBot="1" x14ac:dyDescent="0.3">
      <c r="A24" s="124"/>
      <c r="B24" s="136" t="s">
        <v>94</v>
      </c>
      <c r="C24" s="11" t="s">
        <v>37</v>
      </c>
      <c r="D24" s="12" t="s">
        <v>95</v>
      </c>
      <c r="E24" s="12" t="s">
        <v>96</v>
      </c>
      <c r="F24" s="12" t="s">
        <v>97</v>
      </c>
      <c r="G24" s="64">
        <v>45261</v>
      </c>
      <c r="H24" s="62">
        <v>45291</v>
      </c>
      <c r="I24" s="14"/>
      <c r="J24" s="14"/>
      <c r="K24" s="14"/>
      <c r="L24" s="14"/>
      <c r="M24" s="14"/>
      <c r="N24" s="15"/>
      <c r="O24" s="14"/>
      <c r="P24" s="15"/>
      <c r="Q24" s="14"/>
      <c r="R24" s="15"/>
      <c r="S24" s="14"/>
      <c r="T24" s="15"/>
      <c r="U24" s="14"/>
      <c r="V24" s="15"/>
      <c r="W24" s="14"/>
      <c r="X24" s="15"/>
      <c r="Y24" s="14"/>
      <c r="Z24" s="15"/>
      <c r="AA24" s="14"/>
      <c r="AB24" s="15"/>
      <c r="AC24" s="14"/>
      <c r="AD24" s="15"/>
      <c r="AE24" s="113">
        <v>100</v>
      </c>
      <c r="AF24" s="16"/>
      <c r="AG24" s="17">
        <f t="shared" si="0"/>
        <v>100</v>
      </c>
      <c r="AH24" s="91">
        <f t="shared" si="3"/>
        <v>0</v>
      </c>
      <c r="AI24" s="28"/>
      <c r="AJ24" s="94"/>
      <c r="AK24" s="100"/>
    </row>
    <row r="25" spans="1:37" ht="163.5" customHeight="1" thickBot="1" x14ac:dyDescent="0.3">
      <c r="A25" s="124"/>
      <c r="B25" s="136"/>
      <c r="C25" s="11" t="s">
        <v>46</v>
      </c>
      <c r="D25" s="12" t="s">
        <v>98</v>
      </c>
      <c r="E25" s="12" t="s">
        <v>99</v>
      </c>
      <c r="F25" s="12" t="s">
        <v>85</v>
      </c>
      <c r="G25" s="64">
        <v>44986</v>
      </c>
      <c r="H25" s="62">
        <v>45230</v>
      </c>
      <c r="I25" s="14"/>
      <c r="J25" s="15"/>
      <c r="K25" s="14"/>
      <c r="L25" s="15"/>
      <c r="M25" s="14">
        <v>25</v>
      </c>
      <c r="N25" s="15">
        <v>25</v>
      </c>
      <c r="O25" s="14"/>
      <c r="P25" s="15"/>
      <c r="Q25" s="14"/>
      <c r="R25" s="15"/>
      <c r="S25" s="14">
        <v>25</v>
      </c>
      <c r="T25" s="15">
        <v>25</v>
      </c>
      <c r="U25" s="14"/>
      <c r="V25" s="15"/>
      <c r="W25" s="14">
        <v>25</v>
      </c>
      <c r="X25" s="14">
        <v>25</v>
      </c>
      <c r="Y25" s="14"/>
      <c r="Z25" s="26"/>
      <c r="AA25" s="113">
        <v>25</v>
      </c>
      <c r="AB25" s="15"/>
      <c r="AC25" s="14"/>
      <c r="AD25" s="15"/>
      <c r="AE25" s="14"/>
      <c r="AF25" s="16"/>
      <c r="AG25" s="17">
        <f t="shared" si="0"/>
        <v>100</v>
      </c>
      <c r="AH25" s="91">
        <f t="shared" si="3"/>
        <v>75</v>
      </c>
      <c r="AI25" s="28" t="s">
        <v>100</v>
      </c>
      <c r="AJ25" s="29" t="s">
        <v>101</v>
      </c>
      <c r="AK25" s="103" t="s">
        <v>286</v>
      </c>
    </row>
    <row r="26" spans="1:37" ht="62.25" customHeight="1" thickBot="1" x14ac:dyDescent="0.3">
      <c r="A26" s="124"/>
      <c r="B26" s="137" t="s">
        <v>102</v>
      </c>
      <c r="C26" s="11" t="s">
        <v>37</v>
      </c>
      <c r="D26" s="13" t="s">
        <v>103</v>
      </c>
      <c r="E26" s="13" t="s">
        <v>104</v>
      </c>
      <c r="F26" s="12" t="s">
        <v>40</v>
      </c>
      <c r="G26" s="64">
        <v>45078</v>
      </c>
      <c r="H26" s="65">
        <v>45137</v>
      </c>
      <c r="I26" s="14"/>
      <c r="J26" s="15"/>
      <c r="K26" s="14"/>
      <c r="L26" s="15"/>
      <c r="M26" s="14"/>
      <c r="N26" s="15"/>
      <c r="O26" s="14"/>
      <c r="P26" s="15"/>
      <c r="Q26" s="14"/>
      <c r="R26" s="15"/>
      <c r="S26" s="14">
        <v>50</v>
      </c>
      <c r="T26" s="15">
        <v>100</v>
      </c>
      <c r="U26" s="14">
        <v>50</v>
      </c>
      <c r="V26" s="15"/>
      <c r="W26" s="14"/>
      <c r="X26" s="15"/>
      <c r="Y26" s="14"/>
      <c r="Z26" s="15"/>
      <c r="AA26" s="14"/>
      <c r="AB26" s="15"/>
      <c r="AC26" s="14"/>
      <c r="AD26" s="15"/>
      <c r="AE26" s="14"/>
      <c r="AF26" s="16"/>
      <c r="AG26" s="17">
        <f t="shared" si="0"/>
        <v>100</v>
      </c>
      <c r="AH26" s="91">
        <f t="shared" si="3"/>
        <v>100</v>
      </c>
      <c r="AI26" s="28" t="s">
        <v>105</v>
      </c>
      <c r="AJ26" s="29" t="s">
        <v>106</v>
      </c>
      <c r="AK26" s="104" t="s">
        <v>287</v>
      </c>
    </row>
    <row r="27" spans="1:37" ht="84" customHeight="1" x14ac:dyDescent="0.25">
      <c r="A27" s="124"/>
      <c r="B27" s="137"/>
      <c r="C27" s="11" t="s">
        <v>46</v>
      </c>
      <c r="D27" s="13" t="s">
        <v>107</v>
      </c>
      <c r="E27" s="12" t="s">
        <v>39</v>
      </c>
      <c r="F27" s="12" t="s">
        <v>40</v>
      </c>
      <c r="G27" s="64">
        <v>45108</v>
      </c>
      <c r="H27" s="65">
        <v>45168</v>
      </c>
      <c r="I27" s="14"/>
      <c r="J27" s="15"/>
      <c r="K27" s="14"/>
      <c r="L27" s="15"/>
      <c r="M27" s="14"/>
      <c r="N27" s="15"/>
      <c r="O27" s="14"/>
      <c r="P27" s="15"/>
      <c r="Q27" s="14"/>
      <c r="R27" s="15"/>
      <c r="S27" s="14"/>
      <c r="T27" s="15"/>
      <c r="U27" s="14">
        <v>50</v>
      </c>
      <c r="V27" s="15">
        <v>50</v>
      </c>
      <c r="W27" s="14">
        <v>50</v>
      </c>
      <c r="X27" s="15">
        <v>50</v>
      </c>
      <c r="Y27" s="14"/>
      <c r="Z27" s="15"/>
      <c r="AA27" s="14"/>
      <c r="AB27" s="15"/>
      <c r="AC27" s="14"/>
      <c r="AD27" s="15"/>
      <c r="AE27" s="14"/>
      <c r="AF27" s="16"/>
      <c r="AG27" s="17">
        <f t="shared" si="0"/>
        <v>100</v>
      </c>
      <c r="AH27" s="91">
        <f t="shared" si="3"/>
        <v>100</v>
      </c>
      <c r="AI27" s="28" t="s">
        <v>108</v>
      </c>
      <c r="AJ27" s="29" t="s">
        <v>109</v>
      </c>
      <c r="AK27" s="120" t="s">
        <v>288</v>
      </c>
    </row>
    <row r="28" spans="1:37" ht="129.75" customHeight="1" x14ac:dyDescent="0.25">
      <c r="A28" s="124"/>
      <c r="B28" s="37" t="s">
        <v>110</v>
      </c>
      <c r="C28" s="11" t="s">
        <v>37</v>
      </c>
      <c r="D28" s="12" t="s">
        <v>111</v>
      </c>
      <c r="E28" s="12" t="s">
        <v>112</v>
      </c>
      <c r="F28" s="12" t="s">
        <v>97</v>
      </c>
      <c r="G28" s="64">
        <v>44986</v>
      </c>
      <c r="H28" s="62">
        <v>45230</v>
      </c>
      <c r="I28" s="14"/>
      <c r="J28" s="15"/>
      <c r="K28" s="14"/>
      <c r="L28" s="15"/>
      <c r="M28" s="14">
        <v>25</v>
      </c>
      <c r="N28" s="15">
        <v>25</v>
      </c>
      <c r="O28" s="14"/>
      <c r="P28" s="15"/>
      <c r="Q28" s="14"/>
      <c r="R28" s="15"/>
      <c r="S28" s="14">
        <v>25</v>
      </c>
      <c r="T28" s="15">
        <v>25</v>
      </c>
      <c r="U28" s="14"/>
      <c r="V28" s="15"/>
      <c r="W28" s="14">
        <v>25</v>
      </c>
      <c r="X28" s="15">
        <v>25</v>
      </c>
      <c r="Y28" s="14"/>
      <c r="Z28" s="26"/>
      <c r="AA28" s="113">
        <v>25</v>
      </c>
      <c r="AB28" s="114"/>
      <c r="AC28" s="113"/>
      <c r="AD28" s="114"/>
      <c r="AE28" s="113"/>
      <c r="AF28" s="16"/>
      <c r="AG28" s="17">
        <f t="shared" si="0"/>
        <v>100</v>
      </c>
      <c r="AH28" s="91">
        <f t="shared" si="3"/>
        <v>75</v>
      </c>
      <c r="AI28" s="75" t="s">
        <v>113</v>
      </c>
      <c r="AJ28" s="94" t="s">
        <v>114</v>
      </c>
      <c r="AK28" s="121" t="s">
        <v>289</v>
      </c>
    </row>
    <row r="29" spans="1:37" ht="58.5" customHeight="1" x14ac:dyDescent="0.25">
      <c r="A29" s="131" t="s">
        <v>115</v>
      </c>
      <c r="B29" s="130" t="s">
        <v>116</v>
      </c>
      <c r="C29" s="41" t="s">
        <v>37</v>
      </c>
      <c r="D29" s="53" t="s">
        <v>117</v>
      </c>
      <c r="E29" s="53" t="s">
        <v>118</v>
      </c>
      <c r="F29" s="50" t="s">
        <v>79</v>
      </c>
      <c r="G29" s="62">
        <v>45170</v>
      </c>
      <c r="H29" s="62">
        <v>45230</v>
      </c>
      <c r="I29" s="14"/>
      <c r="J29" s="15"/>
      <c r="K29" s="14"/>
      <c r="L29" s="15"/>
      <c r="M29" s="14"/>
      <c r="N29" s="15"/>
      <c r="O29" s="14"/>
      <c r="P29" s="15"/>
      <c r="Q29" s="14"/>
      <c r="R29" s="15"/>
      <c r="S29" s="14"/>
      <c r="T29" s="15"/>
      <c r="U29" s="14"/>
      <c r="V29" s="15"/>
      <c r="W29" s="14"/>
      <c r="X29" s="15"/>
      <c r="Y29" s="113">
        <v>50</v>
      </c>
      <c r="Z29" s="15"/>
      <c r="AA29" s="113">
        <v>50</v>
      </c>
      <c r="AB29" s="114"/>
      <c r="AC29" s="113"/>
      <c r="AD29" s="114"/>
      <c r="AE29" s="113"/>
      <c r="AF29" s="16"/>
      <c r="AG29" s="17">
        <f t="shared" si="0"/>
        <v>100</v>
      </c>
      <c r="AH29" s="91">
        <f t="shared" si="3"/>
        <v>0</v>
      </c>
      <c r="AI29" s="28"/>
      <c r="AJ29" s="94"/>
      <c r="AK29" s="105" t="s">
        <v>290</v>
      </c>
    </row>
    <row r="30" spans="1:37" ht="63.75" x14ac:dyDescent="0.25">
      <c r="A30" s="124"/>
      <c r="B30" s="132"/>
      <c r="C30" s="11" t="s">
        <v>46</v>
      </c>
      <c r="D30" s="13" t="s">
        <v>119</v>
      </c>
      <c r="E30" s="13" t="s">
        <v>120</v>
      </c>
      <c r="F30" s="12" t="s">
        <v>79</v>
      </c>
      <c r="G30" s="62">
        <v>44929</v>
      </c>
      <c r="H30" s="62">
        <v>45291</v>
      </c>
      <c r="I30" s="14"/>
      <c r="J30" s="26"/>
      <c r="K30" s="14"/>
      <c r="L30" s="14"/>
      <c r="M30" s="14">
        <v>25</v>
      </c>
      <c r="N30" s="15">
        <v>25</v>
      </c>
      <c r="O30" s="14"/>
      <c r="P30" s="15"/>
      <c r="Q30" s="14"/>
      <c r="R30" s="15"/>
      <c r="S30" s="14">
        <v>25</v>
      </c>
      <c r="T30" s="15">
        <v>25</v>
      </c>
      <c r="U30" s="14"/>
      <c r="V30" s="15"/>
      <c r="W30" s="14"/>
      <c r="X30" s="15"/>
      <c r="Y30" s="113">
        <v>25</v>
      </c>
      <c r="Z30" s="15"/>
      <c r="AA30" s="113"/>
      <c r="AB30" s="114"/>
      <c r="AC30" s="113"/>
      <c r="AD30" s="114"/>
      <c r="AE30" s="113">
        <v>25</v>
      </c>
      <c r="AF30" s="16"/>
      <c r="AG30" s="17">
        <f t="shared" si="0"/>
        <v>100</v>
      </c>
      <c r="AH30" s="91">
        <f t="shared" si="3"/>
        <v>50</v>
      </c>
      <c r="AI30" s="28" t="s">
        <v>121</v>
      </c>
      <c r="AJ30" s="94" t="s">
        <v>122</v>
      </c>
      <c r="AK30" s="106" t="s">
        <v>291</v>
      </c>
    </row>
    <row r="31" spans="1:37" ht="67.5" customHeight="1" x14ac:dyDescent="0.25">
      <c r="A31" s="124"/>
      <c r="B31" s="128" t="s">
        <v>123</v>
      </c>
      <c r="C31" s="11" t="s">
        <v>37</v>
      </c>
      <c r="D31" s="13" t="s">
        <v>124</v>
      </c>
      <c r="E31" s="13" t="s">
        <v>125</v>
      </c>
      <c r="F31" s="12" t="s">
        <v>79</v>
      </c>
      <c r="G31" s="62">
        <v>44929</v>
      </c>
      <c r="H31" s="62">
        <v>45291</v>
      </c>
      <c r="I31" s="14">
        <v>8.33</v>
      </c>
      <c r="J31" s="26">
        <v>8.33</v>
      </c>
      <c r="K31" s="14">
        <v>8.33</v>
      </c>
      <c r="L31" s="26">
        <v>8.33</v>
      </c>
      <c r="M31" s="14">
        <v>8.33</v>
      </c>
      <c r="N31" s="15">
        <v>8.33</v>
      </c>
      <c r="O31" s="14">
        <v>8.33</v>
      </c>
      <c r="P31" s="15">
        <v>8.33</v>
      </c>
      <c r="Q31" s="14">
        <v>8.33</v>
      </c>
      <c r="R31" s="15">
        <v>8.33</v>
      </c>
      <c r="S31" s="14">
        <v>8.33</v>
      </c>
      <c r="T31" s="15">
        <v>8.33</v>
      </c>
      <c r="U31" s="14">
        <v>8.33</v>
      </c>
      <c r="V31" s="15">
        <v>8.33</v>
      </c>
      <c r="W31" s="14">
        <v>8.33</v>
      </c>
      <c r="X31" s="88">
        <v>8.33</v>
      </c>
      <c r="Y31" s="113">
        <v>8.33</v>
      </c>
      <c r="Z31" s="15"/>
      <c r="AA31" s="113">
        <v>8.33</v>
      </c>
      <c r="AB31" s="114"/>
      <c r="AC31" s="113">
        <v>8.33</v>
      </c>
      <c r="AD31" s="114"/>
      <c r="AE31" s="113">
        <v>8.3699999999999992</v>
      </c>
      <c r="AF31" s="16"/>
      <c r="AG31" s="17">
        <f t="shared" si="0"/>
        <v>100</v>
      </c>
      <c r="AH31" s="91">
        <f t="shared" si="3"/>
        <v>66.64</v>
      </c>
      <c r="AI31" s="28" t="s">
        <v>126</v>
      </c>
      <c r="AJ31" s="94" t="s">
        <v>127</v>
      </c>
      <c r="AK31" s="106" t="s">
        <v>292</v>
      </c>
    </row>
    <row r="32" spans="1:37" ht="59.25" customHeight="1" x14ac:dyDescent="0.25">
      <c r="A32" s="124"/>
      <c r="B32" s="129"/>
      <c r="C32" s="40" t="s">
        <v>46</v>
      </c>
      <c r="D32" s="54" t="s">
        <v>128</v>
      </c>
      <c r="E32" s="54" t="s">
        <v>129</v>
      </c>
      <c r="F32" s="52" t="s">
        <v>79</v>
      </c>
      <c r="G32" s="66">
        <v>44929</v>
      </c>
      <c r="H32" s="66">
        <v>45291</v>
      </c>
      <c r="I32" s="55">
        <v>8.33</v>
      </c>
      <c r="J32" s="89">
        <v>8.33</v>
      </c>
      <c r="K32" s="55">
        <v>8.33</v>
      </c>
      <c r="L32" s="26">
        <v>8.33</v>
      </c>
      <c r="M32" s="55">
        <v>8.33</v>
      </c>
      <c r="N32" s="56">
        <v>8.33</v>
      </c>
      <c r="O32" s="55">
        <v>8.33</v>
      </c>
      <c r="P32" s="56">
        <v>8.33</v>
      </c>
      <c r="Q32" s="55">
        <v>8.33</v>
      </c>
      <c r="R32" s="56">
        <v>8.33</v>
      </c>
      <c r="S32" s="55">
        <v>8.33</v>
      </c>
      <c r="T32" s="56">
        <v>8.33</v>
      </c>
      <c r="U32" s="55">
        <v>8.33</v>
      </c>
      <c r="V32" s="56">
        <v>8.33</v>
      </c>
      <c r="W32" s="55">
        <v>8.33</v>
      </c>
      <c r="X32" s="56">
        <v>8.33</v>
      </c>
      <c r="Y32" s="115">
        <v>8.33</v>
      </c>
      <c r="Z32" s="56"/>
      <c r="AA32" s="115">
        <v>8.33</v>
      </c>
      <c r="AB32" s="116"/>
      <c r="AC32" s="115">
        <v>8.33</v>
      </c>
      <c r="AD32" s="116"/>
      <c r="AE32" s="115">
        <v>8.3699999999999992</v>
      </c>
      <c r="AF32" s="60"/>
      <c r="AG32" s="61">
        <f t="shared" si="0"/>
        <v>100</v>
      </c>
      <c r="AH32" s="92">
        <f t="shared" si="3"/>
        <v>66.64</v>
      </c>
      <c r="AI32" s="78" t="s">
        <v>130</v>
      </c>
      <c r="AJ32" s="94" t="s">
        <v>131</v>
      </c>
      <c r="AK32" s="106" t="s">
        <v>293</v>
      </c>
    </row>
    <row r="33" spans="1:37" ht="38.25" x14ac:dyDescent="0.25">
      <c r="A33" s="124"/>
      <c r="B33" s="129"/>
      <c r="C33" s="11" t="s">
        <v>82</v>
      </c>
      <c r="D33" s="12" t="s">
        <v>132</v>
      </c>
      <c r="E33" s="12" t="s">
        <v>133</v>
      </c>
      <c r="F33" s="12" t="s">
        <v>134</v>
      </c>
      <c r="G33" s="62">
        <v>45170</v>
      </c>
      <c r="H33" s="62">
        <v>45260</v>
      </c>
      <c r="I33" s="14"/>
      <c r="J33" s="15"/>
      <c r="K33" s="14"/>
      <c r="L33" s="15"/>
      <c r="M33" s="14"/>
      <c r="N33" s="15"/>
      <c r="O33" s="14"/>
      <c r="P33" s="15"/>
      <c r="Q33" s="14"/>
      <c r="R33" s="15"/>
      <c r="S33" s="14"/>
      <c r="T33" s="15"/>
      <c r="U33" s="14"/>
      <c r="V33" s="15"/>
      <c r="W33" s="14"/>
      <c r="X33" s="15"/>
      <c r="Y33" s="113">
        <v>33</v>
      </c>
      <c r="Z33" s="14"/>
      <c r="AA33" s="113">
        <v>33</v>
      </c>
      <c r="AB33" s="114"/>
      <c r="AC33" s="113">
        <v>34</v>
      </c>
      <c r="AD33" s="114"/>
      <c r="AE33" s="113"/>
      <c r="AF33" s="16"/>
      <c r="AG33" s="17">
        <f t="shared" si="0"/>
        <v>100</v>
      </c>
      <c r="AH33" s="91">
        <f t="shared" si="3"/>
        <v>0</v>
      </c>
      <c r="AI33" s="30"/>
      <c r="AJ33" s="94"/>
      <c r="AK33" s="105" t="s">
        <v>290</v>
      </c>
    </row>
    <row r="34" spans="1:37" ht="39.75" customHeight="1" x14ac:dyDescent="0.25">
      <c r="A34" s="124"/>
      <c r="B34" s="130"/>
      <c r="C34" s="11" t="s">
        <v>88</v>
      </c>
      <c r="D34" s="12" t="s">
        <v>135</v>
      </c>
      <c r="E34" s="13" t="s">
        <v>136</v>
      </c>
      <c r="F34" s="13" t="s">
        <v>137</v>
      </c>
      <c r="G34" s="64">
        <v>45017</v>
      </c>
      <c r="H34" s="62">
        <v>45046</v>
      </c>
      <c r="I34" s="14"/>
      <c r="J34" s="15"/>
      <c r="K34" s="14"/>
      <c r="L34" s="15"/>
      <c r="M34" s="14"/>
      <c r="N34" s="15"/>
      <c r="O34" s="14">
        <v>100</v>
      </c>
      <c r="P34" s="15">
        <v>100</v>
      </c>
      <c r="Q34" s="14"/>
      <c r="R34" s="15"/>
      <c r="S34" s="14"/>
      <c r="T34" s="15"/>
      <c r="U34" s="14"/>
      <c r="V34" s="15"/>
      <c r="W34" s="14"/>
      <c r="X34" s="15"/>
      <c r="Y34" s="14"/>
      <c r="Z34" s="15"/>
      <c r="AA34" s="14"/>
      <c r="AB34" s="15"/>
      <c r="AC34" s="14"/>
      <c r="AD34" s="15"/>
      <c r="AE34" s="14"/>
      <c r="AF34" s="16"/>
      <c r="AG34" s="17">
        <f>I34+K34+M34+O34+Q34+S34+U34+W34+Y34+AA34+AC34+AE34</f>
        <v>100</v>
      </c>
      <c r="AH34" s="91">
        <f>+J34+L34+N34+P34+R34+T34+V34+X34+Z34+AB34+AD34+AF34</f>
        <v>100</v>
      </c>
      <c r="AI34" s="30" t="s">
        <v>138</v>
      </c>
      <c r="AJ34" s="94" t="s">
        <v>139</v>
      </c>
      <c r="AK34" s="107" t="s">
        <v>294</v>
      </c>
    </row>
    <row r="35" spans="1:37" ht="198.75" customHeight="1" x14ac:dyDescent="0.25">
      <c r="A35" s="124"/>
      <c r="B35" s="133" t="s">
        <v>140</v>
      </c>
      <c r="C35" s="11" t="s">
        <v>37</v>
      </c>
      <c r="D35" s="13" t="s">
        <v>141</v>
      </c>
      <c r="E35" s="13" t="s">
        <v>142</v>
      </c>
      <c r="F35" s="12" t="s">
        <v>143</v>
      </c>
      <c r="G35" s="67">
        <v>45078</v>
      </c>
      <c r="H35" s="67">
        <v>45229</v>
      </c>
      <c r="I35" s="14"/>
      <c r="J35" s="15"/>
      <c r="K35" s="14"/>
      <c r="L35" s="15"/>
      <c r="M35" s="14"/>
      <c r="N35" s="15"/>
      <c r="O35" s="14"/>
      <c r="P35" s="15"/>
      <c r="Q35" s="14"/>
      <c r="R35" s="15"/>
      <c r="S35" s="14">
        <v>20</v>
      </c>
      <c r="T35" s="15">
        <v>20</v>
      </c>
      <c r="U35" s="14">
        <v>20</v>
      </c>
      <c r="V35" s="15">
        <v>20</v>
      </c>
      <c r="W35" s="14">
        <v>20</v>
      </c>
      <c r="X35" s="15">
        <v>20</v>
      </c>
      <c r="Y35" s="113">
        <v>20</v>
      </c>
      <c r="Z35" s="113"/>
      <c r="AA35" s="113">
        <v>20</v>
      </c>
      <c r="AB35" s="114"/>
      <c r="AC35" s="14"/>
      <c r="AD35" s="15"/>
      <c r="AE35" s="14"/>
      <c r="AF35" s="16"/>
      <c r="AG35" s="17">
        <f t="shared" si="0"/>
        <v>100</v>
      </c>
      <c r="AH35" s="91">
        <f t="shared" si="2"/>
        <v>60</v>
      </c>
      <c r="AI35" s="30" t="s">
        <v>144</v>
      </c>
      <c r="AJ35" s="94" t="s">
        <v>145</v>
      </c>
      <c r="AK35" s="108" t="s">
        <v>295</v>
      </c>
    </row>
    <row r="36" spans="1:37" ht="207.75" customHeight="1" x14ac:dyDescent="0.25">
      <c r="A36" s="124"/>
      <c r="B36" s="133"/>
      <c r="C36" s="11" t="s">
        <v>46</v>
      </c>
      <c r="D36" s="53" t="s">
        <v>146</v>
      </c>
      <c r="E36" s="53" t="s">
        <v>147</v>
      </c>
      <c r="F36" s="57" t="s">
        <v>148</v>
      </c>
      <c r="G36" s="68">
        <v>44986</v>
      </c>
      <c r="H36" s="68">
        <v>45291</v>
      </c>
      <c r="I36" s="34"/>
      <c r="J36" s="35"/>
      <c r="K36" s="34"/>
      <c r="L36" s="35"/>
      <c r="M36" s="34">
        <v>10</v>
      </c>
      <c r="N36" s="35">
        <f>+M36</f>
        <v>10</v>
      </c>
      <c r="O36" s="34">
        <v>10</v>
      </c>
      <c r="P36" s="35">
        <v>10</v>
      </c>
      <c r="Q36" s="34">
        <v>10</v>
      </c>
      <c r="R36" s="34">
        <v>10</v>
      </c>
      <c r="S36" s="34">
        <v>10</v>
      </c>
      <c r="T36" s="35">
        <v>10</v>
      </c>
      <c r="U36" s="34">
        <v>10</v>
      </c>
      <c r="V36" s="35">
        <v>10</v>
      </c>
      <c r="W36" s="34">
        <v>10</v>
      </c>
      <c r="X36" s="15">
        <v>10</v>
      </c>
      <c r="Y36" s="113">
        <v>10</v>
      </c>
      <c r="Z36" s="113"/>
      <c r="AA36" s="113">
        <v>10</v>
      </c>
      <c r="AB36" s="114"/>
      <c r="AC36" s="113">
        <v>10</v>
      </c>
      <c r="AD36" s="114"/>
      <c r="AE36" s="113">
        <v>10</v>
      </c>
      <c r="AF36" s="16"/>
      <c r="AG36" s="17">
        <f t="shared" si="0"/>
        <v>100</v>
      </c>
      <c r="AH36" s="91">
        <f t="shared" si="2"/>
        <v>60</v>
      </c>
      <c r="AI36" s="77" t="s">
        <v>149</v>
      </c>
      <c r="AJ36" s="94" t="s">
        <v>150</v>
      </c>
      <c r="AK36" s="109" t="s">
        <v>296</v>
      </c>
    </row>
    <row r="37" spans="1:37" ht="38.25" x14ac:dyDescent="0.25">
      <c r="A37" s="124"/>
      <c r="B37" s="133"/>
      <c r="C37" s="11" t="s">
        <v>82</v>
      </c>
      <c r="D37" s="13" t="s">
        <v>151</v>
      </c>
      <c r="E37" s="13" t="s">
        <v>152</v>
      </c>
      <c r="F37" s="58" t="s">
        <v>148</v>
      </c>
      <c r="G37" s="62">
        <v>45261</v>
      </c>
      <c r="H37" s="62">
        <v>45291</v>
      </c>
      <c r="I37" s="14"/>
      <c r="J37" s="15"/>
      <c r="K37" s="14"/>
      <c r="L37" s="15"/>
      <c r="M37" s="14"/>
      <c r="N37" s="15"/>
      <c r="O37" s="14"/>
      <c r="P37" s="15"/>
      <c r="Q37" s="14"/>
      <c r="R37" s="15"/>
      <c r="S37" s="14"/>
      <c r="T37" s="15"/>
      <c r="U37" s="14"/>
      <c r="V37" s="15"/>
      <c r="W37" s="14"/>
      <c r="X37" s="15"/>
      <c r="Y37" s="113"/>
      <c r="Z37" s="114"/>
      <c r="AA37" s="113"/>
      <c r="AB37" s="114"/>
      <c r="AC37" s="113"/>
      <c r="AD37" s="114"/>
      <c r="AE37" s="113">
        <v>100</v>
      </c>
      <c r="AF37" s="16"/>
      <c r="AG37" s="17">
        <f t="shared" si="0"/>
        <v>100</v>
      </c>
      <c r="AH37" s="91">
        <f t="shared" si="2"/>
        <v>0</v>
      </c>
      <c r="AI37" s="30"/>
      <c r="AJ37" s="94"/>
      <c r="AK37" s="105" t="s">
        <v>297</v>
      </c>
    </row>
    <row r="38" spans="1:37" ht="63.75" x14ac:dyDescent="0.25">
      <c r="A38" s="124"/>
      <c r="B38" s="133" t="s">
        <v>153</v>
      </c>
      <c r="C38" s="11" t="s">
        <v>37</v>
      </c>
      <c r="D38" s="13" t="s">
        <v>154</v>
      </c>
      <c r="E38" s="13" t="s">
        <v>155</v>
      </c>
      <c r="F38" s="12" t="s">
        <v>79</v>
      </c>
      <c r="G38" s="62">
        <v>44929</v>
      </c>
      <c r="H38" s="62">
        <v>45291</v>
      </c>
      <c r="I38" s="14">
        <v>8.33</v>
      </c>
      <c r="J38" s="26">
        <v>8.33</v>
      </c>
      <c r="K38" s="14">
        <v>8.33</v>
      </c>
      <c r="L38" s="26">
        <v>8.33</v>
      </c>
      <c r="M38" s="14">
        <v>8.33</v>
      </c>
      <c r="N38" s="15">
        <v>8.33</v>
      </c>
      <c r="O38" s="14">
        <v>8.33</v>
      </c>
      <c r="P38" s="15">
        <v>8.33</v>
      </c>
      <c r="Q38" s="14">
        <v>8.33</v>
      </c>
      <c r="R38" s="15">
        <v>8.33</v>
      </c>
      <c r="S38" s="14">
        <v>8.33</v>
      </c>
      <c r="T38" s="15">
        <v>8.33</v>
      </c>
      <c r="U38" s="14">
        <v>8.33</v>
      </c>
      <c r="V38" s="15">
        <v>8.33</v>
      </c>
      <c r="W38" s="14">
        <v>8.33</v>
      </c>
      <c r="X38" s="15">
        <v>8.33</v>
      </c>
      <c r="Y38" s="113">
        <v>8.33</v>
      </c>
      <c r="Z38" s="114"/>
      <c r="AA38" s="113">
        <v>8.33</v>
      </c>
      <c r="AB38" s="114"/>
      <c r="AC38" s="113">
        <v>8.33</v>
      </c>
      <c r="AD38" s="114"/>
      <c r="AE38" s="113">
        <v>8.3699999999999992</v>
      </c>
      <c r="AF38" s="16"/>
      <c r="AG38" s="79">
        <f t="shared" ref="AG38:AG67" si="4">I38+K38+M38+O38+Q38+S38+U38+W38+Y38+AA38+AC38+AE38</f>
        <v>100</v>
      </c>
      <c r="AH38" s="91">
        <f t="shared" si="2"/>
        <v>66.64</v>
      </c>
      <c r="AI38" s="75" t="s">
        <v>156</v>
      </c>
      <c r="AJ38" s="94" t="s">
        <v>157</v>
      </c>
      <c r="AK38" s="106" t="s">
        <v>298</v>
      </c>
    </row>
    <row r="39" spans="1:37" ht="51" x14ac:dyDescent="0.25">
      <c r="A39" s="124"/>
      <c r="B39" s="133"/>
      <c r="C39" s="11" t="s">
        <v>46</v>
      </c>
      <c r="D39" s="13" t="s">
        <v>158</v>
      </c>
      <c r="E39" s="13" t="s">
        <v>125</v>
      </c>
      <c r="F39" s="12" t="s">
        <v>79</v>
      </c>
      <c r="G39" s="62">
        <v>44929</v>
      </c>
      <c r="H39" s="62">
        <v>45291</v>
      </c>
      <c r="I39" s="14">
        <v>8.33</v>
      </c>
      <c r="J39" s="26">
        <v>8.33</v>
      </c>
      <c r="K39" s="14">
        <v>8.33</v>
      </c>
      <c r="L39" s="26">
        <v>8.33</v>
      </c>
      <c r="M39" s="14">
        <v>8.33</v>
      </c>
      <c r="N39" s="15">
        <v>8.33</v>
      </c>
      <c r="O39" s="14">
        <v>8.33</v>
      </c>
      <c r="P39" s="15">
        <v>8.33</v>
      </c>
      <c r="Q39" s="14">
        <v>8.33</v>
      </c>
      <c r="R39" s="15">
        <v>8.33</v>
      </c>
      <c r="S39" s="14">
        <v>8.33</v>
      </c>
      <c r="T39" s="15">
        <v>8.33</v>
      </c>
      <c r="U39" s="14">
        <v>8.33</v>
      </c>
      <c r="V39" s="15">
        <v>8.33</v>
      </c>
      <c r="W39" s="14">
        <v>8.33</v>
      </c>
      <c r="X39" s="15">
        <v>8.33</v>
      </c>
      <c r="Y39" s="113">
        <v>8.33</v>
      </c>
      <c r="Z39" s="114"/>
      <c r="AA39" s="113">
        <v>8.33</v>
      </c>
      <c r="AB39" s="114"/>
      <c r="AC39" s="113">
        <v>8.33</v>
      </c>
      <c r="AD39" s="114"/>
      <c r="AE39" s="113">
        <v>8.3699999999999992</v>
      </c>
      <c r="AF39" s="16"/>
      <c r="AG39" s="79">
        <f t="shared" si="4"/>
        <v>100</v>
      </c>
      <c r="AH39" s="91">
        <f t="shared" si="2"/>
        <v>66.64</v>
      </c>
      <c r="AI39" s="75" t="s">
        <v>159</v>
      </c>
      <c r="AJ39" s="94" t="s">
        <v>160</v>
      </c>
      <c r="AK39" s="106" t="s">
        <v>299</v>
      </c>
    </row>
    <row r="40" spans="1:37" ht="95.25" customHeight="1" x14ac:dyDescent="0.25">
      <c r="A40" s="124"/>
      <c r="B40" s="133"/>
      <c r="C40" s="11" t="s">
        <v>82</v>
      </c>
      <c r="D40" s="13" t="s">
        <v>161</v>
      </c>
      <c r="E40" s="13" t="s">
        <v>162</v>
      </c>
      <c r="F40" s="12" t="s">
        <v>163</v>
      </c>
      <c r="G40" s="62">
        <v>44958</v>
      </c>
      <c r="H40" s="62">
        <v>45291</v>
      </c>
      <c r="I40" s="14"/>
      <c r="J40" s="15"/>
      <c r="K40" s="14">
        <v>9</v>
      </c>
      <c r="L40" s="15">
        <v>9</v>
      </c>
      <c r="M40" s="14">
        <v>9</v>
      </c>
      <c r="N40" s="15">
        <v>9</v>
      </c>
      <c r="O40" s="14">
        <v>9</v>
      </c>
      <c r="P40" s="15">
        <v>9</v>
      </c>
      <c r="Q40" s="14">
        <v>9</v>
      </c>
      <c r="R40" s="15">
        <v>9</v>
      </c>
      <c r="S40" s="14">
        <v>9</v>
      </c>
      <c r="T40" s="15">
        <v>9</v>
      </c>
      <c r="U40" s="14">
        <v>9</v>
      </c>
      <c r="V40" s="15">
        <v>9</v>
      </c>
      <c r="W40" s="14">
        <v>9</v>
      </c>
      <c r="X40" s="15">
        <v>9</v>
      </c>
      <c r="Y40" s="113">
        <v>9</v>
      </c>
      <c r="Z40" s="114"/>
      <c r="AA40" s="113">
        <v>9</v>
      </c>
      <c r="AB40" s="114"/>
      <c r="AC40" s="113">
        <v>10</v>
      </c>
      <c r="AD40" s="114"/>
      <c r="AE40" s="113">
        <v>9</v>
      </c>
      <c r="AF40" s="16"/>
      <c r="AG40" s="17">
        <f t="shared" si="4"/>
        <v>100</v>
      </c>
      <c r="AH40" s="91">
        <f>+J40+L40+N40+P40+R40+T40+V40+X40+Z40+AB40+AD40+AF40</f>
        <v>63</v>
      </c>
      <c r="AI40" s="28" t="s">
        <v>164</v>
      </c>
      <c r="AJ40" s="94" t="s">
        <v>165</v>
      </c>
      <c r="AK40" s="106" t="s">
        <v>300</v>
      </c>
    </row>
    <row r="41" spans="1:37" ht="102" x14ac:dyDescent="0.25">
      <c r="A41" s="124"/>
      <c r="B41" s="134" t="s">
        <v>166</v>
      </c>
      <c r="C41" s="11" t="s">
        <v>37</v>
      </c>
      <c r="D41" s="13" t="s">
        <v>167</v>
      </c>
      <c r="E41" s="13" t="s">
        <v>168</v>
      </c>
      <c r="F41" s="12" t="s">
        <v>79</v>
      </c>
      <c r="G41" s="62">
        <v>45078</v>
      </c>
      <c r="H41" s="62">
        <v>45291</v>
      </c>
      <c r="I41" s="14"/>
      <c r="J41" s="15"/>
      <c r="K41" s="14"/>
      <c r="L41" s="15"/>
      <c r="M41" s="14"/>
      <c r="N41" s="15"/>
      <c r="O41" s="14"/>
      <c r="P41" s="15"/>
      <c r="Q41" s="14"/>
      <c r="R41" s="15"/>
      <c r="S41" s="14">
        <v>50</v>
      </c>
      <c r="T41" s="15">
        <v>50</v>
      </c>
      <c r="U41" s="14"/>
      <c r="V41" s="15"/>
      <c r="W41" s="14"/>
      <c r="X41" s="15"/>
      <c r="Y41" s="113"/>
      <c r="Z41" s="114"/>
      <c r="AA41" s="113"/>
      <c r="AB41" s="114"/>
      <c r="AC41" s="113"/>
      <c r="AD41" s="114"/>
      <c r="AE41" s="113">
        <v>50</v>
      </c>
      <c r="AF41" s="16"/>
      <c r="AG41" s="17">
        <f t="shared" si="4"/>
        <v>100</v>
      </c>
      <c r="AH41" s="91">
        <f t="shared" si="2"/>
        <v>50</v>
      </c>
      <c r="AI41" s="28" t="s">
        <v>169</v>
      </c>
      <c r="AJ41" s="94" t="s">
        <v>170</v>
      </c>
      <c r="AK41" s="106" t="s">
        <v>301</v>
      </c>
    </row>
    <row r="42" spans="1:37" ht="62.25" customHeight="1" x14ac:dyDescent="0.25">
      <c r="A42" s="124"/>
      <c r="B42" s="135"/>
      <c r="C42" s="11" t="s">
        <v>46</v>
      </c>
      <c r="D42" s="12" t="s">
        <v>171</v>
      </c>
      <c r="E42" s="13" t="s">
        <v>48</v>
      </c>
      <c r="F42" s="12" t="s">
        <v>172</v>
      </c>
      <c r="G42" s="64">
        <v>45108</v>
      </c>
      <c r="H42" s="62">
        <v>45168</v>
      </c>
      <c r="I42" s="14"/>
      <c r="J42" s="15"/>
      <c r="K42" s="14"/>
      <c r="L42" s="15"/>
      <c r="M42" s="14"/>
      <c r="N42" s="15"/>
      <c r="O42" s="14"/>
      <c r="P42" s="15"/>
      <c r="Q42" s="14"/>
      <c r="R42" s="15"/>
      <c r="S42" s="14"/>
      <c r="T42" s="15"/>
      <c r="U42" s="14">
        <v>50</v>
      </c>
      <c r="V42" s="15">
        <v>100</v>
      </c>
      <c r="W42" s="14">
        <v>50</v>
      </c>
      <c r="X42" s="15"/>
      <c r="Y42" s="113"/>
      <c r="Z42" s="117"/>
      <c r="AA42" s="113"/>
      <c r="AB42" s="114"/>
      <c r="AC42" s="113"/>
      <c r="AD42" s="114"/>
      <c r="AE42" s="113"/>
      <c r="AF42" s="16"/>
      <c r="AG42" s="17">
        <f t="shared" si="4"/>
        <v>100</v>
      </c>
      <c r="AH42" s="91">
        <f t="shared" si="2"/>
        <v>100</v>
      </c>
      <c r="AI42" s="28" t="s">
        <v>173</v>
      </c>
      <c r="AJ42" s="94" t="s">
        <v>174</v>
      </c>
      <c r="AK42" s="110" t="s">
        <v>302</v>
      </c>
    </row>
    <row r="43" spans="1:37" ht="137.25" customHeight="1" x14ac:dyDescent="0.25">
      <c r="A43" s="124"/>
      <c r="B43" s="135"/>
      <c r="C43" s="11" t="s">
        <v>82</v>
      </c>
      <c r="D43" s="50" t="s">
        <v>175</v>
      </c>
      <c r="E43" s="12" t="s">
        <v>48</v>
      </c>
      <c r="F43" s="12" t="s">
        <v>176</v>
      </c>
      <c r="G43" s="62">
        <v>44928</v>
      </c>
      <c r="H43" s="62">
        <v>45230</v>
      </c>
      <c r="I43" s="14">
        <v>25</v>
      </c>
      <c r="J43" s="15">
        <v>25</v>
      </c>
      <c r="K43" s="14"/>
      <c r="L43" s="15"/>
      <c r="M43" s="14"/>
      <c r="N43" s="15"/>
      <c r="O43" s="14">
        <v>25</v>
      </c>
      <c r="P43" s="15">
        <v>25</v>
      </c>
      <c r="Q43" s="14"/>
      <c r="R43" s="15"/>
      <c r="S43" s="14"/>
      <c r="T43" s="15"/>
      <c r="U43" s="14">
        <v>25</v>
      </c>
      <c r="V43" s="15">
        <v>25</v>
      </c>
      <c r="W43" s="14"/>
      <c r="X43" s="15"/>
      <c r="Y43" s="113"/>
      <c r="Z43" s="114"/>
      <c r="AA43" s="113">
        <v>25</v>
      </c>
      <c r="AB43" s="114"/>
      <c r="AC43" s="113"/>
      <c r="AD43" s="114"/>
      <c r="AE43" s="113"/>
      <c r="AF43" s="16"/>
      <c r="AG43" s="17">
        <f t="shared" si="4"/>
        <v>100</v>
      </c>
      <c r="AH43" s="91">
        <f t="shared" si="2"/>
        <v>75</v>
      </c>
      <c r="AI43" s="28" t="s">
        <v>177</v>
      </c>
      <c r="AJ43" s="94" t="s">
        <v>178</v>
      </c>
      <c r="AK43" s="106" t="s">
        <v>303</v>
      </c>
    </row>
    <row r="44" spans="1:37" s="27" customFormat="1" ht="282" customHeight="1" x14ac:dyDescent="0.25">
      <c r="A44" s="124" t="s">
        <v>179</v>
      </c>
      <c r="B44" s="125" t="s">
        <v>180</v>
      </c>
      <c r="C44" s="11" t="s">
        <v>37</v>
      </c>
      <c r="D44" s="12" t="s">
        <v>181</v>
      </c>
      <c r="E44" s="12" t="s">
        <v>182</v>
      </c>
      <c r="F44" s="12" t="s">
        <v>40</v>
      </c>
      <c r="G44" s="62">
        <v>44928</v>
      </c>
      <c r="H44" s="62">
        <v>45291</v>
      </c>
      <c r="I44" s="14">
        <v>8.33</v>
      </c>
      <c r="J44" s="15">
        <v>8.33</v>
      </c>
      <c r="K44" s="14">
        <v>8.33</v>
      </c>
      <c r="L44" s="15">
        <v>8.33</v>
      </c>
      <c r="M44" s="14">
        <v>8.33</v>
      </c>
      <c r="N44" s="15">
        <v>8.33</v>
      </c>
      <c r="O44" s="14">
        <v>8.33</v>
      </c>
      <c r="P44" s="15">
        <v>8.33</v>
      </c>
      <c r="Q44" s="14">
        <v>8.33</v>
      </c>
      <c r="R44" s="15">
        <v>8.33</v>
      </c>
      <c r="S44" s="14">
        <v>8.33</v>
      </c>
      <c r="T44" s="15">
        <v>8.33</v>
      </c>
      <c r="U44" s="14">
        <v>8.33</v>
      </c>
      <c r="V44" s="15">
        <v>8.33</v>
      </c>
      <c r="W44" s="14">
        <v>8.33</v>
      </c>
      <c r="X44" s="90">
        <v>8.33</v>
      </c>
      <c r="Y44" s="113">
        <v>8.33</v>
      </c>
      <c r="Z44" s="114"/>
      <c r="AA44" s="113">
        <v>8.33</v>
      </c>
      <c r="AB44" s="114"/>
      <c r="AC44" s="113">
        <v>8.33</v>
      </c>
      <c r="AD44" s="114"/>
      <c r="AE44" s="113">
        <v>8.3699999999999992</v>
      </c>
      <c r="AF44" s="16"/>
      <c r="AG44" s="17">
        <f>I44+K44+M44+O44+Q44+S44+U44+W44+Y44+AA44+AC44+AE44</f>
        <v>100</v>
      </c>
      <c r="AH44" s="91">
        <f t="shared" si="2"/>
        <v>66.64</v>
      </c>
      <c r="AI44" s="30" t="s">
        <v>183</v>
      </c>
      <c r="AJ44" s="95" t="s">
        <v>184</v>
      </c>
      <c r="AK44" s="111" t="s">
        <v>321</v>
      </c>
    </row>
    <row r="45" spans="1:37" ht="147.75" customHeight="1" x14ac:dyDescent="0.25">
      <c r="A45" s="124"/>
      <c r="B45" s="126"/>
      <c r="C45" s="11" t="s">
        <v>46</v>
      </c>
      <c r="D45" s="13" t="s">
        <v>185</v>
      </c>
      <c r="E45" s="12" t="s">
        <v>112</v>
      </c>
      <c r="F45" s="12" t="s">
        <v>186</v>
      </c>
      <c r="G45" s="62">
        <v>44928</v>
      </c>
      <c r="H45" s="62">
        <v>45230</v>
      </c>
      <c r="I45" s="14">
        <v>25</v>
      </c>
      <c r="J45" s="15">
        <v>25</v>
      </c>
      <c r="K45" s="14"/>
      <c r="L45" s="15"/>
      <c r="M45" s="14"/>
      <c r="N45" s="15"/>
      <c r="O45" s="14">
        <v>25</v>
      </c>
      <c r="P45" s="15">
        <v>25</v>
      </c>
      <c r="Q45" s="14"/>
      <c r="R45" s="15"/>
      <c r="S45" s="14"/>
      <c r="T45" s="15"/>
      <c r="U45" s="14">
        <v>25</v>
      </c>
      <c r="V45" s="15">
        <v>25</v>
      </c>
      <c r="W45" s="14"/>
      <c r="X45" s="15"/>
      <c r="Y45" s="113"/>
      <c r="Z45" s="114"/>
      <c r="AA45" s="113">
        <v>25</v>
      </c>
      <c r="AB45" s="114"/>
      <c r="AC45" s="113"/>
      <c r="AD45" s="114"/>
      <c r="AE45" s="113"/>
      <c r="AF45" s="16"/>
      <c r="AG45" s="17">
        <f t="shared" si="4"/>
        <v>100</v>
      </c>
      <c r="AH45" s="91">
        <f t="shared" si="2"/>
        <v>75</v>
      </c>
      <c r="AI45" s="28" t="s">
        <v>187</v>
      </c>
      <c r="AJ45" s="94" t="s">
        <v>188</v>
      </c>
      <c r="AK45" s="106" t="s">
        <v>304</v>
      </c>
    </row>
    <row r="46" spans="1:37" ht="102" customHeight="1" x14ac:dyDescent="0.25">
      <c r="A46" s="124"/>
      <c r="B46" s="127"/>
      <c r="C46" s="11" t="s">
        <v>82</v>
      </c>
      <c r="D46" s="76" t="s">
        <v>189</v>
      </c>
      <c r="E46" s="13" t="s">
        <v>190</v>
      </c>
      <c r="F46" s="12" t="s">
        <v>79</v>
      </c>
      <c r="G46" s="62">
        <v>44929</v>
      </c>
      <c r="H46" s="62">
        <v>45291</v>
      </c>
      <c r="I46" s="14">
        <v>8.33</v>
      </c>
      <c r="J46" s="15">
        <v>8.33</v>
      </c>
      <c r="K46" s="14">
        <v>8.33</v>
      </c>
      <c r="L46" s="15">
        <v>8.33</v>
      </c>
      <c r="M46" s="14">
        <v>8.33</v>
      </c>
      <c r="N46" s="15">
        <v>8.33</v>
      </c>
      <c r="O46" s="14">
        <v>8.33</v>
      </c>
      <c r="P46" s="15">
        <v>8.33</v>
      </c>
      <c r="Q46" s="14">
        <v>8.33</v>
      </c>
      <c r="R46" s="15">
        <v>8.33</v>
      </c>
      <c r="S46" s="14">
        <v>8.33</v>
      </c>
      <c r="T46" s="15">
        <v>8.33</v>
      </c>
      <c r="U46" s="14">
        <v>8.33</v>
      </c>
      <c r="V46" s="15">
        <v>8.33</v>
      </c>
      <c r="W46" s="14">
        <v>8.33</v>
      </c>
      <c r="X46" s="15">
        <v>8.33</v>
      </c>
      <c r="Y46" s="113">
        <v>8.33</v>
      </c>
      <c r="Z46" s="114"/>
      <c r="AA46" s="113">
        <v>8.33</v>
      </c>
      <c r="AB46" s="114"/>
      <c r="AC46" s="113">
        <v>8.33</v>
      </c>
      <c r="AD46" s="114"/>
      <c r="AE46" s="113">
        <v>8.3699999999999992</v>
      </c>
      <c r="AF46" s="16"/>
      <c r="AG46" s="17">
        <f>I46+K46+M46+O46+Q46+S46+U46+W46+Y46+AA46+AC46+AE46</f>
        <v>100</v>
      </c>
      <c r="AH46" s="91">
        <f>+J46+L46+N46+P46+R46+T46+V46+X46+Z46+AB46+AD46+AF46</f>
        <v>66.64</v>
      </c>
      <c r="AI46" s="75" t="s">
        <v>191</v>
      </c>
      <c r="AJ46" s="94" t="s">
        <v>192</v>
      </c>
      <c r="AK46" s="106" t="s">
        <v>322</v>
      </c>
    </row>
    <row r="47" spans="1:37" ht="63.75" x14ac:dyDescent="0.25">
      <c r="A47" s="124"/>
      <c r="B47" s="11" t="s">
        <v>193</v>
      </c>
      <c r="C47" s="11" t="s">
        <v>37</v>
      </c>
      <c r="D47" s="13" t="s">
        <v>194</v>
      </c>
      <c r="E47" s="13" t="s">
        <v>195</v>
      </c>
      <c r="F47" s="12" t="s">
        <v>79</v>
      </c>
      <c r="G47" s="62">
        <v>44928</v>
      </c>
      <c r="H47" s="62">
        <v>45291</v>
      </c>
      <c r="I47" s="14">
        <v>8.33</v>
      </c>
      <c r="J47" s="26">
        <v>8.33</v>
      </c>
      <c r="K47" s="14">
        <v>8.33</v>
      </c>
      <c r="L47" s="26">
        <v>8.33</v>
      </c>
      <c r="M47" s="14">
        <v>8.33</v>
      </c>
      <c r="N47" s="15">
        <v>8.33</v>
      </c>
      <c r="O47" s="14">
        <v>8.33</v>
      </c>
      <c r="P47" s="15">
        <v>8.33</v>
      </c>
      <c r="Q47" s="14">
        <v>8.33</v>
      </c>
      <c r="R47" s="15">
        <v>8.33</v>
      </c>
      <c r="S47" s="14">
        <v>8.33</v>
      </c>
      <c r="T47" s="15">
        <v>8.33</v>
      </c>
      <c r="U47" s="14">
        <v>8.33</v>
      </c>
      <c r="V47" s="15">
        <v>8.33</v>
      </c>
      <c r="W47" s="14">
        <v>8.33</v>
      </c>
      <c r="X47" s="15">
        <v>8.33</v>
      </c>
      <c r="Y47" s="113">
        <v>8.33</v>
      </c>
      <c r="Z47" s="114"/>
      <c r="AA47" s="113">
        <v>8.33</v>
      </c>
      <c r="AB47" s="114"/>
      <c r="AC47" s="113">
        <v>8.33</v>
      </c>
      <c r="AD47" s="114"/>
      <c r="AE47" s="113">
        <v>8.3699999999999992</v>
      </c>
      <c r="AF47" s="16"/>
      <c r="AG47" s="17">
        <f t="shared" si="4"/>
        <v>100</v>
      </c>
      <c r="AH47" s="91">
        <f t="shared" si="2"/>
        <v>66.64</v>
      </c>
      <c r="AI47" s="80" t="s">
        <v>196</v>
      </c>
      <c r="AJ47" s="94" t="s">
        <v>157</v>
      </c>
      <c r="AK47" s="106" t="s">
        <v>305</v>
      </c>
    </row>
    <row r="48" spans="1:37" ht="344.25" x14ac:dyDescent="0.25">
      <c r="A48" s="124"/>
      <c r="B48" s="136" t="s">
        <v>197</v>
      </c>
      <c r="C48" s="11" t="s">
        <v>37</v>
      </c>
      <c r="D48" s="13" t="s">
        <v>198</v>
      </c>
      <c r="E48" s="13" t="s">
        <v>199</v>
      </c>
      <c r="F48" s="12" t="s">
        <v>200</v>
      </c>
      <c r="G48" s="69">
        <v>44988</v>
      </c>
      <c r="H48" s="69">
        <v>45291</v>
      </c>
      <c r="I48" s="14"/>
      <c r="J48" s="15"/>
      <c r="K48" s="14"/>
      <c r="L48" s="15"/>
      <c r="M48" s="14">
        <v>25</v>
      </c>
      <c r="N48" s="15">
        <v>25</v>
      </c>
      <c r="O48" s="14"/>
      <c r="P48" s="15"/>
      <c r="Q48" s="14"/>
      <c r="R48" s="15"/>
      <c r="S48" s="14">
        <v>25</v>
      </c>
      <c r="T48" s="26">
        <v>25</v>
      </c>
      <c r="U48" s="14"/>
      <c r="V48" s="15"/>
      <c r="W48" s="14"/>
      <c r="X48" s="15"/>
      <c r="Y48" s="113">
        <v>25</v>
      </c>
      <c r="Z48" s="114"/>
      <c r="AA48" s="113"/>
      <c r="AB48" s="114"/>
      <c r="AC48" s="113"/>
      <c r="AD48" s="114"/>
      <c r="AE48" s="113">
        <v>25</v>
      </c>
      <c r="AF48" s="16"/>
      <c r="AG48" s="17">
        <f>I48+K48+M48+O48+Q48+S48+U48+W48+Y48+AA48+AC48+AE48</f>
        <v>100</v>
      </c>
      <c r="AH48" s="91">
        <f t="shared" si="2"/>
        <v>50</v>
      </c>
      <c r="AI48" s="86" t="s">
        <v>201</v>
      </c>
      <c r="AJ48" s="95" t="s">
        <v>202</v>
      </c>
      <c r="AK48" s="106" t="s">
        <v>306</v>
      </c>
    </row>
    <row r="49" spans="1:37" ht="350.25" customHeight="1" x14ac:dyDescent="0.25">
      <c r="A49" s="124"/>
      <c r="B49" s="136"/>
      <c r="C49" s="11" t="s">
        <v>46</v>
      </c>
      <c r="D49" s="47" t="s">
        <v>203</v>
      </c>
      <c r="E49" s="12" t="s">
        <v>204</v>
      </c>
      <c r="F49" s="12" t="s">
        <v>205</v>
      </c>
      <c r="G49" s="62">
        <v>45047</v>
      </c>
      <c r="H49" s="62">
        <v>45169</v>
      </c>
      <c r="I49" s="14"/>
      <c r="J49" s="15"/>
      <c r="K49" s="14"/>
      <c r="L49" s="14"/>
      <c r="M49" s="14"/>
      <c r="N49" s="14"/>
      <c r="O49" s="14"/>
      <c r="P49" s="15"/>
      <c r="Q49" s="14">
        <v>25</v>
      </c>
      <c r="R49" s="15">
        <v>25</v>
      </c>
      <c r="S49" s="14">
        <v>25</v>
      </c>
      <c r="T49" s="15">
        <v>25</v>
      </c>
      <c r="U49" s="14">
        <v>25</v>
      </c>
      <c r="V49" s="15">
        <v>25</v>
      </c>
      <c r="W49" s="14">
        <v>25</v>
      </c>
      <c r="X49" s="15">
        <v>17.850000000000001</v>
      </c>
      <c r="Y49" s="113"/>
      <c r="Z49" s="114"/>
      <c r="AA49" s="113"/>
      <c r="AB49" s="114"/>
      <c r="AC49" s="113"/>
      <c r="AD49" s="114"/>
      <c r="AE49" s="113"/>
      <c r="AF49" s="16"/>
      <c r="AG49" s="17">
        <f t="shared" si="4"/>
        <v>100</v>
      </c>
      <c r="AH49" s="91">
        <f t="shared" si="2"/>
        <v>92.85</v>
      </c>
      <c r="AI49" s="85" t="s">
        <v>206</v>
      </c>
      <c r="AJ49" s="94" t="s">
        <v>207</v>
      </c>
      <c r="AK49" s="111" t="s">
        <v>307</v>
      </c>
    </row>
    <row r="50" spans="1:37" ht="54.75" customHeight="1" x14ac:dyDescent="0.25">
      <c r="A50" s="124"/>
      <c r="B50" s="11" t="s">
        <v>208</v>
      </c>
      <c r="C50" s="11" t="s">
        <v>37</v>
      </c>
      <c r="D50" s="12" t="s">
        <v>209</v>
      </c>
      <c r="E50" s="12" t="s">
        <v>210</v>
      </c>
      <c r="F50" s="12" t="s">
        <v>211</v>
      </c>
      <c r="G50" s="62">
        <v>45078</v>
      </c>
      <c r="H50" s="62">
        <v>45260</v>
      </c>
      <c r="I50" s="14"/>
      <c r="J50" s="15"/>
      <c r="K50" s="14"/>
      <c r="L50" s="14"/>
      <c r="M50" s="14"/>
      <c r="N50" s="14"/>
      <c r="O50" s="14"/>
      <c r="P50" s="15"/>
      <c r="Q50" s="14"/>
      <c r="R50" s="15"/>
      <c r="S50" s="14">
        <v>50</v>
      </c>
      <c r="T50" s="15">
        <v>50</v>
      </c>
      <c r="U50" s="14"/>
      <c r="V50" s="15"/>
      <c r="W50" s="14"/>
      <c r="X50" s="15"/>
      <c r="Y50" s="113"/>
      <c r="Z50" s="114"/>
      <c r="AA50" s="113"/>
      <c r="AB50" s="114"/>
      <c r="AC50" s="113">
        <v>50</v>
      </c>
      <c r="AD50" s="114"/>
      <c r="AE50" s="113"/>
      <c r="AF50" s="16"/>
      <c r="AG50" s="17">
        <f t="shared" si="4"/>
        <v>100</v>
      </c>
      <c r="AH50" s="91">
        <f t="shared" si="2"/>
        <v>50</v>
      </c>
      <c r="AI50" s="28" t="s">
        <v>212</v>
      </c>
      <c r="AJ50" s="94" t="s">
        <v>213</v>
      </c>
      <c r="AK50" s="112" t="s">
        <v>308</v>
      </c>
    </row>
    <row r="51" spans="1:37" ht="63.75" x14ac:dyDescent="0.25">
      <c r="A51" s="124"/>
      <c r="B51" s="11" t="s">
        <v>214</v>
      </c>
      <c r="C51" s="11" t="s">
        <v>37</v>
      </c>
      <c r="D51" s="13" t="s">
        <v>194</v>
      </c>
      <c r="E51" s="13" t="s">
        <v>195</v>
      </c>
      <c r="F51" s="12" t="s">
        <v>79</v>
      </c>
      <c r="G51" s="62">
        <v>44928</v>
      </c>
      <c r="H51" s="62">
        <v>45291</v>
      </c>
      <c r="I51" s="14">
        <v>8.33</v>
      </c>
      <c r="J51" s="26">
        <v>8.33</v>
      </c>
      <c r="K51" s="14">
        <v>8.33</v>
      </c>
      <c r="L51" s="26">
        <v>8.33</v>
      </c>
      <c r="M51" s="14">
        <v>8.33</v>
      </c>
      <c r="N51" s="15">
        <v>8.33</v>
      </c>
      <c r="O51" s="14">
        <v>8.33</v>
      </c>
      <c r="P51" s="15">
        <v>8.33</v>
      </c>
      <c r="Q51" s="14">
        <v>8.33</v>
      </c>
      <c r="R51" s="15">
        <v>8.33</v>
      </c>
      <c r="S51" s="14">
        <v>8.33</v>
      </c>
      <c r="T51" s="15">
        <v>8.33</v>
      </c>
      <c r="U51" s="14">
        <v>8.33</v>
      </c>
      <c r="V51" s="15">
        <v>8.33</v>
      </c>
      <c r="W51" s="14">
        <v>8.33</v>
      </c>
      <c r="X51" s="15">
        <v>8.33</v>
      </c>
      <c r="Y51" s="113">
        <v>8.33</v>
      </c>
      <c r="Z51" s="114"/>
      <c r="AA51" s="113">
        <v>8.33</v>
      </c>
      <c r="AB51" s="114"/>
      <c r="AC51" s="113">
        <v>8.33</v>
      </c>
      <c r="AD51" s="114"/>
      <c r="AE51" s="113">
        <v>8.3699999999999992</v>
      </c>
      <c r="AF51" s="16"/>
      <c r="AG51" s="79">
        <f t="shared" si="4"/>
        <v>100</v>
      </c>
      <c r="AH51" s="91">
        <f t="shared" si="2"/>
        <v>66.64</v>
      </c>
      <c r="AI51" s="80" t="s">
        <v>196</v>
      </c>
      <c r="AJ51" s="94" t="s">
        <v>157</v>
      </c>
      <c r="AK51" s="106" t="s">
        <v>305</v>
      </c>
    </row>
    <row r="52" spans="1:37" ht="45.75" customHeight="1" x14ac:dyDescent="0.25">
      <c r="A52" s="140" t="s">
        <v>215</v>
      </c>
      <c r="B52" s="125" t="s">
        <v>216</v>
      </c>
      <c r="C52" s="11" t="s">
        <v>37</v>
      </c>
      <c r="D52" s="13" t="s">
        <v>217</v>
      </c>
      <c r="E52" s="13" t="s">
        <v>218</v>
      </c>
      <c r="F52" s="12" t="s">
        <v>219</v>
      </c>
      <c r="G52" s="62">
        <v>44986</v>
      </c>
      <c r="H52" s="62">
        <v>45291</v>
      </c>
      <c r="I52" s="14"/>
      <c r="J52" s="15"/>
      <c r="K52" s="14"/>
      <c r="L52" s="15"/>
      <c r="M52" s="14">
        <v>25</v>
      </c>
      <c r="N52" s="15">
        <v>25</v>
      </c>
      <c r="O52" s="14"/>
      <c r="P52" s="15"/>
      <c r="Q52" s="14"/>
      <c r="R52" s="15"/>
      <c r="S52" s="14">
        <v>25</v>
      </c>
      <c r="T52" s="15">
        <v>25</v>
      </c>
      <c r="U52" s="14"/>
      <c r="V52" s="15"/>
      <c r="W52" s="14"/>
      <c r="X52" s="15"/>
      <c r="Y52" s="113">
        <v>25</v>
      </c>
      <c r="Z52" s="114"/>
      <c r="AA52" s="113"/>
      <c r="AB52" s="114"/>
      <c r="AC52" s="113"/>
      <c r="AD52" s="114"/>
      <c r="AE52" s="113">
        <v>25</v>
      </c>
      <c r="AF52" s="16"/>
      <c r="AG52" s="17">
        <f t="shared" si="4"/>
        <v>100</v>
      </c>
      <c r="AH52" s="91">
        <f t="shared" si="2"/>
        <v>50</v>
      </c>
      <c r="AI52" s="75" t="s">
        <v>220</v>
      </c>
      <c r="AJ52" s="94" t="s">
        <v>221</v>
      </c>
      <c r="AK52" s="106" t="s">
        <v>309</v>
      </c>
    </row>
    <row r="53" spans="1:37" ht="89.25" x14ac:dyDescent="0.25">
      <c r="A53" s="141"/>
      <c r="B53" s="126"/>
      <c r="C53" s="11" t="s">
        <v>46</v>
      </c>
      <c r="D53" s="13" t="s">
        <v>222</v>
      </c>
      <c r="E53" s="13" t="s">
        <v>223</v>
      </c>
      <c r="F53" s="12" t="s">
        <v>224</v>
      </c>
      <c r="G53" s="62">
        <v>45047</v>
      </c>
      <c r="H53" s="62">
        <v>45230</v>
      </c>
      <c r="I53" s="14"/>
      <c r="J53" s="15"/>
      <c r="K53" s="14"/>
      <c r="L53" s="15"/>
      <c r="M53" s="14"/>
      <c r="N53" s="15"/>
      <c r="O53" s="14"/>
      <c r="P53" s="15"/>
      <c r="Q53" s="14">
        <v>50</v>
      </c>
      <c r="R53" s="15">
        <v>50</v>
      </c>
      <c r="S53" s="14"/>
      <c r="T53" s="26">
        <v>50</v>
      </c>
      <c r="U53" s="15"/>
      <c r="V53" s="15"/>
      <c r="W53" s="14"/>
      <c r="X53" s="15"/>
      <c r="Y53" s="113"/>
      <c r="Z53" s="114"/>
      <c r="AA53" s="113">
        <v>50</v>
      </c>
      <c r="AB53" s="114"/>
      <c r="AC53" s="113"/>
      <c r="AD53" s="114"/>
      <c r="AE53" s="113"/>
      <c r="AF53" s="16"/>
      <c r="AG53" s="17">
        <f t="shared" si="4"/>
        <v>100</v>
      </c>
      <c r="AH53" s="91">
        <f t="shared" si="2"/>
        <v>100</v>
      </c>
      <c r="AI53" s="77" t="s">
        <v>225</v>
      </c>
      <c r="AJ53" s="94" t="s">
        <v>226</v>
      </c>
      <c r="AK53" s="106" t="s">
        <v>310</v>
      </c>
    </row>
    <row r="54" spans="1:37" ht="408.75" customHeight="1" x14ac:dyDescent="0.25">
      <c r="A54" s="141"/>
      <c r="B54" s="126"/>
      <c r="C54" s="11" t="s">
        <v>82</v>
      </c>
      <c r="D54" s="13" t="s">
        <v>227</v>
      </c>
      <c r="E54" s="13" t="s">
        <v>228</v>
      </c>
      <c r="F54" s="12" t="s">
        <v>219</v>
      </c>
      <c r="G54" s="62">
        <v>44958</v>
      </c>
      <c r="H54" s="62">
        <v>45291</v>
      </c>
      <c r="I54" s="14"/>
      <c r="J54" s="15"/>
      <c r="K54" s="14">
        <v>9.09</v>
      </c>
      <c r="L54" s="15">
        <v>9.09</v>
      </c>
      <c r="M54" s="14">
        <v>9.09</v>
      </c>
      <c r="N54" s="15">
        <v>9.09</v>
      </c>
      <c r="O54" s="14">
        <v>9.09</v>
      </c>
      <c r="P54" s="15">
        <v>9.09</v>
      </c>
      <c r="Q54" s="14">
        <v>9.09</v>
      </c>
      <c r="R54" s="15">
        <v>9.09</v>
      </c>
      <c r="S54" s="14">
        <v>9.09</v>
      </c>
      <c r="T54" s="15">
        <v>9.09</v>
      </c>
      <c r="U54" s="14">
        <v>9.09</v>
      </c>
      <c r="V54" s="15">
        <v>9.09</v>
      </c>
      <c r="W54" s="14">
        <v>9.09</v>
      </c>
      <c r="X54" s="15">
        <v>9.09</v>
      </c>
      <c r="Y54" s="113">
        <v>9.09</v>
      </c>
      <c r="Z54" s="114"/>
      <c r="AA54" s="113">
        <v>9.09</v>
      </c>
      <c r="AB54" s="114"/>
      <c r="AC54" s="113">
        <v>9.09</v>
      </c>
      <c r="AD54" s="114"/>
      <c r="AE54" s="113">
        <v>9.1</v>
      </c>
      <c r="AF54" s="16"/>
      <c r="AG54" s="17">
        <f t="shared" si="4"/>
        <v>100.00000000000001</v>
      </c>
      <c r="AH54" s="91">
        <f t="shared" si="2"/>
        <v>63.63000000000001</v>
      </c>
      <c r="AI54" s="82" t="s">
        <v>280</v>
      </c>
      <c r="AJ54" s="94" t="s">
        <v>229</v>
      </c>
      <c r="AK54" s="111" t="s">
        <v>311</v>
      </c>
    </row>
    <row r="55" spans="1:37" ht="108.75" customHeight="1" x14ac:dyDescent="0.25">
      <c r="A55" s="141"/>
      <c r="B55" s="126"/>
      <c r="C55" s="11" t="s">
        <v>88</v>
      </c>
      <c r="D55" s="12" t="s">
        <v>230</v>
      </c>
      <c r="E55" s="13" t="s">
        <v>231</v>
      </c>
      <c r="F55" s="12" t="s">
        <v>232</v>
      </c>
      <c r="G55" s="67">
        <v>45047</v>
      </c>
      <c r="H55" s="67">
        <v>45169</v>
      </c>
      <c r="I55" s="14"/>
      <c r="J55" s="15"/>
      <c r="K55" s="14"/>
      <c r="L55" s="15">
        <v>50</v>
      </c>
      <c r="M55" s="14"/>
      <c r="N55" s="15"/>
      <c r="O55" s="14"/>
      <c r="P55" s="15"/>
      <c r="Q55" s="14">
        <v>50</v>
      </c>
      <c r="R55" s="15"/>
      <c r="S55" s="14"/>
      <c r="T55" s="15"/>
      <c r="U55" s="14"/>
      <c r="V55" s="15"/>
      <c r="W55" s="14">
        <v>50</v>
      </c>
      <c r="X55" s="15">
        <v>50</v>
      </c>
      <c r="Y55" s="113"/>
      <c r="Z55" s="114"/>
      <c r="AA55" s="113"/>
      <c r="AB55" s="114"/>
      <c r="AC55" s="113"/>
      <c r="AD55" s="114"/>
      <c r="AE55" s="113"/>
      <c r="AF55" s="16"/>
      <c r="AG55" s="17">
        <f>I55+K55+M55+O55+Q55+S55+U55+W55+Y55+AA55+AC55+AE55</f>
        <v>100</v>
      </c>
      <c r="AH55" s="91">
        <f>+J55+L55+N55+P55+R55+T55+V55+X55+Z55+AB55+AD55+AF55</f>
        <v>100</v>
      </c>
      <c r="AI55" s="31" t="s">
        <v>233</v>
      </c>
      <c r="AJ55" s="94" t="s">
        <v>234</v>
      </c>
      <c r="AK55" s="106" t="s">
        <v>312</v>
      </c>
    </row>
    <row r="56" spans="1:37" ht="94.5" customHeight="1" x14ac:dyDescent="0.25">
      <c r="A56" s="141"/>
      <c r="B56" s="126"/>
      <c r="C56" s="11" t="s">
        <v>34</v>
      </c>
      <c r="D56" s="12" t="s">
        <v>235</v>
      </c>
      <c r="E56" s="13" t="s">
        <v>236</v>
      </c>
      <c r="F56" s="12" t="s">
        <v>232</v>
      </c>
      <c r="G56" s="67">
        <v>44986</v>
      </c>
      <c r="H56" s="67">
        <v>45107</v>
      </c>
      <c r="I56" s="14"/>
      <c r="J56" s="15"/>
      <c r="K56" s="14"/>
      <c r="L56" s="15"/>
      <c r="M56" s="14">
        <v>50</v>
      </c>
      <c r="N56" s="15">
        <v>50</v>
      </c>
      <c r="O56" s="14"/>
      <c r="P56" s="15"/>
      <c r="Q56" s="14"/>
      <c r="R56" s="15"/>
      <c r="S56" s="14">
        <v>50</v>
      </c>
      <c r="T56" s="15">
        <v>50</v>
      </c>
      <c r="U56" s="14"/>
      <c r="V56" s="15"/>
      <c r="W56" s="14"/>
      <c r="X56" s="15"/>
      <c r="Y56" s="113"/>
      <c r="Z56" s="114"/>
      <c r="AA56" s="113"/>
      <c r="AB56" s="114"/>
      <c r="AC56" s="113"/>
      <c r="AD56" s="114"/>
      <c r="AE56" s="113"/>
      <c r="AF56" s="16"/>
      <c r="AG56" s="17">
        <f t="shared" si="4"/>
        <v>100</v>
      </c>
      <c r="AH56" s="91">
        <f t="shared" si="2"/>
        <v>100</v>
      </c>
      <c r="AI56" s="31" t="s">
        <v>237</v>
      </c>
      <c r="AJ56" s="94" t="s">
        <v>238</v>
      </c>
      <c r="AK56" s="106" t="s">
        <v>313</v>
      </c>
    </row>
    <row r="57" spans="1:37" ht="63.75" customHeight="1" x14ac:dyDescent="0.25">
      <c r="A57" s="141"/>
      <c r="B57" s="127"/>
      <c r="C57" s="11" t="s">
        <v>239</v>
      </c>
      <c r="D57" s="13" t="s">
        <v>240</v>
      </c>
      <c r="E57" s="13" t="s">
        <v>241</v>
      </c>
      <c r="F57" s="12" t="s">
        <v>219</v>
      </c>
      <c r="G57" s="67">
        <v>45078</v>
      </c>
      <c r="H57" s="67">
        <v>45291</v>
      </c>
      <c r="I57" s="14"/>
      <c r="J57" s="15"/>
      <c r="K57" s="14"/>
      <c r="L57" s="15"/>
      <c r="M57" s="14"/>
      <c r="N57" s="15"/>
      <c r="O57" s="14"/>
      <c r="P57" s="15"/>
      <c r="Q57" s="14"/>
      <c r="R57" s="15"/>
      <c r="S57" s="14">
        <v>50</v>
      </c>
      <c r="T57" s="15">
        <v>50</v>
      </c>
      <c r="U57" s="14"/>
      <c r="V57" s="15"/>
      <c r="W57" s="14"/>
      <c r="X57" s="15"/>
      <c r="Y57" s="113"/>
      <c r="Z57" s="114"/>
      <c r="AA57" s="113"/>
      <c r="AB57" s="114"/>
      <c r="AC57" s="113"/>
      <c r="AD57" s="114"/>
      <c r="AE57" s="113">
        <v>50</v>
      </c>
      <c r="AF57" s="16"/>
      <c r="AG57" s="17">
        <f t="shared" ref="AG57" si="5">I57+K57+M57+O57+Q57+S57+U57+W57+Y57+AA57+AC57+AE57</f>
        <v>100</v>
      </c>
      <c r="AH57" s="91">
        <f t="shared" ref="AH57" si="6">+J57+L57+N57+P57+R57+T57+V57+X57+Z57+AB57+AD57+AF57</f>
        <v>50</v>
      </c>
      <c r="AI57" s="31" t="s">
        <v>242</v>
      </c>
      <c r="AJ57" s="94" t="s">
        <v>243</v>
      </c>
      <c r="AK57" s="106" t="s">
        <v>314</v>
      </c>
    </row>
    <row r="58" spans="1:37" ht="15" x14ac:dyDescent="0.25">
      <c r="A58" s="141"/>
      <c r="B58" s="125" t="s">
        <v>244</v>
      </c>
      <c r="C58" s="11"/>
      <c r="D58" s="18" t="s">
        <v>245</v>
      </c>
      <c r="E58" s="19"/>
      <c r="F58" s="19"/>
      <c r="G58" s="70"/>
      <c r="H58" s="71"/>
      <c r="I58" s="14"/>
      <c r="J58" s="15"/>
      <c r="K58" s="14"/>
      <c r="L58" s="15"/>
      <c r="M58" s="14"/>
      <c r="N58" s="15"/>
      <c r="O58" s="14"/>
      <c r="P58" s="15"/>
      <c r="Q58" s="14"/>
      <c r="R58" s="15"/>
      <c r="S58" s="14"/>
      <c r="T58" s="15"/>
      <c r="U58" s="14"/>
      <c r="V58" s="15"/>
      <c r="W58" s="14"/>
      <c r="X58" s="15"/>
      <c r="Y58" s="113"/>
      <c r="Z58" s="114"/>
      <c r="AA58" s="113"/>
      <c r="AB58" s="114"/>
      <c r="AC58" s="113"/>
      <c r="AD58" s="114"/>
      <c r="AE58" s="113"/>
      <c r="AF58" s="16"/>
      <c r="AG58" s="17"/>
      <c r="AH58" s="91"/>
      <c r="AI58" s="28"/>
      <c r="AJ58" s="96"/>
      <c r="AK58" s="100"/>
    </row>
    <row r="59" spans="1:37" ht="25.5" x14ac:dyDescent="0.25">
      <c r="A59" s="141"/>
      <c r="B59" s="126"/>
      <c r="C59" s="11" t="s">
        <v>37</v>
      </c>
      <c r="D59" s="47" t="s">
        <v>246</v>
      </c>
      <c r="E59" s="47" t="s">
        <v>247</v>
      </c>
      <c r="F59" s="58" t="s">
        <v>148</v>
      </c>
      <c r="G59" s="67">
        <v>45017</v>
      </c>
      <c r="H59" s="67">
        <v>45230</v>
      </c>
      <c r="I59" s="14"/>
      <c r="J59" s="15"/>
      <c r="K59" s="14"/>
      <c r="L59" s="15"/>
      <c r="M59" s="14"/>
      <c r="N59" s="14"/>
      <c r="O59" s="14">
        <v>50</v>
      </c>
      <c r="P59" s="15">
        <v>50</v>
      </c>
      <c r="Q59" s="14"/>
      <c r="R59" s="15"/>
      <c r="S59" s="14"/>
      <c r="T59" s="15"/>
      <c r="U59" s="14"/>
      <c r="V59" s="15"/>
      <c r="W59" s="14"/>
      <c r="X59" s="15"/>
      <c r="Y59" s="113"/>
      <c r="Z59" s="113"/>
      <c r="AA59" s="113">
        <v>50</v>
      </c>
      <c r="AB59" s="114"/>
      <c r="AC59" s="113"/>
      <c r="AD59" s="114"/>
      <c r="AE59" s="113"/>
      <c r="AF59" s="16"/>
      <c r="AG59" s="17">
        <f t="shared" si="4"/>
        <v>100</v>
      </c>
      <c r="AH59" s="91">
        <f t="shared" si="2"/>
        <v>50</v>
      </c>
      <c r="AI59" s="81" t="s">
        <v>248</v>
      </c>
      <c r="AJ59" s="94" t="s">
        <v>249</v>
      </c>
      <c r="AK59" s="87" t="s">
        <v>315</v>
      </c>
    </row>
    <row r="60" spans="1:37" ht="38.25" x14ac:dyDescent="0.25">
      <c r="A60" s="141"/>
      <c r="B60" s="126"/>
      <c r="C60" s="11" t="s">
        <v>46</v>
      </c>
      <c r="D60" s="47" t="s">
        <v>250</v>
      </c>
      <c r="E60" s="47" t="s">
        <v>251</v>
      </c>
      <c r="F60" s="58" t="s">
        <v>252</v>
      </c>
      <c r="G60" s="67">
        <v>45047</v>
      </c>
      <c r="H60" s="67">
        <v>45199</v>
      </c>
      <c r="I60" s="14"/>
      <c r="J60" s="15"/>
      <c r="K60" s="14"/>
      <c r="L60" s="15"/>
      <c r="M60" s="14"/>
      <c r="N60" s="15"/>
      <c r="O60" s="14"/>
      <c r="P60" s="15"/>
      <c r="Q60" s="14">
        <v>50</v>
      </c>
      <c r="R60" s="15">
        <v>50</v>
      </c>
      <c r="S60" s="14"/>
      <c r="T60" s="15"/>
      <c r="U60" s="14"/>
      <c r="V60" s="15"/>
      <c r="W60" s="14"/>
      <c r="X60" s="15"/>
      <c r="Y60" s="113">
        <v>50</v>
      </c>
      <c r="Z60" s="113"/>
      <c r="AA60" s="113"/>
      <c r="AB60" s="114"/>
      <c r="AC60" s="113"/>
      <c r="AD60" s="114"/>
      <c r="AE60" s="113"/>
      <c r="AF60" s="16"/>
      <c r="AG60" s="17">
        <f t="shared" si="4"/>
        <v>100</v>
      </c>
      <c r="AH60" s="91">
        <f t="shared" si="2"/>
        <v>50</v>
      </c>
      <c r="AI60" s="77" t="s">
        <v>253</v>
      </c>
      <c r="AJ60" s="94" t="s">
        <v>254</v>
      </c>
      <c r="AK60" s="106" t="s">
        <v>316</v>
      </c>
    </row>
    <row r="61" spans="1:37" ht="51" x14ac:dyDescent="0.25">
      <c r="A61" s="141"/>
      <c r="B61" s="126"/>
      <c r="C61" s="11" t="s">
        <v>82</v>
      </c>
      <c r="D61" s="47" t="s">
        <v>255</v>
      </c>
      <c r="E61" s="47" t="s">
        <v>256</v>
      </c>
      <c r="F61" s="58" t="s">
        <v>148</v>
      </c>
      <c r="G61" s="67">
        <v>44986</v>
      </c>
      <c r="H61" s="67">
        <v>45291</v>
      </c>
      <c r="I61" s="14"/>
      <c r="J61" s="15"/>
      <c r="K61" s="14"/>
      <c r="L61" s="15"/>
      <c r="M61" s="14">
        <v>50</v>
      </c>
      <c r="N61" s="15">
        <v>50</v>
      </c>
      <c r="O61" s="14"/>
      <c r="P61" s="15"/>
      <c r="Q61" s="14"/>
      <c r="R61" s="15"/>
      <c r="S61" s="14"/>
      <c r="T61" s="15"/>
      <c r="U61" s="14"/>
      <c r="V61" s="15"/>
      <c r="W61" s="14"/>
      <c r="X61" s="15"/>
      <c r="Y61" s="113"/>
      <c r="Z61" s="114"/>
      <c r="AA61" s="113"/>
      <c r="AB61" s="114"/>
      <c r="AC61" s="113">
        <v>50</v>
      </c>
      <c r="AD61" s="114"/>
      <c r="AE61" s="113"/>
      <c r="AF61" s="16"/>
      <c r="AG61" s="17">
        <f t="shared" si="4"/>
        <v>100</v>
      </c>
      <c r="AH61" s="91">
        <f t="shared" si="2"/>
        <v>50</v>
      </c>
      <c r="AI61" s="28" t="s">
        <v>257</v>
      </c>
      <c r="AJ61" s="94" t="s">
        <v>258</v>
      </c>
      <c r="AK61" s="87" t="s">
        <v>315</v>
      </c>
    </row>
    <row r="62" spans="1:37" ht="42" customHeight="1" x14ac:dyDescent="0.25">
      <c r="A62" s="141"/>
      <c r="B62" s="126"/>
      <c r="C62" s="11" t="s">
        <v>88</v>
      </c>
      <c r="D62" s="47" t="s">
        <v>259</v>
      </c>
      <c r="E62" s="47" t="s">
        <v>260</v>
      </c>
      <c r="F62" s="58" t="s">
        <v>148</v>
      </c>
      <c r="G62" s="67">
        <v>45231</v>
      </c>
      <c r="H62" s="67">
        <v>45260</v>
      </c>
      <c r="I62" s="14"/>
      <c r="J62" s="15"/>
      <c r="K62" s="14"/>
      <c r="L62" s="15"/>
      <c r="M62" s="14"/>
      <c r="N62" s="15"/>
      <c r="O62" s="14"/>
      <c r="P62" s="15"/>
      <c r="Q62" s="14"/>
      <c r="R62" s="15"/>
      <c r="S62" s="14"/>
      <c r="T62" s="15"/>
      <c r="U62" s="14"/>
      <c r="V62" s="15"/>
      <c r="W62" s="14"/>
      <c r="X62" s="15"/>
      <c r="Y62" s="113"/>
      <c r="Z62" s="114"/>
      <c r="AA62" s="113"/>
      <c r="AB62" s="114"/>
      <c r="AC62" s="113">
        <v>100</v>
      </c>
      <c r="AD62" s="114"/>
      <c r="AE62" s="113"/>
      <c r="AF62" s="16"/>
      <c r="AG62" s="17">
        <f t="shared" si="4"/>
        <v>100</v>
      </c>
      <c r="AH62" s="91">
        <f t="shared" si="2"/>
        <v>0</v>
      </c>
      <c r="AI62" s="30"/>
      <c r="AJ62" s="94"/>
      <c r="AK62" s="87" t="s">
        <v>315</v>
      </c>
    </row>
    <row r="63" spans="1:37" x14ac:dyDescent="0.25">
      <c r="A63" s="141"/>
      <c r="B63" s="126"/>
      <c r="C63" s="11"/>
      <c r="D63" s="48" t="s">
        <v>261</v>
      </c>
      <c r="E63" s="49"/>
      <c r="F63" s="59"/>
      <c r="G63" s="72"/>
      <c r="H63" s="73"/>
      <c r="I63" s="14"/>
      <c r="J63" s="15"/>
      <c r="K63" s="14"/>
      <c r="L63" s="15"/>
      <c r="M63" s="14"/>
      <c r="N63" s="15"/>
      <c r="O63" s="14"/>
      <c r="P63" s="15"/>
      <c r="Q63" s="14"/>
      <c r="R63" s="15"/>
      <c r="S63" s="14"/>
      <c r="T63" s="15"/>
      <c r="U63" s="14"/>
      <c r="V63" s="15"/>
      <c r="W63" s="14"/>
      <c r="X63" s="15"/>
      <c r="Y63" s="113"/>
      <c r="Z63" s="114"/>
      <c r="AA63" s="113"/>
      <c r="AB63" s="114"/>
      <c r="AC63" s="113"/>
      <c r="AD63" s="114"/>
      <c r="AE63" s="113"/>
      <c r="AF63" s="16"/>
      <c r="AG63" s="17"/>
      <c r="AH63" s="91"/>
      <c r="AI63" s="28"/>
      <c r="AJ63" s="94"/>
      <c r="AK63" s="100"/>
    </row>
    <row r="64" spans="1:37" ht="79.5" customHeight="1" x14ac:dyDescent="0.25">
      <c r="A64" s="141"/>
      <c r="B64" s="126"/>
      <c r="C64" s="11" t="s">
        <v>34</v>
      </c>
      <c r="D64" s="47" t="s">
        <v>262</v>
      </c>
      <c r="E64" s="47" t="s">
        <v>263</v>
      </c>
      <c r="F64" s="58" t="s">
        <v>148</v>
      </c>
      <c r="G64" s="67">
        <v>45017</v>
      </c>
      <c r="H64" s="67">
        <v>45230</v>
      </c>
      <c r="I64" s="14"/>
      <c r="J64" s="15"/>
      <c r="K64" s="14"/>
      <c r="L64" s="15"/>
      <c r="M64" s="14"/>
      <c r="N64" s="15"/>
      <c r="O64" s="14">
        <v>33</v>
      </c>
      <c r="P64" s="14">
        <v>33</v>
      </c>
      <c r="Q64" s="14"/>
      <c r="R64" s="15"/>
      <c r="S64" s="14"/>
      <c r="T64" s="15"/>
      <c r="U64" s="14">
        <v>33</v>
      </c>
      <c r="V64" s="15">
        <v>33</v>
      </c>
      <c r="W64" s="14"/>
      <c r="X64" s="15"/>
      <c r="Y64" s="113"/>
      <c r="Z64" s="114"/>
      <c r="AA64" s="113">
        <v>34</v>
      </c>
      <c r="AB64" s="114"/>
      <c r="AC64" s="113"/>
      <c r="AD64" s="114"/>
      <c r="AE64" s="113"/>
      <c r="AF64" s="16"/>
      <c r="AG64" s="17">
        <f t="shared" si="4"/>
        <v>100</v>
      </c>
      <c r="AH64" s="91">
        <f t="shared" si="2"/>
        <v>66</v>
      </c>
      <c r="AI64" s="83" t="s">
        <v>264</v>
      </c>
      <c r="AJ64" s="94" t="s">
        <v>265</v>
      </c>
      <c r="AK64" s="106" t="s">
        <v>317</v>
      </c>
    </row>
    <row r="65" spans="1:37" ht="126.75" customHeight="1" x14ac:dyDescent="0.25">
      <c r="A65" s="141"/>
      <c r="B65" s="126"/>
      <c r="C65" s="11" t="s">
        <v>239</v>
      </c>
      <c r="D65" s="47" t="s">
        <v>266</v>
      </c>
      <c r="E65" s="47" t="s">
        <v>251</v>
      </c>
      <c r="F65" s="58" t="s">
        <v>267</v>
      </c>
      <c r="G65" s="67">
        <v>45078</v>
      </c>
      <c r="H65" s="67">
        <v>45138</v>
      </c>
      <c r="I65" s="14"/>
      <c r="J65" s="15"/>
      <c r="K65" s="14"/>
      <c r="L65" s="14"/>
      <c r="M65" s="14"/>
      <c r="N65" s="15"/>
      <c r="O65" s="14"/>
      <c r="P65" s="15"/>
      <c r="Q65" s="14"/>
      <c r="R65" s="15"/>
      <c r="S65" s="14">
        <v>50</v>
      </c>
      <c r="T65" s="15">
        <v>50</v>
      </c>
      <c r="U65" s="14">
        <v>50</v>
      </c>
      <c r="V65" s="15">
        <v>50</v>
      </c>
      <c r="W65" s="14"/>
      <c r="X65" s="15"/>
      <c r="Y65" s="113"/>
      <c r="Z65" s="114"/>
      <c r="AA65" s="113"/>
      <c r="AB65" s="114"/>
      <c r="AC65" s="113"/>
      <c r="AD65" s="114"/>
      <c r="AE65" s="113"/>
      <c r="AF65" s="16"/>
      <c r="AG65" s="17">
        <f t="shared" si="4"/>
        <v>100</v>
      </c>
      <c r="AH65" s="91">
        <f t="shared" si="2"/>
        <v>100</v>
      </c>
      <c r="AI65" s="32" t="s">
        <v>268</v>
      </c>
      <c r="AJ65" s="94" t="s">
        <v>269</v>
      </c>
      <c r="AK65" s="106" t="s">
        <v>318</v>
      </c>
    </row>
    <row r="66" spans="1:37" ht="30" customHeight="1" x14ac:dyDescent="0.25">
      <c r="A66" s="141"/>
      <c r="B66" s="126"/>
      <c r="C66" s="11" t="s">
        <v>270</v>
      </c>
      <c r="D66" s="47" t="s">
        <v>271</v>
      </c>
      <c r="E66" s="47" t="s">
        <v>272</v>
      </c>
      <c r="F66" s="58" t="s">
        <v>148</v>
      </c>
      <c r="G66" s="67">
        <v>45200</v>
      </c>
      <c r="H66" s="67">
        <v>45230</v>
      </c>
      <c r="I66" s="14"/>
      <c r="J66" s="15"/>
      <c r="K66" s="14"/>
      <c r="L66" s="15"/>
      <c r="M66" s="14"/>
      <c r="N66" s="15"/>
      <c r="O66" s="14"/>
      <c r="P66" s="15"/>
      <c r="Q66" s="14"/>
      <c r="R66" s="15"/>
      <c r="S66" s="14"/>
      <c r="T66" s="15"/>
      <c r="U66" s="14"/>
      <c r="V66" s="15"/>
      <c r="W66" s="14"/>
      <c r="X66" s="15"/>
      <c r="Y66" s="113"/>
      <c r="Z66" s="114"/>
      <c r="AA66" s="113">
        <v>100</v>
      </c>
      <c r="AB66" s="114"/>
      <c r="AC66" s="113"/>
      <c r="AD66" s="114"/>
      <c r="AE66" s="113"/>
      <c r="AF66" s="16"/>
      <c r="AG66" s="17">
        <f t="shared" si="4"/>
        <v>100</v>
      </c>
      <c r="AH66" s="91">
        <f t="shared" si="2"/>
        <v>0</v>
      </c>
      <c r="AI66" s="28"/>
      <c r="AJ66" s="97"/>
      <c r="AK66" s="87" t="s">
        <v>315</v>
      </c>
    </row>
    <row r="67" spans="1:37" ht="108" customHeight="1" x14ac:dyDescent="0.25">
      <c r="A67" s="141"/>
      <c r="B67" s="126"/>
      <c r="C67" s="11" t="s">
        <v>273</v>
      </c>
      <c r="D67" s="47" t="s">
        <v>274</v>
      </c>
      <c r="E67" s="47" t="s">
        <v>275</v>
      </c>
      <c r="F67" s="58" t="s">
        <v>148</v>
      </c>
      <c r="G67" s="67">
        <v>45108</v>
      </c>
      <c r="H67" s="67">
        <v>45260</v>
      </c>
      <c r="I67" s="14"/>
      <c r="J67" s="15"/>
      <c r="K67" s="14"/>
      <c r="L67" s="15"/>
      <c r="M67" s="14"/>
      <c r="N67" s="15"/>
      <c r="O67" s="14"/>
      <c r="P67" s="15"/>
      <c r="Q67" s="14"/>
      <c r="R67" s="15"/>
      <c r="S67" s="14"/>
      <c r="T67" s="15"/>
      <c r="U67" s="14">
        <v>50</v>
      </c>
      <c r="V67" s="15">
        <v>50</v>
      </c>
      <c r="W67" s="14"/>
      <c r="X67" s="15"/>
      <c r="Y67" s="113"/>
      <c r="Z67" s="114"/>
      <c r="AA67" s="113"/>
      <c r="AB67" s="114"/>
      <c r="AC67" s="113">
        <v>50</v>
      </c>
      <c r="AD67" s="114"/>
      <c r="AE67" s="113"/>
      <c r="AF67" s="16"/>
      <c r="AG67" s="17">
        <f t="shared" si="4"/>
        <v>100</v>
      </c>
      <c r="AH67" s="91">
        <f t="shared" si="2"/>
        <v>50</v>
      </c>
      <c r="AI67" s="84" t="s">
        <v>276</v>
      </c>
      <c r="AJ67" s="98" t="s">
        <v>277</v>
      </c>
      <c r="AK67" s="111" t="s">
        <v>319</v>
      </c>
    </row>
    <row r="68" spans="1:37" ht="27" customHeight="1" x14ac:dyDescent="0.25">
      <c r="A68" s="139" t="s">
        <v>278</v>
      </c>
      <c r="B68" s="139"/>
      <c r="C68" s="139"/>
      <c r="D68" s="139"/>
      <c r="E68" s="139"/>
      <c r="F68" s="139"/>
      <c r="G68" s="20"/>
      <c r="H68" s="20"/>
      <c r="I68" s="21">
        <f t="shared" ref="I68:AG68" si="7">(I12+I13+I14+I15+I16+I17+I18+I19+I34+I20+I21+I22+I23+I24+I25+I26+I27+I28+I29+I30+I31+I32+I33+I35+I36+I37+I38+I39+I46+I40+I41+I42+I43+I44+I45+I47+I48+I49+I50+I51+I52+I53+I54+I55+I56+I57+I59+I60+I61+I62+I64+I65+I66+I67)/54</f>
        <v>7.7153703703703673</v>
      </c>
      <c r="J68" s="21">
        <f t="shared" si="7"/>
        <v>7.7153703703703673</v>
      </c>
      <c r="K68" s="21">
        <f t="shared" si="7"/>
        <v>2.3405555555555555</v>
      </c>
      <c r="L68" s="21">
        <f t="shared" si="7"/>
        <v>3.2664814814814811</v>
      </c>
      <c r="M68" s="21">
        <f t="shared" si="7"/>
        <v>6.6924074074074085</v>
      </c>
      <c r="N68" s="21">
        <f t="shared" si="7"/>
        <v>6.6924074074074085</v>
      </c>
      <c r="O68" s="21">
        <f t="shared" si="7"/>
        <v>7.3035185185185192</v>
      </c>
      <c r="P68" s="21">
        <f t="shared" si="7"/>
        <v>7.3035185185185192</v>
      </c>
      <c r="Q68" s="21">
        <f t="shared" si="7"/>
        <v>5.9207407407407411</v>
      </c>
      <c r="R68" s="21">
        <f t="shared" si="7"/>
        <v>4.9948148148148155</v>
      </c>
      <c r="S68" s="21">
        <f t="shared" si="7"/>
        <v>12.618333333333332</v>
      </c>
      <c r="T68" s="21">
        <f t="shared" si="7"/>
        <v>14.470185185185183</v>
      </c>
      <c r="U68" s="21">
        <f t="shared" si="7"/>
        <v>9.5257407407407406</v>
      </c>
      <c r="V68" s="21">
        <f t="shared" si="7"/>
        <v>9.5257407407407406</v>
      </c>
      <c r="W68" s="21">
        <f t="shared" si="7"/>
        <v>6.5998148148148141</v>
      </c>
      <c r="X68" s="21">
        <f t="shared" si="7"/>
        <v>5.5414814814814823</v>
      </c>
      <c r="Y68" s="21">
        <f t="shared" si="7"/>
        <v>6.9024074074074075</v>
      </c>
      <c r="Z68" s="21">
        <f t="shared" si="7"/>
        <v>0</v>
      </c>
      <c r="AA68" s="21">
        <f t="shared" si="7"/>
        <v>12.469444444444443</v>
      </c>
      <c r="AB68" s="21">
        <f t="shared" si="7"/>
        <v>0</v>
      </c>
      <c r="AC68" s="21">
        <f t="shared" si="7"/>
        <v>10.673148148148146</v>
      </c>
      <c r="AD68" s="21">
        <f t="shared" si="7"/>
        <v>0</v>
      </c>
      <c r="AE68" s="21">
        <f t="shared" si="7"/>
        <v>11.23851851851852</v>
      </c>
      <c r="AF68" s="21">
        <f t="shared" si="7"/>
        <v>0</v>
      </c>
      <c r="AG68" s="21">
        <f t="shared" si="7"/>
        <v>96.296296296296291</v>
      </c>
      <c r="AH68" s="21">
        <f>(AH12+AH13+AH14+AH15+AH16+AH17+AH18+AH19+AH34+AH20+AH21+AH22+AH23+AH24+AH25+AH26+AH27+AH28+AH29+AH30+AH31+AH32+AH33+AH35+AH36+AH37+AH38+AH39+AH46+AH40+AH41+AH42+AH43+AH44+AH45+AH47+AH48+AH49+AH50+AH51+AH52+AH53+AH54+AH55+AH56+AH57+AH59+AH60+AH61+AH62+AH64+AH65+AH66+AH67)/54</f>
        <v>59.510000000000005</v>
      </c>
      <c r="AI68" s="21"/>
      <c r="AJ68" s="99"/>
      <c r="AK68" s="100"/>
    </row>
    <row r="69" spans="1:37" x14ac:dyDescent="0.25">
      <c r="A69" s="2"/>
      <c r="B69" s="3"/>
      <c r="C69" s="3"/>
      <c r="D69" s="5"/>
      <c r="E69" s="4"/>
      <c r="F69" s="4"/>
      <c r="G69" s="4"/>
      <c r="H69" s="4"/>
      <c r="I69" s="22"/>
      <c r="J69" s="22"/>
      <c r="K69" s="22"/>
      <c r="L69" s="22"/>
      <c r="M69" s="22"/>
      <c r="N69" s="22"/>
      <c r="O69" s="22"/>
      <c r="P69" s="22"/>
      <c r="Q69" s="22"/>
      <c r="R69" s="22"/>
      <c r="S69" s="22"/>
      <c r="T69" s="22"/>
      <c r="U69" s="22"/>
      <c r="V69" s="22"/>
      <c r="W69" s="22"/>
      <c r="X69" s="22"/>
      <c r="Y69" s="22"/>
      <c r="Z69" s="22"/>
      <c r="AA69" s="22"/>
      <c r="AB69" s="22"/>
      <c r="AC69" s="22"/>
      <c r="AD69" s="22"/>
      <c r="AE69" s="22"/>
      <c r="AF69" s="4"/>
      <c r="AG69" s="5"/>
      <c r="AH69" s="23"/>
      <c r="AI69" s="2"/>
      <c r="AJ69" s="1" t="s">
        <v>279</v>
      </c>
    </row>
    <row r="73" spans="1:37" ht="14.25" x14ac:dyDescent="0.25">
      <c r="D73" s="24"/>
      <c r="AG73" s="1"/>
    </row>
    <row r="74" spans="1:37" ht="14.25" x14ac:dyDescent="0.25">
      <c r="D74" s="24"/>
      <c r="AG74" s="1"/>
    </row>
    <row r="75" spans="1:37" ht="14.25" x14ac:dyDescent="0.25">
      <c r="D75" s="24"/>
      <c r="AG75" s="1"/>
    </row>
    <row r="76" spans="1:37" ht="14.25" x14ac:dyDescent="0.25">
      <c r="D76" s="24"/>
      <c r="AG76" s="1"/>
    </row>
    <row r="77" spans="1:37" ht="14.25" x14ac:dyDescent="0.25">
      <c r="D77" s="24"/>
      <c r="AG77" s="1"/>
    </row>
    <row r="78" spans="1:37" ht="14.25" x14ac:dyDescent="0.25">
      <c r="D78" s="24"/>
      <c r="AG78" s="1"/>
    </row>
    <row r="147" ht="57.75" customHeight="1" x14ac:dyDescent="0.25"/>
    <row r="150" ht="72.75" customHeight="1" x14ac:dyDescent="0.25"/>
    <row r="151" ht="57.75" customHeight="1" x14ac:dyDescent="0.25"/>
  </sheetData>
  <autoFilter ref="A10:AJ69" xr:uid="{00000000-0009-0000-0000-00000000000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autoFilter>
  <mergeCells count="47">
    <mergeCell ref="A1:H1"/>
    <mergeCell ref="A10:A11"/>
    <mergeCell ref="B10:B11"/>
    <mergeCell ref="C10:C11"/>
    <mergeCell ref="D10:D11"/>
    <mergeCell ref="E10:E11"/>
    <mergeCell ref="F10:F11"/>
    <mergeCell ref="G10:G11"/>
    <mergeCell ref="B4:D4"/>
    <mergeCell ref="B6:D6"/>
    <mergeCell ref="B7:D7"/>
    <mergeCell ref="B19:B23"/>
    <mergeCell ref="A12:A17"/>
    <mergeCell ref="B13:B14"/>
    <mergeCell ref="W10:X10"/>
    <mergeCell ref="Y10:Z10"/>
    <mergeCell ref="H10:H11"/>
    <mergeCell ref="I10:J10"/>
    <mergeCell ref="AG10:AH10"/>
    <mergeCell ref="AI10:AI11"/>
    <mergeCell ref="K10:L10"/>
    <mergeCell ref="M10:N10"/>
    <mergeCell ref="O10:P10"/>
    <mergeCell ref="Q10:R10"/>
    <mergeCell ref="AC10:AD10"/>
    <mergeCell ref="AA10:AB10"/>
    <mergeCell ref="A68:F68"/>
    <mergeCell ref="A44:A51"/>
    <mergeCell ref="B48:B49"/>
    <mergeCell ref="A52:A67"/>
    <mergeCell ref="B58:B67"/>
    <mergeCell ref="AK10:AK11"/>
    <mergeCell ref="A19:A28"/>
    <mergeCell ref="B52:B57"/>
    <mergeCell ref="B31:B34"/>
    <mergeCell ref="A29:A43"/>
    <mergeCell ref="B29:B30"/>
    <mergeCell ref="B35:B37"/>
    <mergeCell ref="B38:B40"/>
    <mergeCell ref="B41:B43"/>
    <mergeCell ref="B44:B46"/>
    <mergeCell ref="AJ10:AJ11"/>
    <mergeCell ref="B24:B25"/>
    <mergeCell ref="B26:B27"/>
    <mergeCell ref="S10:T10"/>
    <mergeCell ref="U10:V10"/>
    <mergeCell ref="AE10:AF10"/>
  </mergeCells>
  <pageMargins left="0.70866141732283472" right="0.70866141732283472" top="0.74803149606299213" bottom="0.74803149606299213" header="0.31496062992125984" footer="0.31496062992125984"/>
  <pageSetup scale="19" fitToHeight="0"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fd758c-5138-4b42-8301-3401a2f2bb0d" xsi:nil="true"/>
    <lcf76f155ced4ddcb4097134ff3c332f xmlns="cf55707f-37a2-482d-8e14-9bc47ac50d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F6744AF05B474195C1F1FD5826691F" ma:contentTypeVersion="14" ma:contentTypeDescription="Create a new document." ma:contentTypeScope="" ma:versionID="0e8fe6fc29b39c84a5ebb84370523515">
  <xsd:schema xmlns:xsd="http://www.w3.org/2001/XMLSchema" xmlns:xs="http://www.w3.org/2001/XMLSchema" xmlns:p="http://schemas.microsoft.com/office/2006/metadata/properties" xmlns:ns2="cf55707f-37a2-482d-8e14-9bc47ac50d65" xmlns:ns3="7bfd758c-5138-4b42-8301-3401a2f2bb0d" targetNamespace="http://schemas.microsoft.com/office/2006/metadata/properties" ma:root="true" ma:fieldsID="fc9795012c8f25bdb394ba828237ed09" ns2:_="" ns3:_="">
    <xsd:import namespace="cf55707f-37a2-482d-8e14-9bc47ac50d65"/>
    <xsd:import namespace="7bfd758c-5138-4b42-8301-3401a2f2bb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5707f-37a2-482d-8e14-9bc47ac50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758c-5138-4b42-8301-3401a2f2bb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611874d-f6de-4616-8ab6-b0ea7f34c526}" ma:internalName="TaxCatchAll" ma:showField="CatchAllData" ma:web="7bfd758c-5138-4b42-8301-3401a2f2bb0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751735-140F-444D-ADA9-BCEC4DD4D61F}">
  <ds:schemaRef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cf55707f-37a2-482d-8e14-9bc47ac50d65"/>
    <ds:schemaRef ds:uri="http://schemas.microsoft.com/office/infopath/2007/PartnerControls"/>
    <ds:schemaRef ds:uri="7bfd758c-5138-4b42-8301-3401a2f2bb0d"/>
    <ds:schemaRef ds:uri="http://purl.org/dc/elements/1.1/"/>
  </ds:schemaRefs>
</ds:datastoreItem>
</file>

<file path=customXml/itemProps2.xml><?xml version="1.0" encoding="utf-8"?>
<ds:datastoreItem xmlns:ds="http://schemas.openxmlformats.org/officeDocument/2006/customXml" ds:itemID="{908EAC0C-AA6A-458D-B24D-7A245CADD9CF}">
  <ds:schemaRefs>
    <ds:schemaRef ds:uri="http://schemas.microsoft.com/sharepoint/v3/contenttype/forms"/>
  </ds:schemaRefs>
</ds:datastoreItem>
</file>

<file path=customXml/itemProps3.xml><?xml version="1.0" encoding="utf-8"?>
<ds:datastoreItem xmlns:ds="http://schemas.openxmlformats.org/officeDocument/2006/customXml" ds:itemID="{908A1998-ADB9-4DF6-93F0-DCB400E3F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5707f-37a2-482d-8e14-9bc47ac50d65"/>
    <ds:schemaRef ds:uri="7bfd758c-5138-4b42-8301-3401a2f2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vt:lpstr>
      <vt:lpstr>PAAC!Títulos_a_imprimir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Irina Vanegas Pinzón</dc:creator>
  <cp:keywords/>
  <dc:description/>
  <cp:lastModifiedBy>Sandra Patricia Garcia Caceres</cp:lastModifiedBy>
  <cp:revision/>
  <dcterms:created xsi:type="dcterms:W3CDTF">2022-03-08T15:34:10Z</dcterms:created>
  <dcterms:modified xsi:type="dcterms:W3CDTF">2023-09-14T19:04:04Z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0x010100AEF6744AF05B474195C1F1FD5826691F</vt:lpwstr>
  </property>
  <property fmtid="{D5CDD505-2E9C-101B-9397-08002B2CF9AE}" pid="3" name="MediaServiceImageTags">
    <vt:lpwstr/>
  </property>
</Properties>
</file>