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defaultThemeVersion="124226"/>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A84D26BF-2DA2-4571-AD4D-EA348B6DB50F}" xr6:coauthVersionLast="47" xr6:coauthVersionMax="47" xr10:uidLastSave="{00000000-0000-0000-0000-000000000000}"/>
  <bookViews>
    <workbookView xWindow="-120" yWindow="-120" windowWidth="29040" windowHeight="15720" tabRatio="745" xr2:uid="{00000000-000D-0000-FFFF-FFFF00000000}"/>
  </bookViews>
  <sheets>
    <sheet name="Corrupción" sheetId="44" r:id="rId1"/>
    <sheet name="Trámites_Corrupción" sheetId="47" r:id="rId2"/>
    <sheet name="Tablas_GSF" sheetId="32" state="hidden" r:id="rId3"/>
    <sheet name="Listas" sheetId="33"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ctivos" localSheetId="1">#REF!</definedName>
    <definedName name="Activos">#REF!</definedName>
    <definedName name="Amenazas" localSheetId="1">#REF!</definedName>
    <definedName name="Amenazas">#REF!</definedName>
    <definedName name="Atributos">[1]CriteriosEvaluacion!$E$25:$E$26</definedName>
    <definedName name="CR" localSheetId="3">#REF!</definedName>
    <definedName name="CR" localSheetId="2">#REF!</definedName>
    <definedName name="CR" localSheetId="1">#REF!</definedName>
    <definedName name="CR">#REF!</definedName>
    <definedName name="CRITICIDAD" localSheetId="1">#REF!</definedName>
    <definedName name="CRITICIDAD">#REF!</definedName>
    <definedName name="CriticidadResidual" localSheetId="1">'[2]Matriz de Riesgos'!#REF!</definedName>
    <definedName name="CriticidadResidual">'[2]Matriz de Riesgos'!#REF!</definedName>
    <definedName name="CriticidadRiesgo" localSheetId="3">#REF!</definedName>
    <definedName name="CriticidadRiesgo" localSheetId="2">#REF!</definedName>
    <definedName name="CriticidadRiesgo" localSheetId="1">#REF!</definedName>
    <definedName name="CriticidadRiesgo">#REF!</definedName>
    <definedName name="Impactos">'[1]Consecuencias(Impacto)'!$B$1:$F$1</definedName>
    <definedName name="Matriz" localSheetId="3">#REF!</definedName>
    <definedName name="Matriz" localSheetId="2">#REF!</definedName>
    <definedName name="Matriz" localSheetId="1">#REF!</definedName>
    <definedName name="Matriz">#REF!</definedName>
    <definedName name="NAR" localSheetId="1">#REF!</definedName>
    <definedName name="NAR">#REF!</definedName>
    <definedName name="Privilegios">[1]CriteriosEvaluacion!$A$45:$A$49</definedName>
    <definedName name="RiesgosBrutos" localSheetId="3">'[2]Matriz de Riesgos'!#REF!</definedName>
    <definedName name="RiesgosBrutos" localSheetId="2">'[2]Matriz de Riesgos'!#REF!</definedName>
    <definedName name="RiesgosBrutos" localSheetId="1">'[2]Matriz de Riesgos'!#REF!</definedName>
    <definedName name="RiesgosBrutos">'[2]Matriz de Riesgos'!#REF!</definedName>
    <definedName name="RIESGOTODOS" localSheetId="3">#REF!</definedName>
    <definedName name="RIESGOTODOS" localSheetId="2">#REF!</definedName>
    <definedName name="RIESGOTODOS" localSheetId="1">#REF!</definedName>
    <definedName name="RIESGOTODOS">#REF!</definedName>
    <definedName name="TipoActivo">[1]TipologiaActivos!$A$4:$A$9</definedName>
    <definedName name="TOTACTIVOS" localSheetId="3">#REF!</definedName>
    <definedName name="TOTACTIVOS" localSheetId="2">#REF!</definedName>
    <definedName name="TOTACTIVOS" localSheetId="1">#REF!</definedName>
    <definedName name="TOTACTIVOS">#REF!</definedName>
    <definedName name="TotalActivos" localSheetId="1">#REF!</definedName>
    <definedName name="TotalActivos">#REF!</definedName>
    <definedName name="ValCorp">[1]CriteriosEvaluacion!$A$14:$E$14</definedName>
    <definedName name="ValoracionAct." localSheetId="3">#REF!</definedName>
    <definedName name="ValoracionAct." localSheetId="2">#REF!</definedName>
    <definedName name="ValoracionAct." localSheetId="1">#REF!</definedName>
    <definedName name="ValoracionAct.">#REF!</definedName>
    <definedName name="ValoresActivos" localSheetId="1">#REF!</definedName>
    <definedName name="ValoresActivos">#REF!</definedName>
    <definedName name="Vulnerabilidades" localSheetId="1">#REF!</definedName>
    <definedName name="Vulnerabilidad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55" i="44" l="1"/>
  <c r="AG56" i="44"/>
  <c r="AG57" i="44"/>
  <c r="AG58" i="44"/>
  <c r="AG120" i="44" l="1"/>
  <c r="AG119" i="44"/>
  <c r="AG128" i="44" l="1"/>
  <c r="AH128" i="44" s="1"/>
  <c r="T128" i="44"/>
  <c r="AG127" i="44"/>
  <c r="T127" i="44"/>
  <c r="AG126" i="44"/>
  <c r="T126" i="44"/>
  <c r="AG125" i="44"/>
  <c r="T125" i="44"/>
  <c r="AG124" i="44"/>
  <c r="T124" i="44"/>
  <c r="AH125" i="44" l="1"/>
  <c r="AH126" i="44"/>
  <c r="AH124" i="44"/>
  <c r="AH127" i="44"/>
  <c r="AG123" i="44" l="1"/>
  <c r="T123" i="44"/>
  <c r="AG122" i="44"/>
  <c r="T122" i="44"/>
  <c r="AG121" i="44"/>
  <c r="T121" i="44"/>
  <c r="T120" i="44"/>
  <c r="AH120" i="44" s="1"/>
  <c r="T119" i="44"/>
  <c r="AH119" i="44" s="1"/>
  <c r="AH121" i="44" l="1"/>
  <c r="AH123" i="44"/>
  <c r="AH122" i="44"/>
  <c r="AG118" i="44" l="1"/>
  <c r="T118" i="44"/>
  <c r="AG117" i="44"/>
  <c r="T117" i="44"/>
  <c r="AG116" i="44"/>
  <c r="T116" i="44"/>
  <c r="AG115" i="44"/>
  <c r="T115" i="44"/>
  <c r="AG114" i="44"/>
  <c r="T114" i="44"/>
  <c r="AH114" i="44" l="1"/>
  <c r="AH116" i="44"/>
  <c r="AH117" i="44"/>
  <c r="AH115" i="44"/>
  <c r="AH118" i="44"/>
  <c r="AG113" i="44" l="1"/>
  <c r="T113" i="44"/>
  <c r="AG112" i="44"/>
  <c r="T112" i="44"/>
  <c r="AG111" i="44"/>
  <c r="T111" i="44"/>
  <c r="AG110" i="44"/>
  <c r="T110" i="44"/>
  <c r="AG109" i="44"/>
  <c r="T109" i="44"/>
  <c r="AG108" i="44"/>
  <c r="T108" i="44"/>
  <c r="AG107" i="44"/>
  <c r="T107" i="44"/>
  <c r="AG106" i="44"/>
  <c r="T106" i="44"/>
  <c r="AG105" i="44"/>
  <c r="T105" i="44"/>
  <c r="AG104" i="44"/>
  <c r="T104" i="44"/>
  <c r="AH107" i="44" l="1"/>
  <c r="AH109" i="44"/>
  <c r="AH110" i="44"/>
  <c r="AH108" i="44"/>
  <c r="AH104" i="44"/>
  <c r="AH112" i="44"/>
  <c r="AH111" i="44"/>
  <c r="AH113" i="44"/>
  <c r="AH105" i="44"/>
  <c r="AH106" i="44"/>
  <c r="AG103" i="44" l="1"/>
  <c r="T103" i="44"/>
  <c r="AG102" i="44"/>
  <c r="T102" i="44"/>
  <c r="AG101" i="44"/>
  <c r="T101" i="44"/>
  <c r="AG100" i="44"/>
  <c r="T100" i="44"/>
  <c r="AG99" i="44"/>
  <c r="T99" i="44"/>
  <c r="AG98" i="44"/>
  <c r="T98" i="44"/>
  <c r="AG97" i="44"/>
  <c r="T97" i="44"/>
  <c r="AG96" i="44"/>
  <c r="T96" i="44"/>
  <c r="AG95" i="44"/>
  <c r="T95" i="44"/>
  <c r="AG94" i="44"/>
  <c r="T94" i="44"/>
  <c r="AG93" i="44"/>
  <c r="T93" i="44"/>
  <c r="AG92" i="44"/>
  <c r="T92" i="44"/>
  <c r="AG91" i="44"/>
  <c r="T91" i="44"/>
  <c r="AG90" i="44"/>
  <c r="T90" i="44"/>
  <c r="AG89" i="44"/>
  <c r="T89" i="44"/>
  <c r="AH99" i="44" l="1"/>
  <c r="AH92" i="44"/>
  <c r="AH89" i="44"/>
  <c r="AH93" i="44"/>
  <c r="AH97" i="44"/>
  <c r="AH98" i="44"/>
  <c r="AH102" i="44"/>
  <c r="AH101" i="44"/>
  <c r="AH90" i="44"/>
  <c r="AH94" i="44"/>
  <c r="AH91" i="44"/>
  <c r="AH95" i="44"/>
  <c r="AH96" i="44"/>
  <c r="AH100" i="44"/>
  <c r="AH103" i="44"/>
  <c r="AG88" i="44" l="1"/>
  <c r="T88" i="44"/>
  <c r="AG87" i="44"/>
  <c r="T87" i="44"/>
  <c r="AG86" i="44"/>
  <c r="T86" i="44"/>
  <c r="AG85" i="44"/>
  <c r="T85" i="44"/>
  <c r="AG84" i="44"/>
  <c r="T84" i="44"/>
  <c r="AG83" i="44"/>
  <c r="T83" i="44"/>
  <c r="AG82" i="44"/>
  <c r="T82" i="44"/>
  <c r="AG81" i="44"/>
  <c r="T81" i="44"/>
  <c r="AG80" i="44"/>
  <c r="T80" i="44"/>
  <c r="AG79" i="44"/>
  <c r="T79" i="44"/>
  <c r="AG78" i="44"/>
  <c r="T78" i="44"/>
  <c r="AG77" i="44"/>
  <c r="T77" i="44"/>
  <c r="AG76" i="44"/>
  <c r="T76" i="44"/>
  <c r="AG75" i="44"/>
  <c r="T75" i="44"/>
  <c r="AG74" i="44"/>
  <c r="T74" i="44"/>
  <c r="AH75" i="44" l="1"/>
  <c r="AH76" i="44"/>
  <c r="AH84" i="44"/>
  <c r="AH85" i="44"/>
  <c r="AH74" i="44"/>
  <c r="AH78" i="44"/>
  <c r="AH82" i="44"/>
  <c r="AH86" i="44"/>
  <c r="AH79" i="44"/>
  <c r="AH87" i="44"/>
  <c r="AH80" i="44"/>
  <c r="AH88" i="44"/>
  <c r="AH83" i="44"/>
  <c r="AH77" i="44"/>
  <c r="AH81" i="44"/>
  <c r="AG73" i="44" l="1"/>
  <c r="T73" i="44"/>
  <c r="AG72" i="44"/>
  <c r="T72" i="44"/>
  <c r="AG71" i="44"/>
  <c r="T71" i="44"/>
  <c r="AG70" i="44"/>
  <c r="T70" i="44"/>
  <c r="AG69" i="44"/>
  <c r="T69" i="44"/>
  <c r="AG68" i="44"/>
  <c r="T68" i="44"/>
  <c r="AG67" i="44"/>
  <c r="T67" i="44"/>
  <c r="AG66" i="44"/>
  <c r="T66" i="44"/>
  <c r="AG65" i="44"/>
  <c r="T65" i="44"/>
  <c r="AG64" i="44"/>
  <c r="T64" i="44"/>
  <c r="AH71" i="44" l="1"/>
  <c r="AH69" i="44"/>
  <c r="AH64" i="44"/>
  <c r="AH68" i="44"/>
  <c r="AH72" i="44"/>
  <c r="AH65" i="44"/>
  <c r="AH66" i="44"/>
  <c r="AH73" i="44"/>
  <c r="AH70" i="44"/>
  <c r="AH67" i="44"/>
  <c r="T63" i="44" l="1"/>
  <c r="T62" i="44"/>
  <c r="T61" i="44"/>
  <c r="T60" i="44"/>
  <c r="AG59" i="44"/>
  <c r="T59" i="44"/>
  <c r="T58" i="44"/>
  <c r="AH58" i="44" s="1"/>
  <c r="T57" i="44"/>
  <c r="AH57" i="44" s="1"/>
  <c r="T56" i="44"/>
  <c r="AH56" i="44" s="1"/>
  <c r="T55" i="44"/>
  <c r="AH55" i="44" s="1"/>
  <c r="AG54" i="44"/>
  <c r="T54" i="44"/>
  <c r="AH59" i="44" l="1"/>
  <c r="AH54" i="44"/>
  <c r="AG53" i="44" l="1"/>
  <c r="T53" i="44"/>
  <c r="AG52" i="44"/>
  <c r="T52" i="44"/>
  <c r="AG51" i="44"/>
  <c r="T51" i="44"/>
  <c r="AG50" i="44"/>
  <c r="AH50" i="44" s="1"/>
  <c r="AG49" i="44"/>
  <c r="AH49" i="44" s="1"/>
  <c r="T49" i="44"/>
  <c r="AH52" i="44" l="1"/>
  <c r="AH51" i="44"/>
  <c r="AH53" i="44"/>
  <c r="AG48" i="44" l="1"/>
  <c r="T48" i="44"/>
  <c r="AG47" i="44"/>
  <c r="T47" i="44"/>
  <c r="AG46" i="44"/>
  <c r="T46" i="44"/>
  <c r="AG45" i="44"/>
  <c r="T45" i="44"/>
  <c r="AG44" i="44"/>
  <c r="T44" i="44"/>
  <c r="AG43" i="44"/>
  <c r="T43" i="44"/>
  <c r="AG42" i="44"/>
  <c r="T42" i="44"/>
  <c r="AG41" i="44"/>
  <c r="T41" i="44"/>
  <c r="AG40" i="44"/>
  <c r="T40" i="44"/>
  <c r="AG39" i="44"/>
  <c r="T39" i="44"/>
  <c r="AH39" i="44" s="1"/>
  <c r="AH45" i="44" l="1"/>
  <c r="AH41" i="44"/>
  <c r="AH44" i="44"/>
  <c r="AH42" i="44"/>
  <c r="AH46" i="44"/>
  <c r="AH43" i="44"/>
  <c r="AH47" i="44"/>
  <c r="AH40" i="44"/>
  <c r="AH48" i="44"/>
  <c r="AG38" i="44" l="1"/>
  <c r="T38" i="44"/>
  <c r="AG37" i="44"/>
  <c r="T37" i="44"/>
  <c r="AG36" i="44"/>
  <c r="T36" i="44"/>
  <c r="AG35" i="44"/>
  <c r="T35" i="44"/>
  <c r="AG34" i="44"/>
  <c r="T34" i="44"/>
  <c r="AG33" i="44"/>
  <c r="T33" i="44"/>
  <c r="AG32" i="44"/>
  <c r="T32" i="44"/>
  <c r="AG31" i="44"/>
  <c r="T31" i="44"/>
  <c r="AG30" i="44"/>
  <c r="T30" i="44"/>
  <c r="AG29" i="44"/>
  <c r="T29" i="44"/>
  <c r="AG28" i="44"/>
  <c r="T28" i="44"/>
  <c r="AG27" i="44"/>
  <c r="T27" i="44"/>
  <c r="AG26" i="44"/>
  <c r="T26" i="44"/>
  <c r="AG25" i="44"/>
  <c r="T25" i="44"/>
  <c r="AG24" i="44"/>
  <c r="T24" i="44"/>
  <c r="AH31" i="44" l="1"/>
  <c r="AH32" i="44"/>
  <c r="AH36" i="44"/>
  <c r="AH25" i="44"/>
  <c r="AH33" i="44"/>
  <c r="AH37" i="44"/>
  <c r="AH30" i="44"/>
  <c r="AH38" i="44"/>
  <c r="AH24" i="44"/>
  <c r="AH28" i="44"/>
  <c r="AH35" i="44"/>
  <c r="AH29" i="44"/>
  <c r="AH26" i="44"/>
  <c r="AH27" i="44"/>
  <c r="AH34" i="44"/>
  <c r="AG23" i="44" l="1"/>
  <c r="T23" i="44"/>
  <c r="AG22" i="44"/>
  <c r="T22" i="44"/>
  <c r="AG21" i="44"/>
  <c r="T21" i="44"/>
  <c r="AG20" i="44"/>
  <c r="T20" i="44"/>
  <c r="AG19" i="44"/>
  <c r="T19" i="44"/>
  <c r="AG18" i="44"/>
  <c r="T18" i="44"/>
  <c r="AG17" i="44"/>
  <c r="T17" i="44"/>
  <c r="AG16" i="44"/>
  <c r="T16" i="44"/>
  <c r="AG15" i="44"/>
  <c r="T15" i="44"/>
  <c r="AG14" i="44"/>
  <c r="T14" i="44"/>
  <c r="AG13" i="44"/>
  <c r="T13" i="44"/>
  <c r="AG12" i="44"/>
  <c r="T12" i="44"/>
  <c r="AG11" i="44"/>
  <c r="T11" i="44"/>
  <c r="AG10" i="44"/>
  <c r="T10" i="44"/>
  <c r="AG9" i="44"/>
  <c r="T9" i="44"/>
  <c r="AH20" i="44" l="1"/>
  <c r="AH11" i="44"/>
  <c r="AH12" i="44"/>
  <c r="AH15" i="44"/>
  <c r="AH19" i="44"/>
  <c r="AH10" i="44"/>
  <c r="AH13" i="44"/>
  <c r="AH17" i="44"/>
  <c r="AH14" i="44"/>
  <c r="AH18" i="44"/>
  <c r="AH21" i="44"/>
  <c r="AH22" i="44"/>
  <c r="AH9" i="44"/>
  <c r="AH16" i="44"/>
  <c r="AH23" i="44"/>
  <c r="P25" i="32" l="1"/>
  <c r="P26" i="32" s="1"/>
  <c r="S25" i="32" l="1"/>
  <c r="S26" i="32" s="1"/>
  <c r="R25" i="32"/>
  <c r="R26" i="32" s="1"/>
  <c r="Q25" i="32"/>
  <c r="Q26" i="32" s="1"/>
  <c r="T26"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Portatil</author>
  </authors>
  <commentList>
    <comment ref="A4" authorId="0" shapeId="0" xr:uid="{6022EB3E-53B1-4FD9-AE40-2F81F6B75DFF}">
      <text>
        <r>
          <rPr>
            <b/>
            <sz val="9"/>
            <color indexed="81"/>
            <rFont val="Tahoma"/>
            <family val="2"/>
          </rPr>
          <t>(En caso de nuevas versiones por favor diligencie la justificación y los cambios frente a la versión anterior)</t>
        </r>
      </text>
    </comment>
    <comment ref="Q8" authorId="0" shapeId="0" xr:uid="{00000000-0006-0000-0200-000001000000}">
      <text>
        <r>
          <rPr>
            <b/>
            <sz val="9"/>
            <color indexed="81"/>
            <rFont val="Tahoma"/>
            <family val="2"/>
          </rPr>
          <t>En los riesgos de corrupción no se acepta la opción de asumir.</t>
        </r>
      </text>
    </comment>
    <comment ref="R8" authorId="1" shapeId="0" xr:uid="{00000000-0006-0000-0200-000002000000}">
      <text>
        <r>
          <rPr>
            <b/>
            <sz val="9"/>
            <color indexed="81"/>
            <rFont val="Tahoma"/>
            <family val="2"/>
          </rPr>
          <t>Deben ir numeradas.
Es importante definir actividades para fortalecer los controles; así como, actividades o controles para cada una de las causas.</t>
        </r>
      </text>
    </comment>
    <comment ref="T8" authorId="0" shapeId="0" xr:uid="{00000000-0006-0000-0200-000003000000}">
      <text>
        <r>
          <rPr>
            <b/>
            <sz val="9"/>
            <color indexed="81"/>
            <rFont val="Tahoma"/>
            <family val="2"/>
          </rPr>
          <t xml:space="preserve">Sumatoria de la programación trimestral
</t>
        </r>
      </text>
    </comment>
  </commentList>
</comments>
</file>

<file path=xl/sharedStrings.xml><?xml version="1.0" encoding="utf-8"?>
<sst xmlns="http://schemas.openxmlformats.org/spreadsheetml/2006/main" count="829" uniqueCount="496">
  <si>
    <t>IV TRIM</t>
  </si>
  <si>
    <t>PROCESO</t>
  </si>
  <si>
    <t>OBJETIVO DEL PROCESO</t>
  </si>
  <si>
    <t>PLAN DE TRATAMIENTO O MANEJO DE RIESGOS -PMR</t>
  </si>
  <si>
    <t>SEGUIMIENTO PMR</t>
  </si>
  <si>
    <t>MATERIALIZACIÓN DEL RIESGO</t>
  </si>
  <si>
    <t>PROBABILIDAD INHERENTE</t>
  </si>
  <si>
    <t>No</t>
  </si>
  <si>
    <t>Implementación</t>
  </si>
  <si>
    <t>Documentación</t>
  </si>
  <si>
    <t>Frecuencia</t>
  </si>
  <si>
    <t>Evidencia</t>
  </si>
  <si>
    <r>
      <t xml:space="preserve">INDICADOR
</t>
    </r>
    <r>
      <rPr>
        <sz val="11"/>
        <color theme="0"/>
        <rFont val="Calibri"/>
        <family val="2"/>
        <scheme val="minor"/>
      </rPr>
      <t>(Numerador / Denominador)</t>
    </r>
  </si>
  <si>
    <t>I TRIM</t>
  </si>
  <si>
    <t>II TRIM</t>
  </si>
  <si>
    <t>III TRIM</t>
  </si>
  <si>
    <t>RECURSOS</t>
  </si>
  <si>
    <t>RESPONSABLES</t>
  </si>
  <si>
    <t xml:space="preserve">DESCRIPCIÓN ACTIVIDADES DESARROLLADAS </t>
  </si>
  <si>
    <t>SOPORTE</t>
  </si>
  <si>
    <t>% AVANCE</t>
  </si>
  <si>
    <t>Fecha de ocurrencia</t>
  </si>
  <si>
    <t xml:space="preserve">Acciones de tratamiento implementadas </t>
  </si>
  <si>
    <t>Direccionamiento estratégico</t>
  </si>
  <si>
    <t>Implementar y consolidar un modelo de gestión institucional que permita el desarrollo de las competencias y conocimientos de su capital humano, la adopción de procesos optimizados y el uso de las tecnologías de la información para mejorar la satisfacción de las necesidades y expectativas de los grupos de valor.</t>
  </si>
  <si>
    <t>DIES</t>
  </si>
  <si>
    <t>Procesos</t>
  </si>
  <si>
    <t>Media</t>
  </si>
  <si>
    <t>Moderado</t>
  </si>
  <si>
    <t>Preventivo</t>
  </si>
  <si>
    <t>Manual</t>
  </si>
  <si>
    <t>Documentado</t>
  </si>
  <si>
    <t>Continua</t>
  </si>
  <si>
    <t>Con Registro</t>
  </si>
  <si>
    <t>Reducir (mitigar)</t>
  </si>
  <si>
    <t>Baja</t>
  </si>
  <si>
    <t>Menor</t>
  </si>
  <si>
    <t>Aceptar</t>
  </si>
  <si>
    <t>Gestión estratégica de personas</t>
  </si>
  <si>
    <t>Gestionar el talento humano de la Unidad en el ciclo de vida del servidor público (ingreso, permanencia y retiro), con el propósito de contribuir a su desarrollo integral; así como, propiciar un clima y cultura organizacional que apoyen en el cumplimiento de la misión de la Entidad.</t>
  </si>
  <si>
    <t>GESP</t>
  </si>
  <si>
    <t>1. Realizar revisión semestral del normograma en relación con las normas de selección y vinculación y actualizar de ser necesario.</t>
  </si>
  <si>
    <t>Humanos, técnicos</t>
  </si>
  <si>
    <t>(Revisiones realizadas / revisiones programadas)*100</t>
  </si>
  <si>
    <t>Talento humano</t>
  </si>
  <si>
    <t>Leve</t>
  </si>
  <si>
    <t>Correctivo</t>
  </si>
  <si>
    <t>Alta</t>
  </si>
  <si>
    <t>Gestión del conocimiento e innovación</t>
  </si>
  <si>
    <t>GCIN</t>
  </si>
  <si>
    <t>Evento externo</t>
  </si>
  <si>
    <t>Detectivo</t>
  </si>
  <si>
    <t>Relacionamiento estratégico</t>
  </si>
  <si>
    <t>Mejorar la experiencia del servicio al ciudadano, a través de la eficiencia, oportunidad y conocimiento en la atención de las necesidades de los grupos de valor de los grupos de valor.</t>
  </si>
  <si>
    <t xml:space="preserve">Gestionar la relación con los grupos de valor de la Unidad que permita a la entidad posicionarse, prestar una experiencia de servicio para satisfacer sus necesidades y expectativas, así como garantizar la generación de ingresos para la entidad.  </t>
  </si>
  <si>
    <t>REES</t>
  </si>
  <si>
    <t>Mayor</t>
  </si>
  <si>
    <t>Realizar Campañas de comunicaciones explicando a los servidores la importancia de proteger los derechos de autor, tener transparencia en las publicaciones que se solicitan y la importancia de reportar conflictos de interes de manera oportuna sobre cualquier situación, especialmente en lo relacionado a las comunicaciones que genera la entidad.</t>
  </si>
  <si>
    <t>(Número de campañas realizadas  / Número de campañas programadas)*100</t>
  </si>
  <si>
    <t xml:space="preserve"> Recursos comunicacionales</t>
  </si>
  <si>
    <t>Muy Alta</t>
  </si>
  <si>
    <t>(Socializaciones realizadas / Socializaciones programadas)*100</t>
  </si>
  <si>
    <t>(Reuniones realizadas / Reuniones programadas)*100</t>
  </si>
  <si>
    <t>Humanos, técnicos, tecnológicos</t>
  </si>
  <si>
    <t>(Seguimientos realizados / Seguimientos programados)*100</t>
  </si>
  <si>
    <t>Gestión estratégica de tecnología</t>
  </si>
  <si>
    <t>GEST</t>
  </si>
  <si>
    <t>Gestión de información catastral y valuatoria</t>
  </si>
  <si>
    <t xml:space="preserve">Mantener un registro de información catastral oportuno y de calidad que se anticipe a las necesidades de información de la ciudad. </t>
  </si>
  <si>
    <t>GICV</t>
  </si>
  <si>
    <t>Muy Baja</t>
  </si>
  <si>
    <t>Tecnológicos
Humanos
Logísticos 
Financieros</t>
  </si>
  <si>
    <t>Líder avalúos comerciales, Subgerente SIE</t>
  </si>
  <si>
    <t>Gestión de información geográfica</t>
  </si>
  <si>
    <t>Fortalecer la Infraestructura de Datos Espaciales del Distrito Capital, como herramienta que permite la integración, análisis y explotación de la información geográfica y catastral para la toma de decisiones.</t>
  </si>
  <si>
    <t>Gestionar la estandarización, consolidación, integración y disposición de los recursos de información geográfica  de la IDE de Bogotá, para permitir y facilitar el descubrimiento, acceso, aprovechamiento, uso y apropiación de los datos geográficos del Distrito Capital.</t>
  </si>
  <si>
    <t>GIGE</t>
  </si>
  <si>
    <t>Tecnología</t>
  </si>
  <si>
    <t>Gestión presupuestal y financiera</t>
  </si>
  <si>
    <t>Administrar los recursos financieros y proveer información presupuestal, contable y de tesorería para apoyar el cumplimiento de la misión de la UAECD.</t>
  </si>
  <si>
    <t>GPFI</t>
  </si>
  <si>
    <t>Gestión documental</t>
  </si>
  <si>
    <t>Administrar la gestión documental de la Unidad mediante la creación y actualización de políticas, planes, programas e instrumentos archivísticos que permitan la custodia y conservación de la documentación facilitando su acceso y uso a los grupos de interés, contribuyendo a la toma de decisiones para el desarrollo de la gestión, asegurando la información como un activo institucional.</t>
  </si>
  <si>
    <t>GDOC</t>
  </si>
  <si>
    <t>Gestión de servicios administrativos</t>
  </si>
  <si>
    <t>Gestionar el suministro de los recursos físicos, la infraestructura y los servicios administrativos, así como prevenir los impactos ambientales que generen las actividades que se desarrollan, con el fin de apoyar el cumplimiento de la misión de la Unidad.</t>
  </si>
  <si>
    <t>GSAD</t>
  </si>
  <si>
    <t>Infraestructura</t>
  </si>
  <si>
    <t>Gestión contractual</t>
  </si>
  <si>
    <t>Gestionar la adquisición de bienes, obras y/o servicios en sus diferentes etapas con el propósito de suplir las necesidades para el desarrollo de las funciones propias de la UAECD, conforme con el marco normativo vigente y a los lineamientos de la Entidad.</t>
  </si>
  <si>
    <t>GCON</t>
  </si>
  <si>
    <t>Gestión jurídica</t>
  </si>
  <si>
    <t>Proveer apoyo a la Unidad, a través de la atención de las actuaciones administrativas, asesoría en asuntos normativos, el ejercicio de la defensa judicial y extrajudicial, para contribuir a la toma de decisiones y la prevención del daño antijurídico en los términos y condiciones legales aplicables.</t>
  </si>
  <si>
    <t>GJUR</t>
  </si>
  <si>
    <t>Subgerencia de Gestión Jurídica</t>
  </si>
  <si>
    <t>Gestión y operación de TI</t>
  </si>
  <si>
    <t>Gestionar eficientemente los requerimientos de los usuarios que deben estar enmarcados en el catálogo de servicios de TI, alineados con las soluciones generadas desde la Planeación Estratégica TI, apoyando su uso y apropiación con el fin de dinamizar la transformación digital de la UAECD, generando valor en lo público para el cumplimiento de los objetivos institucionales.</t>
  </si>
  <si>
    <t>GOTI</t>
  </si>
  <si>
    <t>Mejorar y proteger el valor de la entidad proporcionando aseguramiento objetivo, asesoría y análisis basado en riesgos, a través de la evaluación independiente del Sistema de Control Interno y la retroalimentación permanente a la gestión, generando alertas tempranas que permitan la mejora continua y la toma de decisiones para el cumplimiento de los objetivos institucionales y la eficiencia en la utilización de los recursos asignados.</t>
  </si>
  <si>
    <t>EIGE</t>
  </si>
  <si>
    <t>Equipo OCI</t>
  </si>
  <si>
    <t>Gestión disciplinaria</t>
  </si>
  <si>
    <t>Desarrollar la gestión disciplinaria, cumpliendo los principios constitucionales y legales del debido proceso, asi como ejecutar las actividades de prevención que permitan mitigar la ocurrencia de faltas disciplinarias buscando la salvaguarda de la función pública.</t>
  </si>
  <si>
    <t>GDIS</t>
  </si>
  <si>
    <t>MATRIZ DE RIESGOS DE CORRUPCIÓN</t>
  </si>
  <si>
    <t xml:space="preserve">IDENTIFICACIÓN DEL RIESGO </t>
  </si>
  <si>
    <t>EVALUACIÓN DEL RIESGO</t>
  </si>
  <si>
    <t>AVANCE
-Teniendo en cuenta la programación-</t>
  </si>
  <si>
    <t>Eventos o situaciones que evidencia la  materialización</t>
  </si>
  <si>
    <t>CÓDIGO</t>
  </si>
  <si>
    <t>RIESGO</t>
  </si>
  <si>
    <t xml:space="preserve">CAUSAS </t>
  </si>
  <si>
    <t>CONSECUENCIAS</t>
  </si>
  <si>
    <t>TIPO DE CONTROLES</t>
  </si>
  <si>
    <t>CONTROLES</t>
  </si>
  <si>
    <t>IMPACTO INHERENTE</t>
  </si>
  <si>
    <t>ZONA RIESGO INHERENTE</t>
  </si>
  <si>
    <t>SOLIDEZ INDIVIDUAL 
Diseño/Ejecución</t>
  </si>
  <si>
    <t>SOLIDEZ DEL 
CONJUNTO DE CONTROLES</t>
  </si>
  <si>
    <t xml:space="preserve">PROBABILIDAD RESIDUAL </t>
  </si>
  <si>
    <t>IMPACTO 
RESIDUAL</t>
  </si>
  <si>
    <t>ZONA RIESGO 
RESIDUAL</t>
  </si>
  <si>
    <t>TRATAMIENTO - OPCIONES DE 
MANEJO</t>
  </si>
  <si>
    <t xml:space="preserve">ACTIVIDADES </t>
  </si>
  <si>
    <r>
      <t xml:space="preserve">Meta
</t>
    </r>
    <r>
      <rPr>
        <sz val="10"/>
        <color theme="0"/>
        <rFont val="Calibri"/>
        <family val="2"/>
        <scheme val="minor"/>
      </rPr>
      <t>Denominador</t>
    </r>
  </si>
  <si>
    <r>
      <t xml:space="preserve">SUMA - TOTAL
</t>
    </r>
    <r>
      <rPr>
        <sz val="11"/>
        <color theme="0"/>
        <rFont val="Calibri"/>
        <family val="2"/>
        <scheme val="minor"/>
      </rPr>
      <t>Numerador</t>
    </r>
  </si>
  <si>
    <t>RC-GESP-1</t>
  </si>
  <si>
    <t>Posibilidad de recibir una dádiva o beneficio en favorecimiento propio o de terceros en el pago de la nómina.</t>
  </si>
  <si>
    <t>1. Falta de integridad del servidor público, 2. No identificar, ni declarar un conflicto de interés oportunamente, 3. Manipulación de la información y fallas en la aplicación de los controles</t>
  </si>
  <si>
    <t xml:space="preserve">1. Investigaciones / sanciones disciplinarias, administrativas, fiscales y/o penales, 2. Detrimento patrimonial, </t>
  </si>
  <si>
    <t xml:space="preserve"> *PREVENTIVO *PREVENTIVO *PREVENTIVO *PREVENTIVO * *</t>
  </si>
  <si>
    <t xml:space="preserve"> *El profesional universitario de nómina valida que las novedades y situaciones administrativas estén liquidadas en el Sistema y las revisa a través de la pre-nómina. Si detecta inconsistencias se devuelve a la generación de nómina en el Sistema liquidador. Si la inconsistencia está asociada al sistema se solicitan ajustes por mesa de servicio a TI. *El profesional especializado revisa la nómina, validando que las novedades y situaciones administrativas se encuentren liquidadas en forma correcta, si la liquidación no es correcta, devuelve al profesional universitario para que revise las novedades en el sistema. *El Gerente de Gestión Corporativa revisa los reportes, si la información no está correcta devuelve para ajuste, si está correcto firma en señal de aprobación, así como firma los documentos que soportan la nómina: Relación de Autorización – RA –, la certificación de la nómina y la nómina por tipo de régimen (nuevo y antiguo).  *El Subgerente de Talento Humano, revisa mensualmente la nómina en forma digital con el fin de garantizar que esté correctamente liquidada y con los soportes requeridos, con el fin de asegurar que los pagos a realizar sean los correctos, esta revisión es aleatoria. De encontrar inconsistencias devuelve para que el profesional universitario  revise y ajuste. * * *</t>
  </si>
  <si>
    <t>RARO</t>
  </si>
  <si>
    <t>MAYOR</t>
  </si>
  <si>
    <t>ALTO</t>
  </si>
  <si>
    <t xml:space="preserve"> *FUERTEFUERTE *FUERTEFUERTE *FUERTEFUERTE *FUERTEFUERTE * *</t>
  </si>
  <si>
    <t>FUERTE</t>
  </si>
  <si>
    <t>1. Realizar revisión mensual de la pre-nómina, teniendo en cuenta las situaciones administrativas, de acuerdo con lo establecido en el procedimiento y en aplicación de la norma.</t>
  </si>
  <si>
    <t>(Nómina mensual revisada / Total de meses del período)*100</t>
  </si>
  <si>
    <t>Profesional Especializado, Profesional Universitario de Nómina</t>
  </si>
  <si>
    <t>2. Gestionar y/o participar de una jornada de actualización normativa en temas de nómina y situaciones administrativas</t>
  </si>
  <si>
    <t>2. Una actualización gestionada y/o con participación</t>
  </si>
  <si>
    <t>RC-GESP-2</t>
  </si>
  <si>
    <t>Posibilidad de favorecer con capacitaciones con costo a servidores que no cumplan con los requisitos establecidos por la ley, a cambio de beneficios propios o a terceros.</t>
  </si>
  <si>
    <t>1. Falta de integridad del servidor público, 2. Falta verificación de requisitos de los servidores para asistir a las capacitaciones , 3. No identificar, ni declarar un conflicto de interés oportunamente</t>
  </si>
  <si>
    <t xml:space="preserve"> *PREVENTIVO *PREVENTIVO * * * *</t>
  </si>
  <si>
    <t xml:space="preserve"> *El Técnico Operativo verifica que el servidor se encuentre activo y que la carta de compromiso esté diligenciado en forma correcta y completa y consolida la lista de inscritos. Si no se encuentra bien diligenciada devuelve por correo electrónico. *El Profesional Especializado / técnico operativo verifica si los servidores inscritos cumplen con los requisitos si no informa al servidor y al jefe inmediato por correo electrónico. EL control permite verificar que los servidores están activos en la planta de personal, diligenciaron carta de compromiso y esta se encuentra firmada por el jefe inmediato en señal de autorización para participar en la jornada de capacitación. * * * * *</t>
  </si>
  <si>
    <t xml:space="preserve"> *FUERTEFUERTE *FUERTEFUERTE * * * *</t>
  </si>
  <si>
    <t xml:space="preserve">1. Realizar un informe en el trimestre que indique la gestión realizada describiendo cuantas cartas se ha tramitado </t>
  </si>
  <si>
    <t xml:space="preserve">
(Informes elaborados de las cartas compromiso tramitadas/ Informes programados de las cartas compromiso tramitadas) * 100</t>
  </si>
  <si>
    <t>Humanos,  Tecnológicos</t>
  </si>
  <si>
    <t>Profesional Especializado de Capacitación</t>
  </si>
  <si>
    <t>RC-GESP-3</t>
  </si>
  <si>
    <t>Posibilidad de recibir una dádiva o beneficio para favorecer a un tercero o particular en la selección y vinculación de servidores que no cumplan con los requisitos legales.</t>
  </si>
  <si>
    <t>1. Falta de integridad del servidor público, 2. Falta de verificación, análisis y control de los requisitos frente a los soportes , 3. No identificar, ni declarar un conflicto de interés oportunamente</t>
  </si>
  <si>
    <t xml:space="preserve">1. Investigaciones / sanciones disciplinarias, administrativas, fiscales y/o penales., 2. Reclamaciones, </t>
  </si>
  <si>
    <t xml:space="preserve"> *PREVENTIVO *PREVENTIVO *PREVENTIVO *PREVENTIVO *PREVENTIVO *PREVENTIVO</t>
  </si>
  <si>
    <t xml:space="preserve"> *El Profesional Especializado de selección verifica de forma preliminar el cumplimiento de requisitos sobre el contenido de las hojas de vida recibidas, validando frente al manual de funciones y competencias laborales, diligenciando el formato de análisis de requisitos mínimos, si no cumple con los requisitos devuelve a una actividad del proceso previa para recibir y recolectar las hojas de vida. 
El Profesional Especializado de selección verifica el cumplimiento de los requisitos mínimos exigidos en el Manual Específico de Funciones y Competencias Laborales del cargo a proveer en provisionalidad, diligenciando el formato de análisis de requisitos mínimos, si no cumple con los requisitos, se devuelve para nuevamente estructurar los archivos. *La Comisión de Personal  realiza la verificación de los requisitos de los elegibles exigidos en el Manual Específico de Funciones y Competencias Laborales, si no se cumplen, se solicita  a la Comisión Nacional del Servicio Civil la exclusión del elegible. *El Profesional Especializado de selección realiza estudio de verificación de cumplimiento de requisitos de los servidores de carrrera administrativa que se encuentran en el cargo inmediatamente inferior al empleo a proveer, diligenciando el formato de análisis de requisitos mínimos, si no existen servidores de carrera que cumplan con los requisitos continúa con el Instructivo de selección de servidores en provisionalidad. *El Profesional Universitario de vinculación recibe del profesional especializado de selección y verifica el cumplimiento de los requisitos del manual específico de funciones y competencias laborales frente a los documentos aportados por el aspirante. Si la documentación no está completa solicita mediante correo electrónico los documentos faltantes, si no se cumplen los requisitos, se proyecta acto administrativo de no cumplimiento. Se deja como evidencia el formato de requisitos para vinculación y posesión. *El Profesional Universitario de vinculación verifica los títulos de educación formal, experiencia y tarjeta profesional (cuando aplique), requisitos exigidos en el Manual específico de funciones y competencias laborales frente a los documentos aportados por el aspirante/servidor, si se trata de un encargo se validan frente a los que reposen en la historia laboral del servidor. Si los títulos/cerficados no son válidos informa a la Oficina de Control Disciplinario Interno.
El Profesional Universitario de vinculación verifica los antecedentes para verificar que el aspirante no posea inhabilidades para acceder al encargo, diligenciando el formato Requisitos para vinculación y posesión, si presenta sanciones informa a la Oficina de Control Disciplinario Interno.  *El profesional especializado y el Subgerente de Talento Humano revisan y validan el acta de posesión y memorando de presentación verificando que estén completos y correctos, si no se encuentran bien se devuelve al profesional universitario para corrección y una vez realizada se realiza revisión nuevamente. *</t>
  </si>
  <si>
    <t xml:space="preserve"> *FUERTEFUERTE *FUERTEFUERTE *FUERTEFUERTE *FUERTEFUERTE *FUERTEFUERTE *FUERTEFUERTE</t>
  </si>
  <si>
    <t>(Normograma revisado y/o actualizado / Normograma programado para revisar)*100</t>
  </si>
  <si>
    <t>1. Profesional Especializado de Selección y Vinculación</t>
  </si>
  <si>
    <t xml:space="preserve">2. Realizar revisión aleatoria trimestral de las vinculaciones </t>
  </si>
  <si>
    <t>2. Profesional Especializado y universitario de Selección y Vinculación</t>
  </si>
  <si>
    <t>RC-REES-1</t>
  </si>
  <si>
    <t>Posibilidad de recibir una dádiva o beneficio a nombre propio o de un particular por publicar y/u omitir información generando afectación en la imagen, reputación y la prestación de los servicios de la entidad.</t>
  </si>
  <si>
    <t>1. Falta de transparencia e integridad del servidor público., 2. Interés de ocultar o divulgar información  que favorezca a un interés particular., 3. No identificar, ni declarar un conflicto de interés oportunamente</t>
  </si>
  <si>
    <t xml:space="preserve">1. Afectación de la imagen y reputación de la entidad y/o de los funcionarios, 2. Posibles sanciones o implicaciones disciplinarias, </t>
  </si>
  <si>
    <t xml:space="preserve"> *El Profesional Especializado 22-10 y/o contratista Recibe las solicitudes de comunicación de cada proceso a través de la Mesa de Servicios de Comunicaciones o las solicitudes externas que lleguen por medio de correo electrónico, físico o de cualquier otro medio valido para su recepción, si no está conforme, devuelve al área solicitante. *El Comité Institucional de Gestión y Desempeño. Valida y aprueba el Plan de Comunicaciones: Se presenta el Plan Estratégico de Comunicaciones al Comité Institucional de Gestión y Desempeño de la UAECD para su validación y aprobación. Para su aprobación se deberá tener en cuenta los siguientes criterios:
1.Es pertinente y coherente frente al Plan Estratégico de la Unidad y el Plan de Acción Anual.
2.Se cuenta con los recursos disponibles para su ejecución
3.El plan es presentado en debida forma, cuenta con actividades, productos, responsables y fechas que permitan su seguimiento y evaluación. Si el Plan es aprobado conbtinua con la actividad de socialziación, en caso de no ser aprobado se devuelve a la actividad de definición del Plan Estrategico de Comunicaciones. * * * * *</t>
  </si>
  <si>
    <t>Asesor de Comunicaciones</t>
  </si>
  <si>
    <t>RC-REES-2</t>
  </si>
  <si>
    <t>Posibilidad de recibir dádivas o beneficios a nombre propio o de particulares en la radicación de los trámites</t>
  </si>
  <si>
    <t>1. Desconocimiento de la normatividad aplicable por parte del funcionario., 2. Desconocimiento de los ciudadanos sobre la facilidad del uso de herramientas para la radicación de los trámites., 3. Posible falta de transparencia e integridad del funcionario y presiones por parte de actores externos en la gestión del trámite a través de sobornos.</t>
  </si>
  <si>
    <t>1. Pérdida de credibilidad en la entidad y sus aplicativos. , 2. Insatisfacción del usuario. , 3. Hallazgos administrativos, disciplinarios</t>
  </si>
  <si>
    <t xml:space="preserve"> *PREVENTIVO *DETECTIVO * * * *</t>
  </si>
  <si>
    <t xml:space="preserve"> *El profesional gestor de canal y/o Técnico de la SPAC revisa que quienes vayan a atender las solicitudes en cada uno de los canales, cuenten con la capacitación en los temas técnicos y operativos para la gestión de solicitudes y radicación de trámites; Evidencia: Listado de los servidores sin capacitación *El profesional gestor de canal de la SPAC, mensualmente se revisará de manera aleatoria las atenciones realizadas a través de los diferentes canales: Calidad de la información suministrada al usuario, Oportunidad de la atención, Cumplimiento de protocolos de atención y/o Registro de atención en los aplicativos dispuestos por canal. Evidencia: Registros en aplicativos
dispuestos para la atención en cada canal, Informe o correo de revisión y retroalimentación * * * * *</t>
  </si>
  <si>
    <t>MODERADO</t>
  </si>
  <si>
    <t>Gestionar trimestralmente con comunicaciones la publicación de piezas de información sobre los mecanismos para solicitar trámites</t>
  </si>
  <si>
    <t>(Solicitudes gestionada en el periodo/Solicitudes programada)*100</t>
  </si>
  <si>
    <t>Humanos, tecnológicos.</t>
  </si>
  <si>
    <t>GCAC/SPAC y comunicaciones</t>
  </si>
  <si>
    <t>RC-REES-3</t>
  </si>
  <si>
    <t>Posibilidad de recibir dádivas o beneficios a nombre propio o de terceros en la entrega de productos por venta directa</t>
  </si>
  <si>
    <t xml:space="preserve">1. Posible falta de transparencia e integridad del funcionario, 2. Debilidades en los controles, </t>
  </si>
  <si>
    <t xml:space="preserve"> *PREVENTIVO *PREVENTIVO *PREVENTIVO * * *</t>
  </si>
  <si>
    <t xml:space="preserve"> *El funcionario designado de la Gerencia Comercial y de Atención al Ciudadano de atención de Tienda Catastral y/o Planoteca recibe y verifica del cliente el comprobante de consignación de pago del producto (validando los datos del diligenciamiento) y revisa la entidad bancaria, el valor, fecha, número de cuenta y sello. Si la venta se realizó a través de datafono, se revisa el valor y el número consecutivo de la transacción. *El funcionario designado de la Gerencia Comercial y de Atención al Ciudadano de atención de Tienda Catastral y/o Planoteca recibe y revisa de la dependencia creadora que el producto cumpla con las especificaciones necesarias para la entrega al cliente, de esta forma se asegura que contenga las características dadas por este y que su presentación esté en óptimas condiciones de calidad para su entrega (legible, accesible en caso de CD, sin deterioro, entre otras).  *El funcionario designado de la Gerencia Comercial y de Atención al Ciudadano de atención de Tienda Catastral y/o Planoteca revisa las facturas y la consignación verificando que la fecha del timbre del banco corresponda a la fecha de la factura, que la cuenta bancaria esté correcta, el valor, que el número de cédula de la solicitud corresponda al número de cédula digitado en la factura, esto se realiza en el módulo de facturación- Reportes: Estado-Producto – cliente. En caso de presentarse algún tipo de inconsistencia, gestiona los ajustes que sean pertinentes. * * * *</t>
  </si>
  <si>
    <t xml:space="preserve"> *FUERTEFUERTE *FUERTEFUERTE *FUERTEFUERTE * * *</t>
  </si>
  <si>
    <t xml:space="preserve">Socializar tips o recomendaciones trimestrales sobre integridad y valores </t>
  </si>
  <si>
    <t>Profesional Especializado - Líder de Procedimiento GCAC</t>
  </si>
  <si>
    <t>Realizar reuniones mensuales de seguimiento</t>
  </si>
  <si>
    <t>(Reuniones realizadas / Reuniones programadas)*100 - Soporte registro de asistencia</t>
  </si>
  <si>
    <t>Gerente Comercial y de Atención al Ciudadano - GCAC</t>
  </si>
  <si>
    <t>Realizar la gestión catastral con enfoque multipropósito en la ciudad capital y en las entidades territoriales en donde se ejerza el rol como gestor y/o operador catastral a través de la formación, actualización, conservación y difusión catastral.</t>
  </si>
  <si>
    <t>RC-GICV-1</t>
  </si>
  <si>
    <t>Posibilidad de recibir dádivas o beneficios a nombre propio o de particulares para incidir en la gestión de los trámites y su respuesta</t>
  </si>
  <si>
    <t>1.Posible falta de transparencia e integridad de servidores públicos y contratistas, 2. No identificar, ni declarar un conflicto de interés oportunamente y/o No tomar medidas en caso de una  manifestación de conflicto de interés o en la presunta comisión de una conducta punible, 3. Que se llegaren a presentar fallas en los controles que posibiliten la realización del hecho</t>
  </si>
  <si>
    <t>1. Pérdida de credibilidad en la entidad, 2. Insatisfacción del usuario, 3. Hallazgos administrativos, disciplinarios y fiscales</t>
  </si>
  <si>
    <t xml:space="preserve"> *PREVENTIVO *DETECTIVO *DETECTIVO *DETECTIVO *PREVENTIVO *PREVENTIVO</t>
  </si>
  <si>
    <t xml:space="preserve"> *Los Profesionales líderes de los equipos de trabajo revisan el estado de las radicaciones, envían correos a quienes tienen asignaciones que presenten retrasos, solicitando información correspondiente y estableciendo compromisos, acciones de mejora para cumplir con la meta establecida. *Los profesionales líderes de los equipos de trabajo y Subgerentes SIE SIFJ, revisan la información por cada grupo de trabajo de trámites, resultado del seguimiento para detectar las radicaciones que superan los plazos establecidos, se evalúan las acciones a implementar y se determina si requiere algún otro tipo de estrategia. *El Gerente de Información Catastral, Subgerentes SIE SIFJ y profesionales líderes de los equipos de trabajo en GIC/SIE/SIFJ, verifican la información consolidada del resultado del seguimiento de trámites, quincenalmente con el propósito de revisar el resultado del seguimiento de los trámites y definir estrategias para mejorar en los tiempos de respuesta requeridos. *El profesional de la SIFJ realiza análisis del trámite de acuerdo con la asignación efectuada, la solicitud del usuario y con el tipo de trámite según el Documento técnico de mutaciones - control de calidad. Si no se cumplen los criterios de aceptación, entrega la radicación con las observaciones para ser devuelto por la herramienta definida de acuerdo con la actividad que corresponda. *El Jefe de dependencia (o a quien designe) revisa el reporte de las cuentas de usuario de red que expiraron hasta el corte mensual y por inactividad mayor a 60 días. Si requiere depuración solicita inactivar las cuentas en los sistemas de información mediante solicitud por mesa de servicio de TI. *El Jefe de dependencia (o a quien designe) revisa el reporte de cuentas de usuario activas con sus respectivos permisos o privilegios que estén acordes a las funciones y/o actividades actuales de los funcionarios y contratistas de su dependencia y solicita en caso de ser necesario las modificaciones. *</t>
  </si>
  <si>
    <t>IMPROBABLE</t>
  </si>
  <si>
    <t>Realizar actividades para promover el conocimiento y apropiación en temas de integridad y relacionados. Ej Conflictos de interés, Ética, Valores y Lineamientos Anti-soborno.</t>
  </si>
  <si>
    <t>(Actividades realizadas / No. Actividades programadas)  *100</t>
  </si>
  <si>
    <t>Subgerencia de Información Económica, Subgerencia de Información Física y jurídica, Gerencia de Información Catastral
Asesor territorio</t>
  </si>
  <si>
    <t>RC-GICV-2</t>
  </si>
  <si>
    <t>Posibilidad de recibir dádivas o beneficios a nombre propio o de terceros para generar información errada u omitir los lineamientos metodológicos establecidos en la gestión del avalúo comercial</t>
  </si>
  <si>
    <t>1. Falta de transparencia e integridad del servidor público y/o contratista, 2. Que se llegaren a presentar fallas en los controles que posibiliten la realización del hecho, 3. No identificar, ni declarar un conflicto de interés oportunamente</t>
  </si>
  <si>
    <t xml:space="preserve">1. Afectación a la imagen institucional., 2. Hallazgos administrativos, disciplinarios y fiscales., </t>
  </si>
  <si>
    <t xml:space="preserve"> *El profesional avaluador verifica y realiza visita técnica al predio, siguiendo los lineamientos del Documento técnico Protocolo de visita técnica para avalúos comerciales; si la visita no fue efectiva se realiza automáticamente la asignación de nueva fecha de visita la cual no superará los 10 días. *El profesional de control de calidad de la Subgerencia de Información Económica -SIE, verifica en el aplicativo de avalúos comerciales el Informe técnico con los anexos y los documentos aportados, validando contra una lista de chequeo para determinar su conformidad. De requerirse ajustes, devuelve al profesional avaluador para ajustes. *El Comité de avalúos realiza revisión y validación del avalúo teniendo en cuenta las variables definidas en el procedimiento asociado; de no ser aprobado, se devuelve a la realización del estudio técnico, dejando como registro el Acta de Comité. *La Gerencia y/o Subgerencia de Información Económica realizan seguimiento periódico de los avalúos con el propósito de fortalecer la gestión de los mismos; de encontrar alguna desviación, determinan las acciones a seguir; se deja como registro una presentación. *El profesional de control de calidad de la SIE revisa la respuesta soportada en el informe técnico de avalúo con sus anexos (si aplica), para asegurar que dé respuesta a todos los requerimientos del solicitante y que la respuesta sea consistente; de requerir ajuste devuelve al profesional avaluador. *Los funcionarios y/o contratistas de la UAECD deberán Comunicar cualquier conflicto o indicio de conflicto entre sus propios intereses (personales, sociales, financieros, políticos) y los de la Unidad o sus usuarios, en función a sus responsabilidades, nexos o relaciones. Asimismo, deberá abstenerse de participar en decisiones que tengan que ver con usuarios con los que él mismo o los miembros de su familia inmediata estén relacionados.  *</t>
  </si>
  <si>
    <t>Realizar reuniones mensuales de seguimiento para generar alertas y/o recomendaciones sobre la gestión de los avalúos comerciales.</t>
  </si>
  <si>
    <t>Realizar seguimiento trimestral a la contratación del personal avaluador.</t>
  </si>
  <si>
    <t xml:space="preserve"> Líder avalúos comerciales</t>
  </si>
  <si>
    <t>RC-GIGE-1</t>
  </si>
  <si>
    <t>Posibilidad de recibir o solicitar cualquier dádiva o beneficio a nombre propio o de terceros para un uso inadecuado de la información geográfica</t>
  </si>
  <si>
    <t>Actuación indebida por parte de los profesionales a cargo o responsables de la ejecución de las actividades de los procedimientos de Gestión de Información Geográfica, Incumplimiento de los procedimientos de Gestión de la Información Geográfica, Desconocimiento de las condiciones y licencias de uso de la información geográfica</t>
  </si>
  <si>
    <t xml:space="preserve">Uso inadeacuado de la información geográfica dispuesta en la Infraestructura de Datos Espaciales de Bogotá, , </t>
  </si>
  <si>
    <t xml:space="preserve"> *Verifica para cada versión, mediante el formato de chequeo de cargue de datos que los datos de referencia almacenados en la base de datos cumplan con los documentos técnicos concertados y que la cantidad de registros corresponda con el total de datos reportados por las entidades participantes. *Revisa y valida que los datos cargados cumplan con los lineamientos establecidos en IDECA para estas actividades, una vez ocurra esto le notifica los resultados mediante correo electrónico al profesional universitario con copia al Profesional Especializado Subgerencia de Operaciones (Líder de Servicios), continúa con el instructivo para el cargue de la base datos geográfica de Ideca. *Verifica la conformidad del servicio web geográfico publicado en los servidores de mapas de producción, para esto revisa las capacidades habilitadas, el contenido general del servicio, su representación y despliegue, dejando registro en la hoja PRODUCCION del formato verificación de la conformidad de los servicios web. *Se revisa que la información sea coherente, que se encuentre en un lenguaje claro, que sea fácil de entender y que cumpla con los requisitos técnicos de formato y tamaño para su publicación. * * *</t>
  </si>
  <si>
    <t>1. Revisar las cuentas de usuarios con acceso a las plataformas y servicios de Ideca (Zona segura, geocodificador, entre otros) y realizar las solicitudes de bloqueos y/o eliminación de usuarios para el acceso a la base de datos y demás aplicaciones, de acuerdo a la dinámica de los funcionarios de las áreas involucradas, así como de las responsabilidades asignadas.</t>
  </si>
  <si>
    <t>(Realizar un informe trimestral de las solicitudes realizadas de bloqueos y/o eliminacion de usuarios acuerdo a la dinámica presentada/Total de los informes programados).</t>
  </si>
  <si>
    <t>Humanos
Tecnológicos</t>
  </si>
  <si>
    <t>Gerente Ideca
Subgerente de Operaciones
Subgerente de Analítica de Datos</t>
  </si>
  <si>
    <t>RC-GPFI-1</t>
  </si>
  <si>
    <t>Posiblidad de recibir una dádiva o beneficio propio y/o de particulares para incluir y/o realizar pagos no autorizados en el presupuesto</t>
  </si>
  <si>
    <t>Falta de transparencia e integridad del funcionario, Se presenta fallas en los controles que posibiliten la realización del hecho, No identificar, ni declarar un conflicto de interés oportunamente</t>
  </si>
  <si>
    <t xml:space="preserve">detrimento patrimonial, investigaciones, sanciones fiscales y penales, </t>
  </si>
  <si>
    <t xml:space="preserve"> *PREVENTIVO *PREVENTIVO *PREVENTIVO *PREVENTIVO *PREVENTIVO *</t>
  </si>
  <si>
    <t xml:space="preserve"> *El profesional de presupuesto recibe la solicitud de CDP remitida por las diferentes áreas ejecutoras del presupuesto y valida que la información sea consistente, si no lo es devuelve la solicitud al área solicitando indicando las inconsistencias presentadas para su corrección. *El profesional especializado de presupuesto revisa el CDP frente a la solicitud con el fin de validar la correcta elaboración, si no es consistente devuelve para ajuste o reelaboración. *El profesonal o técnico de presupuesto verifica la documentación remitida según el caso con el fin de garantizar que la información del pago es coherente, verificando su pertinencia y la infomación aplicable al periodo de revisión, si la documentación no es consistente devuelve por correo a la central y esta a través de Pandora a los contratistas para su complementación y/o ajustes. *El profesional especializado de presupuesto revisa la orden de pago frente a los soportes, garantizando que el pago y los descuentos respectivos se realizaron correctamente, si no lo están devuelve para ajuste. *El profesional de tesorería la última semana de cada mes realiza el control del efectivo pago de las cuentas radicadas, si el pago no fue realizado solicita informe del estado de las cuentas a las áreas de presupuesto y tesorería, es posible que la SHD no realice el trámite de pagos por inconvenientes internos en el sistema o inconsistencias con los reportes radicados. * *</t>
  </si>
  <si>
    <t xml:space="preserve"> *FUERTEFUERTE *FUERTEFUERTE *FUERTEFUERTE *FUERTEFUERTE *FUERTEFUERTE *</t>
  </si>
  <si>
    <t xml:space="preserve">1. Realizar seguimiento trimestral a la expedición de CDPs </t>
  </si>
  <si>
    <t>(Reporte Bogdata de solicitudes de CDP tramitadas /Reporte Bogdata de solicitudes de CDP radicadas para trámite)*100</t>
  </si>
  <si>
    <t>Recursos Humanos
Recursos Tecnológicos
Soportes Documentales</t>
  </si>
  <si>
    <t>Funcionarios de presupuesto</t>
  </si>
  <si>
    <t>2. Realizar seguimiento a los pagos a través de la actualización permanente del libro de bancos.</t>
  </si>
  <si>
    <t>(Cierre mensual del libro de bancos realizado / Cierre mensual del libro de bancos programado)*100</t>
  </si>
  <si>
    <t>Funcionarios de tesorería</t>
  </si>
  <si>
    <t>RC-GPFI-2</t>
  </si>
  <si>
    <t>Posiblidad de recibir una dádiva o beneficio propio y/o de particulares para manipular los archivos contables</t>
  </si>
  <si>
    <t xml:space="preserve"> *El profesional especializado, universitario, técnico operativo, auxiliar administrativo, contratistas validan los datos y las transacciones a reconocer para efectos de dar cumplimiento a la normatividad contable evitando el riesgo de incumplimiento del principio contable de la importancia relativa, si la transacción no cumple las condiciones para ser reconocida informan al contador. *El contador de la entidad verifica la justificación y/o soportes que anteceden al registro contable, si la transacción no cumple las condiciones para ser reconocida o revelada informa al área de gestión la no procedencia de la contabilización de la transacción. El contador valida los datos y las tranacciones para efectos de dar cumplimiento a la normatividad contable, evitando el riesgo de incumplimiento del principio contable de la importancia relativa. *El contador, profesional especializado, universitario, técnico operativo, auxiliar administrativo, contratistas efectúa conciliación de saldos contables mediante verificación de lo establecido en el procedimiento, lo cual permite validar que las transacciones hayan sido contabilizadas de forma completa, neutral y libre de error, mitigando el riesgo de aplicación incorrecta de los principios de contabilidad pública. Si las transacciones no están completas y debidamente registradas de acuerdo con la naturaleza de la cuenta se genera reportes e identifica las partidas contables propias de conciliación. *El contador, profesional especializado, universitario, técnico operativo, auxiliar administrativo, contratistas determina según el área de gestión los saldos a conciliar según lo establecido en el procedimiento, diligencia con el saldo contable el formato o registro de conciliación por áreas y períodos posteriormente envía para su diligenciamiento y conciliación a cada área de gestión, recibe el formato o registro de conciliación de saldos contables de cada una de las áreas reportando las diferencias y observaciones correspondientes. Si existen diferencias en la conciliación y son partidas objeto de ajuste registran las transacciones correspondientes a ajustes, actualizaciones de saldos contables y cierres de periodo. *El contador, profesional especializado, universitario, técnico operativo, auxiliar administrativo, contratistas revisa que los registros de ajuste hechos cumplan con las políticas internas y de los requerimientos de la CGN y la DDC. Si se presentan errores, inconsistencias o diferencias en el reporte devuelve para corrección. *El Subgerente Administrativo y Financiero y Director revisan y aprueban los estados financieros e informes contables, si las cifras contenidas en los estados financieros son razonables, se aplica correctamente la normatividad vigente en materia contable y reflejan los principales hechos económicos de la entidad si no devuelven al contador para verificación y ajuste. *</t>
  </si>
  <si>
    <t>Efectuar conciliaciones contables según programación.</t>
  </si>
  <si>
    <t>(Reporte de conciliaciones realizadas / Reporte de Conciliaciones programadas)*100</t>
  </si>
  <si>
    <t>Contador y funcionarios del componente contable.</t>
  </si>
  <si>
    <t>RC-GDOC-1</t>
  </si>
  <si>
    <t>Posibilidad de recibir una dádiva o beneficio propio y/o de un particular para eliminar, deteriorar, perder y/o alterar información física o electrónica de la entidad</t>
  </si>
  <si>
    <t>Falta de integridad del funcionario, No identificar, ni declarar un conflicto de interés oportunamente,  Que se llegaren a presentar fallas en los controles que posibiliten la realización del hecho</t>
  </si>
  <si>
    <t xml:space="preserve">Hallazgos e investigaciones disciplinarias
Pérdida de la información y afectación a la gestión , , </t>
  </si>
  <si>
    <t xml:space="preserve"> *Los funcionarios asignados / administradores archivos de gestión verifican la preparación física y electrónica del archivo y su correspondencia con lo registrado en el inventario documental e índice electrónico elaborado por el área productora, en caso de encontrar incosistencias, devuelve el inventario junto con la totalidad del archivo entregado para su corrección y ajuste. *Los funcionarios asignados / administradores archivos de gestión verifican la preparación física y electrónica del archivo y su correspondencia con lo registrado en el inventario documental elaborado por el área productora, en caso de encontrar inconsistencias devuelve el inventario junto con la totalidad del archivo para su corrección y ajuste. *El funcionario de gestión documental  / funcionario del área respectiva si la información es competencia de la unidad y/o del centro de documentación, verifica la ubicación de la información y su nivel de confidencialidad, si se autoriza seguir con el trámite procede a buscar la información o expediente solicitado, si no, devuelve a realizar la solicitud. *El Funcionario de gestión documental / funcionario del área respectiva consulta la información solicitada de conformidad con los accesos y permisos establecidos. Diligencia formato control estadístico de consultas o préstamo de documentos para conformar la información consolidada de estadísticas de consulta y préstamo de documentos. * * *</t>
  </si>
  <si>
    <t>1. Adelantar sensibilizaciones articuladas con la Gerencia de Tecnología sobre la gestión documental.</t>
  </si>
  <si>
    <t>(Sensibilizaciones realizadas / Sensibilizaciones programadas)*100</t>
  </si>
  <si>
    <t>Profesionales Gestión documental</t>
  </si>
  <si>
    <t>RC-GDOC-2</t>
  </si>
  <si>
    <t>Posibilidad de recibir una dádiva o beneficio propio y/o de un particular para entregar información sin autorización</t>
  </si>
  <si>
    <t xml:space="preserve"> *El funcionario de gestión documental  / funcionario del área respectiva si la información es competencia de la unidad y/o del centro de documentación, verifica la ubicación de la información y su nivel de confidencialidad, si se autoriza seguir con el trámite procede a buscar la información o expediente solicitado, si no, devuelve a realizar la solicitud. *El Funcionario de gestión documental / funcionario del área respectiva consulta la información solicitada de conformidad con los accesos y permisos establecidos, se debe realizar la devolución de los documentos prestados mediante memorando en un término no mayor a cinco (5) días hábiles, si no han sido devueltos solicita por escrito la devolución una vez cumplido el tiempo establecido.
Diligencia formato control estadístico de consultas o préstamo de documentos para conformar la información consolidada de estadísticas de consulta y préstamo de documentos. * * * * *</t>
  </si>
  <si>
    <t>1. Adelantar seguimientos trimestrales a las solicitudes y consultas de información.</t>
  </si>
  <si>
    <t>(Seguimientos realizados /Seguimientos programados)*100</t>
  </si>
  <si>
    <t>RC-GSAD-1</t>
  </si>
  <si>
    <t>Posibilidad de Obtener un beneficio propio y/o para un particular por hurto de recursos de caja menor</t>
  </si>
  <si>
    <t>Desconocimiento en todas las normas relacionadas con el manejo de los recursos públicos, No identificar, ni declarar un conflicto de interés oportunamente, Falta de integridad del funcionario</t>
  </si>
  <si>
    <t>Consecuencias legales para el individuo o individuos involucrados, incluyendo acciones legales, Percepción negativa por parte de clientes, proveedores y la comunidad en general podría llevar a una pérdida de confianza y credibilidad, Hallazgos e investigaciones disciplinarias y fiscales.</t>
  </si>
  <si>
    <t xml:space="preserve"> *PREVENTIVO *DETECTIVO *DETECTIVO * * *</t>
  </si>
  <si>
    <t xml:space="preserve"> *El Profesional Universitario verifica que los registros queden consignados en los libros auxiliares a través del aplicativo de la caja menor, si no se encuentran bien revisa registro o solicita mesa de servicios a la Gerencia de Tecnología para corrección. *El Profesional Universitario realiza conteo físico del dinero en efectivo y verifica cada uno de los movimientos efectuados entre cada arqueo, con el fin de constatar que todo este correcto, si hay alguna inconsistencia se devuelve a verificar los registros en los libros auxiliares * El Profesional Universitario realiza conciliación bancaria de las partidas registradas en el libro auxiliar de bancos asegura y garantiza que los movimientos financieros correspondan a lo registrado. * * * *</t>
  </si>
  <si>
    <t>1. Realizar arqueos de caja periódicos y aleatorios de los recursos asignados según programación.</t>
  </si>
  <si>
    <t xml:space="preserve">(Arqueos efectuados / Arqueos programados) *100   </t>
  </si>
  <si>
    <t>Recursos Humanos
Recursos Tecnológicos
Soportes Documentales físicos
Soportes Documentales electrónicos</t>
  </si>
  <si>
    <t>Responsable de caja menor</t>
  </si>
  <si>
    <t>2. Realizar mensualmente las conciliaciones bancarias (luego de la apertura de caja).</t>
  </si>
  <si>
    <t>(Conciliaciones efectuadas / conciliaciones programadas) *100</t>
  </si>
  <si>
    <t>RC-GSAD-2</t>
  </si>
  <si>
    <t>Posibilidad de Recibir una dádiva o beneficio a nombre propio y/o de un particular en un uso inadecuado de los vehículos de la entidad en funciones diferentes a las asignadas.</t>
  </si>
  <si>
    <t>Falta de integridad del funcionario, No identificar, ni declarar un conflicto de interés oportunamente, Falta de concientización de los funcionarios de la Entidad en la aplicación de las políticas de administración de transporte.</t>
  </si>
  <si>
    <t>Afectar la eficiencia operativa de la entidad al distraer recursos y tiempo que deberían dedicarse a actividades misionales, Aumento de los costos operativos, como el consumo de combustible y el desgaste del vehículo, lo que llevaría a una pérdida de recursos financieros para la entidad, Hallazgos e investigaciones disciplinarias y fiscales.</t>
  </si>
  <si>
    <t xml:space="preserve"> *El responsable de transporte revisa el diligenciamiento del formato de control del servicio de transporte y verifica el correcto diligenciamiento del formato si no está bien lo devuelve con la observación. *El responsable de transporte verifica la prestación del servicio y que se  haya realizado de manera oportuna, de acuerdo con la programación y con los estándares de prestación del servicio por parte del conductor, con el propósito de monitorear el servicio.  *El responsable de transporte consolida cada mes el consumo de combustible por vehículo, compara el consumo vs kilometraje, si existe inconsistencia verifica recorrido en sistema satelital. *El responsable de transporte verifica el recorrido de un vehículo escogido aleatoriamente en el sistema satelital contratado, para revisar los recorridos y registrar las inconsistencias en el cuadro "Rendimiento GPS vs KM" ajustando las inconsistencias. * * *</t>
  </si>
  <si>
    <t>1. Realizar revisión y control de consumo de combustible y servicio prestado.</t>
  </si>
  <si>
    <t>(Reporte de revisiones realizadas / Reporte de revisiones programadas)*100</t>
  </si>
  <si>
    <t>Responsable administrador del transporte</t>
  </si>
  <si>
    <t>2. Realizar seguimiento trimestral satelital.</t>
  </si>
  <si>
    <t>(Reportes de seguimientos efectuados / Reportes de seguimientos programados y/o solicitados) * 100</t>
  </si>
  <si>
    <t>RC-GSAD-3</t>
  </si>
  <si>
    <t>Posibilidad de Recibir un beneficio propio y/o para un particular por hurto de bienes devolutivos</t>
  </si>
  <si>
    <t>Ausencia de un buen sistema de información en la gestión y control de inventarios, lo cual conlleva a errores en la ejecución del proceso, Desconocimiento de las políticas del manejo de inventario por parte de los funcionarios de las diferentes áreas, No identificar, ni declarar un conflicto de interés oportunamente</t>
  </si>
  <si>
    <t>Costos adicionales para reponer los bienes devolutivos robados, lo que afectaría su presupuesto y recursos disponibles., Afectación la capacidad de la organización para operar eficientemente y cumplir con sus objetivos., Hallazgos e investigaciones disciplinarias y fiscales</t>
  </si>
  <si>
    <t xml:space="preserve"> *PREVENTIVO * * * * *</t>
  </si>
  <si>
    <t xml:space="preserve"> *El profesional de inventarios verifica los bienes tanto físicamente como en el aplicativo SAI, revisando placa, modelo, serial y responsable del elemento con el fin de que todo esté correcto, si existen inconsistencias realiza el análisis, detecta y corrige dejando registro en el aplicativo SAI.  * * * * * *</t>
  </si>
  <si>
    <t xml:space="preserve"> *FUERTEFUERTE * * * * *</t>
  </si>
  <si>
    <t xml:space="preserve">1. Verificar los Inventarios físicos con el sistema de inventarios de forma trimestral. </t>
  </si>
  <si>
    <t>(Reporte de verificaciones de los inventarios físicos con el sistema de inventarios  SAI realizadas / Reporte de verificaciones solicitadas) *100</t>
  </si>
  <si>
    <t>Responsable de inventarios</t>
  </si>
  <si>
    <t>RC-GCON-1</t>
  </si>
  <si>
    <t>Posibilidad de recibir dádivas o beneficio propio o de un particular para elaborar estudios previos y pliegos de condiciones sin la aplicación de los principios de la contratación pública, impidiendo la selección objetiva de proponentes</t>
  </si>
  <si>
    <t>1. Interés en favorecer a un particular, 2. Interés en generar criterios subjetivos de selección en un proceso de contratación para obtener un beneficio particular , 3. No identificar, ni declarar un conflicto de interés oportunamente</t>
  </si>
  <si>
    <t>1. Generación de contratos que no satisfacen las necesidades de la  UAECD, 2. Demandas judiciales en contra de la entidad, 3. Responsabilidades disciplinarias, penales y fiscales por Cohecho impropio</t>
  </si>
  <si>
    <t xml:space="preserve"> *El Enlace de contratación, en reunión con el abogado asignado de la Subgerencia de Contratación, revisan los documentos elaborados con el fin de verificar la consistencia de la estructuración del proceso y de esta manera tener claras las condiciones para la verificación del presupuesto oficial del proceso de selección. Este control permite verificar que los documentos elaborados se encuentran conforme con los criterios establecidos en la normatividad vigente y las necesidades de la contratación.  *El enlace de contratación una vez elaborado el Estudio de mercado verifica el presupuesto oficial obtenido en contraste con el presupuesto programado en el Plan Anual de Adquisiciones, y publicado en el SECOP II, si se supera el presupuesto del proceso se analiza la posibilidad de obtener mayores recursos para lo cual se presenta la propuesta ante el Comité de Contratación de la Unidad y se realizan las gestiones necesarias para conseguirlos.  *El enlace de contratación una vez elaborados los documentos, revisa y firma, los documentos previos del proceso de selección, con el fin de verificar el ajuste, consistencia, pertinencia, y demás criterios que considere necesarios. Si se requieren ajustes se realizan los ajustes al documento que hayan sido requeridos por el profesional de contratación y los expertos y se devuelve al abogado designado * * * *</t>
  </si>
  <si>
    <t>Realizar jornadas de socialización o divulgación al interior de la dependencia sobre los principios de la contratación pública y como aplicarlos en la estructuración de procesos.</t>
  </si>
  <si>
    <t>(Jornada realizada/ Jornada programada)*100 - Semestral</t>
  </si>
  <si>
    <t>Recursos Humanos, Tecnológicos</t>
  </si>
  <si>
    <t>Profesional de contratación</t>
  </si>
  <si>
    <t>RC-GCON-2</t>
  </si>
  <si>
    <t>Posibilidad de recibir dádivas o beneficio propio o de un particular en ilegalidad del acto de adjudicación o celebración indebida de contratos</t>
  </si>
  <si>
    <t>1. Interés en favorecer a un particular, 2. Insuficiencia de requisitos legales para la firmeza del acto administrativo, 3. No identificar, ni declarar un conflicto de interés oportunamente</t>
  </si>
  <si>
    <t>1. Sanciones disciplinarias, penales y fiscales, 2. Procesos Judiciales en contra de la entidad, 3. Pérdida de credibilidad por falta de transparencia</t>
  </si>
  <si>
    <t xml:space="preserve">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la documentación esté ajustada a los formatos, así como que se estén teniendo en cuenta las directrices al mismo. *El Subgerente de Contratación y/o Abogado designado por la Subgerencia de Contratación verifica los documentos del proceso con el fin de realizar los aportes que considere del caso, y sugerir las correcciones correspondientes,  permite verificar que los documentos del proceso se encuentren concordantes con el Manual de Contratación, la normatividad vigente y que los mismos satisfagan las necesidades de la Entidad. *Los integrantes del comité evaluador realizan la revisión de la propuesta en todos sus aspectos con el fin de verificar que cumpla con todos los aspectos establecidos en la invitación pública, en el caso que se requieran aclaraciones sobre alguno de los aspectos de la propuesta que sean objeto de aclaración, se deben remitir al abogado encargado del proceso. *El Subgerente de Contratación revisa el informe de evaluación definitivo, previa publicación en SECOP, para  garantizar la correcta evaluación de las ofertas. * * *</t>
  </si>
  <si>
    <t>Realizar jornadas de socialización o divulgación al interior de la dependencia sobre los principios de la contratación pública y como aplicarlos en la evaluación jurídica de procesos.</t>
  </si>
  <si>
    <t>RC-GCON-3</t>
  </si>
  <si>
    <t>Posibilidad de recibir dádivas o beneficio propio o de un particular para recibir bienes o servicios que no cumplen con los requisitos, productos o actividades contractuales requeridos por la UAECD</t>
  </si>
  <si>
    <t>1. Interés en favorecer a un particular, 2. Insuficiencia de requisitos técnicos y/o legales para la adquisición de un bien o servicio, 3. No identificar, ni declarar un conflicto de interés oportunamente</t>
  </si>
  <si>
    <t xml:space="preserve">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se estén cumpliendo todos los requisitos establecidos para este tipo de contratos.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la documentación esté ajustada a los formatos, así como que se estén teniendo en cuenta las directrices al mismo.
El Abogado encargado del Proceso de Contratación  revisa la documentación aportada, identificando que cumpla con los requisitos de la modalidad de contratación establecidos en la ley, el manual de contratación, este control permite verificar que se estén cumpliendo todos los requisitos establecidos para este tipo de procesos.  *El Abogado encargado del Proceso de Contratación verifica que se estén cumpliendo todos los requisitos establecidos para este tipo de contratos, si requiere observaciones devuelve al abogado encargado. *El Subgerente de Contratación y/o Abogado designado por la Subgerencia de Contratación verifica los documentos del proceso con el fin de realizar los aportes que considere del caso, y sugerir las correcciones correspondientes,  permite verificar que los documentos del proceso se encuentren concordantes con el Manual de Contratación, la normatividad vigente y que los mismos satisfagan las necesidades de la Entidad. *Los integrantes del comité evaluador realizan la revisión de la propuesta en todos sus aspectos con el fin de verificar que cumpla con todos los aspectos establecidos en la invitación pública, en el caso que se requieran aclaraciones sobre alguno de los aspectos de la propuesta que sean objeto de aclaración, se deben remitir al abogado encargado del proceso. *El Subgerente de Contratación revisa el informe de evaluación definitivo, previa publicación en SECOP, para  garantizar la correcta evaluación de las ofertas. *El Subgerente de Contratación revisa los documentos y da vo.bo para continuar con el trámite, este control permite verificar que se estén cumpliendo todos los requisitos establecidos para este tipo de procesos, si presenta observaciones devuelve al abogado encargado.
El/la Subgerente de contratación, revisa la orden de compra y da su aprobación, este control permite verificar que se estén cumpliendo todos los requisitos establecidos para este tipo de procesos,  si presenta observaciones devuelve al abogado encargado. *</t>
  </si>
  <si>
    <t>Realizar jornadas de socialización o divulgación al interior de la dependencia sobre los principios de la contratación pública y como aplicarlos en la adjudicación de procesos.</t>
  </si>
  <si>
    <t>RC-GJUR-1</t>
  </si>
  <si>
    <t>Posibilidad de recibir dádivas o beneficios a nombre propio y/o de terceros para actuar con negligencia o en ausencia en la defensa judicial de la entidad provocando fallos en contra por sentencias judiciales.</t>
  </si>
  <si>
    <t>Indebida interpretación y/o aplicación de las normas por parte de los funcionarios de la UAECD, Falta de adecuado seguimiento de los procesos judiciales, No identificar, ni declarar un conflicto de interés oportunamente</t>
  </si>
  <si>
    <t xml:space="preserve">Perdida de recursos financieros , Responsabilidades disciplinarias, fiscales y penales, </t>
  </si>
  <si>
    <t xml:space="preserve"> *El Subgerente de Gestión Jurídica/funcionario delegado de la Dirección en territorio revisa cada vez que se proyecta una respuesta a una acción de tutela, con todos los antecedentes y soportes, dentro del término de respuesta establecido por el Juzgado. *El Subgerente de Gestión Jurídica Revisa si el documento es claro y está conforme a la ley, y si procede la demanda y/o solicitud de conciliación
extrajudicial. *Abogado de la Subgerencia de
Gestión Jurídica Mantiene un registro semanal del avance de los procesos judiciales, de acuerdo con lo evidenciado a través de la página
Web de la Rama Judicial o, en su defecto, de las visitas que sobre el particular se realicen a los despachos judiciales.
Revisar que toda la información del proceso haya sido cargada en el SIPROJ.  * * * *</t>
  </si>
  <si>
    <t>1. Realizar seguimiento a los procesos judiciales que tiene a cargo la Unidad</t>
  </si>
  <si>
    <t>(Sseguimientos realizados/seguimientos  planeados)*100</t>
  </si>
  <si>
    <t>Recursos humanos y tecnologícos, SIPROJ</t>
  </si>
  <si>
    <t>RC-GJUR-2</t>
  </si>
  <si>
    <t>Posibilidad de recibir dádivas o beneficios a nombre propio y/o de terceros para direccionar la conceptualización</t>
  </si>
  <si>
    <t>Falta de un adecuado seguimiento a las consultas realizadas, No identificar, ni declarar un conflicto de interés oportunamente, Indebida interpretación y/o aplicación de las normas por parte de los funcionarios de la UAECD</t>
  </si>
  <si>
    <t xml:space="preserve">Perdida de recursos financieros , Responsabilidades disciplinarias, afectación de la imagen de la entidad, </t>
  </si>
  <si>
    <t xml:space="preserve"> *El Gerente Jurídico revisa el proyecto de concepto jurídico, si es del caso realiza observaciones y solicita las correcciones que considere.  * * * * * *</t>
  </si>
  <si>
    <t>1. Verificar que se de respuesta a las solicitudes de concepto</t>
  </si>
  <si>
    <t>Recursos humanos y tecnologícos.</t>
  </si>
  <si>
    <t>Gerencia Jurídica</t>
  </si>
  <si>
    <t>RC-GOTI-1</t>
  </si>
  <si>
    <t>Posibilidad de acceso a información, por parte de personal no autorizado, en beneficio propio y particular</t>
  </si>
  <si>
    <t>Ausencia de revisiones/depuraciones periódicas, Desconocimiento de los lineamientos establecidos para la asignación de accesos y/o permisos, No declarar o identificar el conflicto de interes oportunamente</t>
  </si>
  <si>
    <t xml:space="preserve">Potenciales responsabilidades disciplinarias o penales, , </t>
  </si>
  <si>
    <t xml:space="preserve"> *El gestor de accesos, revisa semestralmente el reporte de las cuentas de usuario administradoras, si requiere depuración, solicita, a través de una comentario en la solicitud registrada en la mesa de servicios de TI, el respectivo ajuste, con el fin de que las cuentas de usuario y sus privilegios sean las correctos.
Los jefes de dependencia revisan cuatrimestralmente el reporte de cuentas de usuario con el fin de verificar que las cuentas y sus permisos o privilegios sean los correctos; de requerir modificación se solicita por correo electrónico la respectiva depuración, con el fin de que las cuentas de usuario y sus privilegios sean las correctos. Se realizan depuraciones y revisiones preventivas por parte de los administradores de recursos tecnológicos, a los 60 días por inactividad de una cuenta se desactivará; así como por expiración de una cuenta de usuario de red teniendo en cuenta el formato diligenciado.
También se realizan revisiones periódicas de las cuentas de usuario de los sistemas de información mensualmente, y revisiones periódicas de cuentas de usuario y permisos y privilegios cuatrimestralmente.
El Jefe de Dependencia, revisa mensualmente el reporte de las cuentas de usuario de red que expiraron hasta el corte mensual y por inactividad mayor a 60 días, si existen cuentas de usuario en el reporte, solicita, a través de la mesa de servicios de TI, la respectiva inactivación de las cuentas en los sistemas de información, con el fin de que las cuentas de usuario activas sean las correctas.
El gestor de accesos, revisa semestralmente el reporte de las cuentas de usuario administradoras, si requiere depuración, solicita, a través de una comentario en la solicitud registrada en la mesa de servicios de TI, el respectivo ajuste, con el fin de que las cuentas de usuario y sus privilegios sean las correctos.
Los jefes de dependencia revisan cuatrimestralmente el reporte de cuentas de usuario con el fin de verificar que las cuentas y sus permisos o privilegios sean los correctos; de requerir modificación se solicita por correo electrónico la respectiva depuración, con el fin de que las cuentas de usuario y sus privilegios sean las correctos.    * * * * * *</t>
  </si>
  <si>
    <t>Revisión mensual  de TI (gestor de acceso o quien se designe) verficar que los Jefes de Dependencia realicen la solicitud de inactivación conforme el  reporte  remitido respecto de las cuentas de usuario de red que expiraron hasta el corte mensual y por inactividad mayor a 60 días.</t>
  </si>
  <si>
    <t>( Revisiones realizadas /Revisiones programadas)*100</t>
  </si>
  <si>
    <t>a. Infraestructura de hardware, software y conectividad.
b. Recurso humano</t>
  </si>
  <si>
    <t>a. Subgerente Infraestructura Tecnológica
b. Administradores de recursos tecnológicos
c. Operador gestión cuentas de usuario
d. Jefes de Dependencia
e. Oficial de Seguridad</t>
  </si>
  <si>
    <t>Socializar trimestralmente los lineamientos establecidos para la entrega de información en el marco de las políticas de seguridad y privacidad de la información.</t>
  </si>
  <si>
    <t>Evaluación independiente de la gestión</t>
  </si>
  <si>
    <t>RC-EIGE-1</t>
  </si>
  <si>
    <t>Posibilidad de recibir una dádiva o beneficio a nombre propio o de un particular para alterar los resultados de los resultados de informes de seguimiento, evaluación y/o auditoría, con el fin de evitar la detección de malas prácticas o indebidos manejos en la gestión institucional</t>
  </si>
  <si>
    <t>Falta de transparencia, integridad y apropiación de los valores éticos institucionales por parte del servidor público, Interés de ocultar información, No identificar, ni declarar un conflicto de interés oportunamente</t>
  </si>
  <si>
    <t>Pérdida de confianza en la entidad, Pérdida de recursos económicos, Procesos sancionatorios, disciplinarios, fiscales y penales e  intervención de órganos de control</t>
  </si>
  <si>
    <t xml:space="preserve"> *Revisa el programa  general propuesto o plan de auditoría, los objetivos, metodología, actividades a ejecutar y determina su aprobación, e identifica las posibles fallas en la proramación de las actividades a desarrollar durante la auditoría. *El Jefe OCI verifica y aprueba el contenido del informe preliminar de evaluación, seguimiento y/o auditoria de gestión, determina si el informe presentó inconsistencias o no estuvo lo sufientemente sustentado. * * * * *</t>
  </si>
  <si>
    <t>1. Realizar jornada de sensibilización en tecnicas de auditoría y socialización de los procedimientos, al interior del equipo de trabajo de la OCI.</t>
  </si>
  <si>
    <t>Jornada realizada/jornada programada *100.</t>
  </si>
  <si>
    <t>2. Publicar en la página web de la UAECD los informes de Auditoría Interna, Evaluaciones y Seguimiento establecidos por la Ley 1712 de 2014, Decreto 103 de 2015 y Ley 1474 de 2011.</t>
  </si>
  <si>
    <t>N. de informes publicados/ total de informes realizados en la vigencia</t>
  </si>
  <si>
    <t>RC-GDIS-1</t>
  </si>
  <si>
    <t>Posibilidad de recibir una dádiva o beneficio a nombre propio y/o de terceros para manipular la actuación disciplinaria.</t>
  </si>
  <si>
    <t xml:space="preserve"> Falta de capacitación de los funcionarios de la OCDI, Aceptar por parte de los disciplinados ofrecimientos., No identificar, ni declarar un conflicto de interés oportunamente</t>
  </si>
  <si>
    <t>Acción judicial en contra de la entidad., Coloca en riesgo la independencia de la autoridad disciplinaria., Violar el principio de imparcialidad</t>
  </si>
  <si>
    <t xml:space="preserve"> *El jefe de OCDI realiza verificación mensual (etapa de instruccion) o trimestral (etapa de juzgamiento) del cumplimiento de los compromisos,y socializar los cambios o ajustes que generen en el Manual Único de Procesos de Procedimientos de la Alcaldía Mayor de Bogotá, y recuerda la obligatoria observancia de los mismos. Si no se cumple con lo dispuesto, se devuelve al profesional de instruccion y se deja la observación en el informe presentado, o se devuelve al profesional de juzgamiento con memorando indicando los reprocesos detectados. Se deja registro en el acta de la reunión - informe de porfesionales y/o memorando  *El jefe de OCDI, cuando se requiera,  revisa si se efectuaron las correspondientes notificaciones y comunicaciones para materializar  el traslado de alegatos , herramienta que concreta el derecho de defensa del disciplinable, antes de proferir pliego de cargos. De existir observaciones o necesidad de ajuste se devuelve al funcionario para análisis y ajuste. Se dejan como evidencias de la ejecución del control correos electrónicos y una carpeta compartida en el fileserver. *El jefe de OCDI, cuando se requiera, valora las pruebas, los supuestos de hecho y de derecho para aprobar y suscribir el auto de archivo formal o el auto de terminacion del procedimiento  disciplinario que ordena el archivo definitivo de las diligencias, identificando según sea el caso que se encuentre conforme al derecho, de existir observaciones o necesidad de ajuste se devuelve al funcionario para análisis y ajuste. Se dejan como evidencias de la ejecución del control correos electrónicos, las actas de reunion  y una carpeta compartida en el fileserver  *Subgerente de Gestion Juridica, verifica si se efectuaron las correspondientes notificaciones y comunicaciones previas, estudiar el asunto y evaluar los motivos impetrados en los alegatos de conclusion, para posteriormente proyectar fallo de primera instancia. De existir observaciones o necesidad de ajuste se devuelve al funcionario para análisis y ajuste. Se dejan como evidencias de la ejecución del control correo electrónico y la actuacion en la carpeta compartida en el fileserver. *Subgerente de Gestion Juridica, verifica si se presentaron recursos antes de la expedicion de  la constancia de ejecutoria del fallo de primera instancia. De existir observaciones o necesidad de ajuste se devuelve al funcionario para análisis y ajuste. Se dejan como evidencias de la ejecución del control correo electrónico y la actuacion en la carpeta compartida en el fileserver. *El Director  revisa si se efectuaron las correspondientes notificaciones y comunicaciones para materializar  el  derecho de defensa del disciplinable. De existir observaciones o necesidad de ajuste se devuelve al funcionario para análisis y ajuste.Se dejan como evidencia de la ejecución del control correos electronicos y  la actuacion en la carpeta compartida en el fileserver. *</t>
  </si>
  <si>
    <t>1. Gestionar capacitación de los servidores de la Oficina de Control Disciplinario Interno en temas disciplinarios o afines y/o Código de integridad.</t>
  </si>
  <si>
    <t>Número de actividades gestionadas\Número de actividades programadas *100</t>
  </si>
  <si>
    <t>1. Recurso humano (Profesionales del área y jefe de Oficina para realizar seguimiento mensuales) y financiero.</t>
  </si>
  <si>
    <t>Jefe OCD, Profesionales y Asistenciales de la Oficina.</t>
  </si>
  <si>
    <t>2. Realizar seguimiento a la declaración de conflictos de interés en la OCDI</t>
  </si>
  <si>
    <t xml:space="preserve"> Seguimiento realizado/seguimiento programado *100.</t>
  </si>
  <si>
    <t>Servicios</t>
  </si>
  <si>
    <t>Pérdida de confidencialidad e integridad</t>
  </si>
  <si>
    <t>Pérdida de Disponibilidad</t>
  </si>
  <si>
    <t>Software</t>
  </si>
  <si>
    <t>Sin Documentar</t>
  </si>
  <si>
    <t>Aleatoria</t>
  </si>
  <si>
    <t>Automático</t>
  </si>
  <si>
    <t>Información digital</t>
  </si>
  <si>
    <t>Sin Registro</t>
  </si>
  <si>
    <t>Recurso Humano</t>
  </si>
  <si>
    <t>Pérdida de Confidencialidad</t>
  </si>
  <si>
    <t>Hardware</t>
  </si>
  <si>
    <t>Instalaciones</t>
  </si>
  <si>
    <t>Información análoga</t>
  </si>
  <si>
    <t>Sin registro</t>
  </si>
  <si>
    <t>Bases de datos</t>
  </si>
  <si>
    <t>Transversal</t>
  </si>
  <si>
    <t>ASOCIACIÓN RIESGOS DE CORRUPCIÓN A TRÁMITES UAECD</t>
  </si>
  <si>
    <t>TRÁMITE</t>
  </si>
  <si>
    <t>RIESGO DE CORRUPCIÓN ASOCIADO</t>
  </si>
  <si>
    <t>Rectificación de áreas y linderos</t>
  </si>
  <si>
    <r>
      <t xml:space="preserve">Posibilidad de recibir dádivas o beneficios a nombre propio o de particulares en la </t>
    </r>
    <r>
      <rPr>
        <b/>
        <sz val="11"/>
        <color theme="1"/>
        <rFont val="Calibri"/>
        <family val="2"/>
        <scheme val="minor"/>
      </rPr>
      <t>radicación</t>
    </r>
    <r>
      <rPr>
        <sz val="11"/>
        <color theme="1"/>
        <rFont val="Calibri"/>
        <family val="2"/>
        <scheme val="minor"/>
      </rPr>
      <t xml:space="preserve"> de los trámites
Posibilidad de recibir dádivas o beneficios a nombre propio o de particulares para incidir en la </t>
    </r>
    <r>
      <rPr>
        <b/>
        <sz val="11"/>
        <color theme="1"/>
        <rFont val="Calibri"/>
        <family val="2"/>
        <scheme val="minor"/>
      </rPr>
      <t xml:space="preserve">gestión </t>
    </r>
    <r>
      <rPr>
        <sz val="11"/>
        <color theme="1"/>
        <rFont val="Calibri"/>
        <family val="2"/>
        <scheme val="minor"/>
      </rPr>
      <t>de los trámites y su respuesta.</t>
    </r>
  </si>
  <si>
    <t>Relacionamiento estratégico
Gestión de información catastral y valuatoria</t>
  </si>
  <si>
    <t>Cambios producidos por la inscripción de predios o mejoras por edificaciones no declaradas u omitidas durante el proceso de formación o actualización del catastro</t>
  </si>
  <si>
    <t>Autoestimación del avalúo catastral</t>
  </si>
  <si>
    <t>Cambio de propietario o poseedor de un bien inmueble</t>
  </si>
  <si>
    <t>Revisión de avalúo catastral de un predio</t>
  </si>
  <si>
    <t>Rectificaciones de la información catastral</t>
  </si>
  <si>
    <t>Incorporación de obras físicas en los predios sometidos o no sometidos al régimen de propiedad horizontal</t>
  </si>
  <si>
    <t>Asignación de nomenclatura</t>
  </si>
  <si>
    <t>Englobe o desenglobe de dos o más predios</t>
  </si>
  <si>
    <t>Certificado de cabida y linderos Bogotá D.C.</t>
  </si>
  <si>
    <t>Incorporación, actualización, corrección y modificación cartográfica de levantamientos topográficos</t>
  </si>
  <si>
    <t>CONSULTA DE ACCESO A INFORMACIÓN</t>
  </si>
  <si>
    <t>Certificado catastral</t>
  </si>
  <si>
    <r>
      <t xml:space="preserve">Posibilidad de recibir dádivas o beneficios a nombre propio o de particulares en la </t>
    </r>
    <r>
      <rPr>
        <b/>
        <sz val="11"/>
        <color theme="1"/>
        <rFont val="Calibri"/>
        <family val="2"/>
        <scheme val="minor"/>
      </rPr>
      <t>radicación</t>
    </r>
    <r>
      <rPr>
        <sz val="11"/>
        <color theme="1"/>
        <rFont val="Calibri"/>
        <family val="2"/>
        <scheme val="minor"/>
      </rPr>
      <t xml:space="preserve"> de los trámites</t>
    </r>
  </si>
  <si>
    <t>Certificado de inscripción en el censo catastral Bogotá D.C.</t>
  </si>
  <si>
    <t>Tabla Criterios para definir el nivel de Probabilidad Gestión - Seguridad de la información</t>
  </si>
  <si>
    <t>Matriz de calor (niveles de severidad del riesgo)</t>
  </si>
  <si>
    <t>Frecuencia de la Actividad</t>
  </si>
  <si>
    <t>Probabilidad</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</si>
  <si>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</si>
  <si>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</si>
  <si>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</si>
  <si>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</si>
  <si>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</si>
  <si>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Tabla Criterios para definir el nivel de Impacto Gestión - Seguridad de la información</t>
  </si>
  <si>
    <t>Afectación Económica (o presupuestal)</t>
  </si>
  <si>
    <t>Pérdida Reputacional</t>
  </si>
  <si>
    <t>Impacto</t>
  </si>
  <si>
    <t xml:space="preserve">Afectación menor a 100 SMLMV </t>
  </si>
  <si>
    <t>El riesgo afecta la imagen de alguna área de la organización</t>
  </si>
  <si>
    <t xml:space="preserve">Entre 100 y 500 SMLMV </t>
  </si>
  <si>
    <t>El riesgo afecta la imagen de la entidad internamente, de conocimiento general, nivel interno, de junta directiva y accionistas y/o de proveedores</t>
  </si>
  <si>
    <t xml:space="preserve">Entre 500 y 1000 SMLMV </t>
  </si>
  <si>
    <t>El riesgo afecta la imagen de la entidad con algunos usuarios de relevancia frente al logro de los objetivos</t>
  </si>
  <si>
    <t xml:space="preserve">Entre 1000 y 5000 SMLMV </t>
  </si>
  <si>
    <t>El riesgo afecta la imagen de la entidad con efecto publicitario sostenido a nivel de sector administrativo, nivel departamental o municipal</t>
  </si>
  <si>
    <t>Catastrófico</t>
  </si>
  <si>
    <t xml:space="preserve">Mayor a 5000 SMLMV </t>
  </si>
  <si>
    <t>El riesgo afecta la imagen de la entidad a nivel nacional, con efecto publicitarios sostenible a nivel país</t>
  </si>
  <si>
    <t>Tabla Atributos de para el diseño del control</t>
  </si>
  <si>
    <t>Características</t>
  </si>
  <si>
    <t>Descripción</t>
  </si>
  <si>
    <t>Peso</t>
  </si>
  <si>
    <t>Atributos de Eficiencia</t>
  </si>
  <si>
    <t>Tipo</t>
  </si>
  <si>
    <t>Va hacia las causas del riesgo, aseguran el resultado final esperado.</t>
  </si>
  <si>
    <t>SMLMV 2023</t>
  </si>
  <si>
    <t>Detecta que algo ocurre y devuelve el proceso a los controles preventivos.
Se pueden generar reprocesos.</t>
  </si>
  <si>
    <t>Pto inicial 2023</t>
  </si>
  <si>
    <t>Dado que permiten reducir el impacto de la materialización del riesgo, tienen un costo en su implementación.</t>
  </si>
  <si>
    <t>Funcionamiento</t>
  </si>
  <si>
    <t>Son actividades de procesamiento o validación de información que se ejecutan por un sistema y/o aplicativo de manera automática sin la intervención de personas para su realización.</t>
  </si>
  <si>
    <t>Inversión</t>
  </si>
  <si>
    <t>Controles que son ejecutados por una persona., tiene implícito el error humano.</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</si>
  <si>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</si>
  <si>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</si>
  <si>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</si>
  <si>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</si>
  <si>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</si>
  <si>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</si>
  <si>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</si>
  <si>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</si>
  <si>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t>ÁREAS DE IMPACTO</t>
  </si>
  <si>
    <t>TRIMESTRE</t>
  </si>
  <si>
    <t>afectación económica</t>
  </si>
  <si>
    <t>afectación reputacional</t>
  </si>
  <si>
    <t>afectación económica y reputacional</t>
  </si>
  <si>
    <t>efecto dañoso sobre</t>
  </si>
  <si>
    <t>CLASIFICACIÓN DEL RIESGO</t>
  </si>
  <si>
    <t>FACTOR DE RIESGO</t>
  </si>
  <si>
    <t>Ejecución y administración de procesos</t>
  </si>
  <si>
    <t>Fraude externo</t>
  </si>
  <si>
    <t>Fraude interno</t>
  </si>
  <si>
    <t>Fallas tecnológicas</t>
  </si>
  <si>
    <t>Relaciones laborales</t>
  </si>
  <si>
    <t>Usuarios, productos y prácticas</t>
  </si>
  <si>
    <t>Daños a activos fijos/eventos externos</t>
  </si>
  <si>
    <t>TIPOLOGÍA RIESGO</t>
  </si>
  <si>
    <t>Estratégico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</si>
  <si>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</si>
  <si>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</si>
  <si>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</si>
  <si>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</si>
  <si>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Correctivos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</si>
  <si>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</si>
  <si>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</si>
  <si>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</si>
  <si>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</si>
  <si>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</si>
  <si>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</si>
  <si>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</si>
  <si>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</si>
  <si>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</si>
  <si>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</si>
  <si>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</si>
  <si>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Con registro</t>
  </si>
  <si>
    <t>El control deja un registro permite evidencia la ejecución del control.</t>
  </si>
  <si>
    <t xml:space="preserve">El control no deja registro de la ejecución del control. </t>
  </si>
  <si>
    <t>TRATAMIENTO DEL RIESGO</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</si>
  <si>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</si>
  <si>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</si>
  <si>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</si>
  <si>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Asumir el riesgo conociendo los efectos de su posible materialización.</t>
  </si>
  <si>
    <t>Evitar</t>
  </si>
  <si>
    <t>No asumir la actividad que genera el riesgo.</t>
  </si>
  <si>
    <t>Pérdida de Integridad</t>
  </si>
  <si>
    <t>PROCESOS</t>
  </si>
  <si>
    <t xml:space="preserve">                                        </t>
  </si>
  <si>
    <t>TRVS</t>
  </si>
  <si>
    <t>Bienes públicos</t>
  </si>
  <si>
    <t>Recursos públicos</t>
  </si>
  <si>
    <t>Intereses patrimoniales de naturaleza pública</t>
  </si>
  <si>
    <t>TRÁMITES Y CAIP</t>
  </si>
  <si>
    <t>TIPO DE ACTIVO</t>
  </si>
  <si>
    <t>OBJETIVOS ESTRATÉGICOS</t>
  </si>
  <si>
    <t>1.</t>
  </si>
  <si>
    <t xml:space="preserve">2. </t>
  </si>
  <si>
    <t>3.</t>
  </si>
  <si>
    <t xml:space="preserve">4. </t>
  </si>
  <si>
    <t>Vigencia</t>
  </si>
  <si>
    <t>Versión</t>
  </si>
  <si>
    <t>Descripción del cambio</t>
  </si>
  <si>
    <t>Cambio de cadena de valor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</si>
</sst>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0%"/>
    <numFmt numFmtId="165" formatCode="_-* #,##0.000_-;\-* #,##0.000_-;_-* &quot;-&quot;_-;_-@_-"/>
    <numFmt numFmtId="166" formatCode="_-* #,##0.0000_-;\-* #,##0.0000_-;_-* &quot;-&quot;_-;_-@_-"/>
  </numFmts>
  <fonts count="47"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sz val="11"/>
      <color indexed="8"/>
      <name val="Calibri"/>
      <family val="2"/>
    </font>
    <font>
      <b/>
      <sz val="9"/>
      <color indexed="81"/>
      <name val="Tahoma"/>
      <family val="2"/>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sz val="12"/>
      <color theme="1"/>
      <name val="Calibri"/>
      <family val="2"/>
      <scheme val="minor"/>
    </font>
    <font>
      <sz val="11"/>
      <color rgb="FFFF0000"/>
      <name val="Calibri"/>
      <family val="2"/>
      <scheme val="minor"/>
    </font>
    <font>
      <b/>
      <sz val="12"/>
      <color rgb="FF000000"/>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sz val="11"/>
      <color rgb="FF000000"/>
      <name val="Calibri"/>
      <family val="2"/>
      <scheme val="minor"/>
    </font>
    <font>
      <sz val="12"/>
      <color theme="0" tint="-0.249977111117893"/>
      <name val="Calibri"/>
      <family val="2"/>
      <scheme val="minor"/>
    </font>
    <font>
      <sz val="12"/>
      <color theme="0" tint="-0.499984740745262"/>
      <name val="Calibri"/>
      <family val="2"/>
      <scheme val="minor"/>
    </font>
    <font>
      <sz val="12"/>
      <color rgb="FF333333"/>
      <name val="Calibri"/>
      <family val="2"/>
      <scheme val="minor"/>
    </font>
    <font>
      <sz val="10"/>
      <color theme="0"/>
      <name val="Calibri"/>
      <family val="2"/>
      <scheme val="minor"/>
    </font>
    <font>
      <sz val="10"/>
      <color rgb="FF000000"/>
      <name val="Calibri"/>
      <family val="2"/>
      <scheme val="minor"/>
    </font>
    <font>
      <sz val="11"/>
      <name val="Calibri"/>
      <family val="2"/>
    </font>
    <font>
      <sz val="11"/>
      <color rgb="FF000000"/>
      <name val="Calibri"/>
      <family val="2"/>
      <scheme val="minor"/>
    </font>
  </fonts>
  <fills count="37">
    <fill>
      <patternFill patternType="none"/>
    </fill>
    <fill>
      <patternFill patternType="gray125"/>
    </fill>
    <fill>
      <patternFill patternType="solid">
        <fgColor rgb="FF0070C0"/>
        <bgColor indexed="64"/>
      </patternFill>
    </fill>
    <fill>
      <patternFill patternType="solid">
        <fgColor rgb="FFFF0000"/>
        <bgColor indexed="64"/>
      </patternFill>
    </fill>
    <fill>
      <patternFill patternType="solid">
        <fgColor theme="0"/>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4" tint="0.39997558519241921"/>
        <bgColor indexed="64"/>
      </patternFill>
    </fill>
  </fills>
  <borders count="78">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medium">
        <color rgb="FF000000"/>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medium">
        <color indexed="64"/>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auto="1"/>
      </left>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bottom/>
      <diagonal/>
    </border>
    <border>
      <left style="medium">
        <color rgb="FF000000"/>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thin">
        <color indexed="64"/>
      </left>
      <right style="thin">
        <color indexed="64"/>
      </right>
      <top style="medium">
        <color rgb="FF000000"/>
      </top>
      <bottom/>
      <diagonal/>
    </border>
    <border>
      <left style="medium">
        <color rgb="FF000000"/>
      </left>
      <right style="thin">
        <color auto="1"/>
      </right>
      <top style="thin">
        <color auto="1"/>
      </top>
      <bottom style="thin">
        <color auto="1"/>
      </bottom>
      <diagonal/>
    </border>
    <border>
      <left style="medium">
        <color rgb="FF000000"/>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thin">
        <color auto="1"/>
      </left>
      <right/>
      <top style="thin">
        <color auto="1"/>
      </top>
      <bottom style="medium">
        <color rgb="FF000000"/>
      </bottom>
      <diagonal/>
    </border>
    <border>
      <left style="medium">
        <color rgb="FF000000"/>
      </left>
      <right style="thin">
        <color auto="1"/>
      </right>
      <top/>
      <bottom style="thin">
        <color auto="1"/>
      </bottom>
      <diagonal/>
    </border>
    <border>
      <left style="thin">
        <color indexed="64"/>
      </left>
      <right/>
      <top style="medium">
        <color rgb="FF000000"/>
      </top>
      <bottom style="thin">
        <color indexed="64"/>
      </bottom>
      <diagonal/>
    </border>
    <border>
      <left style="medium">
        <color rgb="FF000000"/>
      </left>
      <right style="thin">
        <color auto="1"/>
      </right>
      <top style="thin">
        <color auto="1"/>
      </top>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indexed="64"/>
      </left>
      <right style="medium">
        <color rgb="FF000000"/>
      </right>
      <top/>
      <bottom style="medium">
        <color rgb="FF000000"/>
      </bottom>
      <diagonal/>
    </border>
    <border>
      <left style="medium">
        <color rgb="FF000000"/>
      </left>
      <right style="thin">
        <color auto="1"/>
      </right>
      <top style="medium">
        <color rgb="FF000000"/>
      </top>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bottom style="medium">
        <color rgb="FF000000"/>
      </bottom>
      <diagonal/>
    </border>
    <border>
      <left style="thin">
        <color indexed="64"/>
      </left>
      <right/>
      <top style="medium">
        <color rgb="FF000000"/>
      </top>
      <bottom/>
      <diagonal/>
    </border>
    <border>
      <left style="medium">
        <color indexed="64"/>
      </left>
      <right style="thin">
        <color auto="1"/>
      </right>
      <top style="thin">
        <color auto="1"/>
      </top>
      <bottom style="medium">
        <color indexed="64"/>
      </bottom>
      <diagonal/>
    </border>
  </borders>
  <cellStyleXfs count="86">
    <xf numFmtId="0" fontId="0" fillId="0" borderId="0"/>
    <xf numFmtId="0" fontId="2" fillId="0" borderId="0"/>
    <xf numFmtId="0" fontId="8" fillId="0" borderId="0"/>
    <xf numFmtId="0" fontId="17" fillId="10" borderId="0" applyNumberFormat="0" applyBorder="0" applyAlignment="0" applyProtection="0"/>
    <xf numFmtId="0" fontId="23" fillId="11" borderId="5" applyNumberFormat="0" applyAlignment="0" applyProtection="0"/>
    <xf numFmtId="0" fontId="25" fillId="12" borderId="6" applyNumberFormat="0" applyAlignment="0" applyProtection="0"/>
    <xf numFmtId="0" fontId="24" fillId="0" borderId="7" applyNumberFormat="0" applyFill="0" applyAlignment="0" applyProtection="0"/>
    <xf numFmtId="0" fontId="16" fillId="0" borderId="0" applyNumberFormat="0" applyFill="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7"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8" fillId="20" borderId="0" applyNumberFormat="0" applyBorder="0" applyAlignment="0" applyProtection="0"/>
    <xf numFmtId="0" fontId="8" fillId="10" borderId="0" applyNumberFormat="0" applyBorder="0" applyAlignment="0" applyProtection="0"/>
    <xf numFmtId="0" fontId="27" fillId="21" borderId="0" applyNumberFormat="0" applyBorder="0" applyAlignment="0" applyProtection="0"/>
    <xf numFmtId="0" fontId="27" fillId="16"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8" fillId="23" borderId="0" applyNumberFormat="0" applyBorder="0" applyAlignment="0" applyProtection="0"/>
    <xf numFmtId="0" fontId="8" fillId="17" borderId="0" applyNumberFormat="0" applyBorder="0" applyAlignment="0" applyProtection="0"/>
    <xf numFmtId="0" fontId="27" fillId="18" borderId="0" applyNumberFormat="0" applyBorder="0" applyAlignment="0" applyProtection="0"/>
    <xf numFmtId="0" fontId="27" fillId="24" borderId="0" applyNumberFormat="0" applyBorder="0" applyAlignment="0" applyProtection="0"/>
    <xf numFmtId="0" fontId="8" fillId="20" borderId="0" applyNumberFormat="0" applyBorder="0" applyAlignment="0" applyProtection="0"/>
    <xf numFmtId="0" fontId="8" fillId="25" borderId="0" applyNumberFormat="0" applyBorder="0" applyAlignment="0" applyProtection="0"/>
    <xf numFmtId="0" fontId="27" fillId="25" borderId="0" applyNumberFormat="0" applyBorder="0" applyAlignment="0" applyProtection="0"/>
    <xf numFmtId="0" fontId="21" fillId="25" borderId="5" applyNumberFormat="0" applyAlignment="0" applyProtection="0"/>
    <xf numFmtId="0" fontId="18" fillId="26" borderId="0" applyNumberFormat="0" applyBorder="0" applyAlignment="0" applyProtection="0"/>
    <xf numFmtId="0" fontId="19" fillId="27" borderId="0" applyNumberFormat="0" applyBorder="0" applyAlignment="0" applyProtection="0"/>
    <xf numFmtId="0" fontId="8" fillId="20" borderId="8" applyNumberFormat="0" applyAlignment="0" applyProtection="0"/>
    <xf numFmtId="0" fontId="22" fillId="11" borderId="9" applyNumberFormat="0" applyAlignment="0" applyProtection="0"/>
    <xf numFmtId="0" fontId="26" fillId="0" borderId="0" applyNumberFormat="0" applyFill="0" applyBorder="0" applyAlignment="0" applyProtection="0"/>
    <xf numFmtId="0" fontId="14" fillId="0" borderId="10" applyNumberFormat="0" applyFill="0" applyAlignment="0" applyProtection="0"/>
    <xf numFmtId="0" fontId="15" fillId="0" borderId="11" applyNumberFormat="0" applyFill="0" applyAlignment="0" applyProtection="0"/>
    <xf numFmtId="0" fontId="16" fillId="0" borderId="12" applyNumberFormat="0" applyFill="0" applyAlignment="0" applyProtection="0"/>
    <xf numFmtId="0" fontId="13" fillId="0" borderId="0" applyNumberFormat="0" applyFill="0" applyBorder="0" applyAlignment="0" applyProtection="0"/>
    <xf numFmtId="0" fontId="20" fillId="0" borderId="13" applyNumberFormat="0" applyFill="0" applyAlignment="0" applyProtection="0"/>
    <xf numFmtId="0" fontId="2" fillId="0" borderId="0"/>
    <xf numFmtId="0" fontId="12" fillId="0" borderId="0"/>
    <xf numFmtId="0" fontId="12"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7" fillId="16" borderId="0" applyNumberFormat="0" applyBorder="0" applyAlignment="0" applyProtection="0"/>
    <xf numFmtId="0" fontId="27" fillId="19" borderId="0" applyNumberFormat="0" applyBorder="0" applyAlignment="0" applyProtection="0"/>
    <xf numFmtId="0" fontId="27" fillId="12" borderId="0" applyNumberFormat="0" applyBorder="0" applyAlignment="0" applyProtection="0"/>
    <xf numFmtId="0" fontId="27" fillId="16" borderId="0" applyNumberFormat="0" applyBorder="0" applyAlignment="0" applyProtection="0"/>
    <xf numFmtId="0" fontId="27" fillId="22" borderId="0" applyNumberFormat="0" applyBorder="0" applyAlignment="0" applyProtection="0"/>
    <xf numFmtId="0" fontId="27" fillId="24" borderId="0" applyNumberFormat="0" applyBorder="0" applyAlignment="0" applyProtection="0"/>
    <xf numFmtId="9" fontId="12" fillId="0" borderId="0" applyFont="0" applyFill="0" applyBorder="0" applyAlignment="0" applyProtection="0"/>
    <xf numFmtId="41" fontId="12" fillId="0" borderId="0" applyFont="0" applyFill="0" applyBorder="0" applyAlignment="0" applyProtection="0"/>
    <xf numFmtId="0" fontId="39" fillId="0" borderId="0"/>
    <xf numFmtId="0" fontId="23" fillId="11" borderId="26" applyNumberFormat="0" applyAlignment="0" applyProtection="0"/>
    <xf numFmtId="0" fontId="21" fillId="25" borderId="26" applyNumberFormat="0" applyAlignment="0" applyProtection="0"/>
    <xf numFmtId="0" fontId="8" fillId="20" borderId="27" applyNumberFormat="0" applyAlignment="0" applyProtection="0"/>
    <xf numFmtId="0" fontId="22" fillId="11" borderId="28" applyNumberFormat="0" applyAlignment="0" applyProtection="0"/>
    <xf numFmtId="0" fontId="20" fillId="0" borderId="29" applyNumberFormat="0" applyFill="0" applyAlignment="0" applyProtection="0"/>
    <xf numFmtId="41" fontId="12" fillId="0" borderId="0" applyFont="0" applyFill="0" applyBorder="0" applyAlignment="0" applyProtection="0"/>
    <xf numFmtId="0" fontId="23" fillId="11" borderId="43" applyNumberFormat="0" applyAlignment="0" applyProtection="0"/>
    <xf numFmtId="0" fontId="20" fillId="0" borderId="53" applyNumberFormat="0" applyFill="0" applyAlignment="0" applyProtection="0"/>
    <xf numFmtId="0" fontId="22" fillId="11" borderId="52" applyNumberFormat="0" applyAlignment="0" applyProtection="0"/>
    <xf numFmtId="0" fontId="21" fillId="25" borderId="50" applyNumberFormat="0" applyAlignment="0" applyProtection="0"/>
    <xf numFmtId="0" fontId="21" fillId="25" borderId="43" applyNumberFormat="0" applyAlignment="0" applyProtection="0"/>
    <xf numFmtId="0" fontId="8" fillId="20" borderId="44" applyNumberFormat="0" applyAlignment="0" applyProtection="0"/>
    <xf numFmtId="0" fontId="22" fillId="11" borderId="45" applyNumberFormat="0" applyAlignment="0" applyProtection="0"/>
    <xf numFmtId="0" fontId="20" fillId="0" borderId="46" applyNumberFormat="0" applyFill="0" applyAlignment="0" applyProtection="0"/>
    <xf numFmtId="0" fontId="23" fillId="11" borderId="50" applyNumberFormat="0" applyAlignment="0" applyProtection="0"/>
    <xf numFmtId="0" fontId="8" fillId="20" borderId="51" applyNumberFormat="0" applyAlignment="0" applyProtection="0"/>
    <xf numFmtId="41" fontId="12" fillId="0" borderId="0" applyFont="0" applyFill="0" applyBorder="0" applyAlignment="0" applyProtection="0"/>
  </cellStyleXfs>
  <cellXfs count="359">
    <xf numFmtId="0" fontId="0" fillId="0" borderId="0" xfId="0"/>
    <xf numFmtId="0" fontId="4" fillId="8" borderId="2" xfId="0" applyFont="1" applyFill="1" applyBorder="1" applyAlignment="1">
      <alignment horizontal="center" vertical="center" wrapText="1"/>
    </xf>
    <xf numFmtId="0" fontId="0" fillId="0" borderId="0" xfId="0"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vertical="center"/>
      <protection locked="0"/>
    </xf>
    <xf numFmtId="0" fontId="28" fillId="0" borderId="0" xfId="0" applyFont="1"/>
    <xf numFmtId="0" fontId="32" fillId="0" borderId="0" xfId="0" applyFont="1"/>
    <xf numFmtId="0" fontId="33" fillId="0" borderId="0" xfId="0" applyFont="1" applyAlignment="1">
      <alignment horizontal="center" vertical="center" wrapText="1"/>
    </xf>
    <xf numFmtId="0" fontId="30" fillId="30" borderId="0" xfId="0" applyFont="1" applyFill="1" applyAlignment="1">
      <alignment horizontal="center" vertical="center" wrapText="1" readingOrder="1"/>
    </xf>
    <xf numFmtId="0" fontId="31" fillId="9" borderId="17" xfId="0" applyFont="1" applyFill="1" applyBorder="1" applyAlignment="1">
      <alignment horizontal="center" vertical="center" wrapText="1" readingOrder="1"/>
    </xf>
    <xf numFmtId="0" fontId="31" fillId="0" borderId="17" xfId="0" applyFont="1" applyBorder="1" applyAlignment="1">
      <alignment horizontal="justify" vertical="center" wrapText="1" readingOrder="1"/>
    </xf>
    <xf numFmtId="9" fontId="31" fillId="0" borderId="17" xfId="0" applyNumberFormat="1" applyFont="1" applyBorder="1" applyAlignment="1">
      <alignment horizontal="center" vertical="center" wrapText="1" readingOrder="1"/>
    </xf>
    <xf numFmtId="0" fontId="31" fillId="29" borderId="18" xfId="0" applyFont="1" applyFill="1" applyBorder="1" applyAlignment="1">
      <alignment horizontal="center" vertical="center" wrapText="1" readingOrder="1"/>
    </xf>
    <xf numFmtId="0" fontId="31" fillId="0" borderId="18" xfId="0" applyFont="1" applyBorder="1" applyAlignment="1">
      <alignment horizontal="justify" vertical="center" wrapText="1" readingOrder="1"/>
    </xf>
    <xf numFmtId="9" fontId="31" fillId="0" borderId="18" xfId="0" applyNumberFormat="1" applyFont="1" applyBorder="1" applyAlignment="1">
      <alignment horizontal="center" vertical="center" wrapText="1" readingOrder="1"/>
    </xf>
    <xf numFmtId="0" fontId="31" fillId="31" borderId="18" xfId="0" applyFont="1" applyFill="1" applyBorder="1" applyAlignment="1">
      <alignment horizontal="center" vertical="center" wrapText="1" readingOrder="1"/>
    </xf>
    <xf numFmtId="0" fontId="31" fillId="28" borderId="18" xfId="0"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3" fillId="4" borderId="0" xfId="0" applyFont="1" applyFill="1" applyAlignment="1">
      <alignment horizontal="center" vertical="center" wrapText="1"/>
    </xf>
    <xf numFmtId="0" fontId="33" fillId="0" borderId="17" xfId="0" applyFont="1" applyBorder="1" applyAlignment="1">
      <alignment horizontal="justify" vertical="center" wrapText="1" readingOrder="1"/>
    </xf>
    <xf numFmtId="0" fontId="33" fillId="0" borderId="18" xfId="0" applyFont="1" applyBorder="1" applyAlignment="1">
      <alignment horizontal="justify" vertical="center" wrapText="1" readingOrder="1"/>
    </xf>
    <xf numFmtId="0" fontId="33" fillId="0" borderId="0" xfId="0" applyFont="1"/>
    <xf numFmtId="0" fontId="35" fillId="0" borderId="0" xfId="0" applyFont="1"/>
    <xf numFmtId="0" fontId="28" fillId="4" borderId="0" xfId="0" applyFont="1" applyFill="1"/>
    <xf numFmtId="0" fontId="30" fillId="32" borderId="21" xfId="0" applyFont="1" applyFill="1" applyBorder="1" applyAlignment="1">
      <alignment horizontal="center" vertical="center" wrapText="1" readingOrder="1"/>
    </xf>
    <xf numFmtId="0" fontId="37" fillId="0" borderId="0" xfId="0" applyFont="1"/>
    <xf numFmtId="0" fontId="31" fillId="4" borderId="1" xfId="0" applyFont="1" applyFill="1" applyBorder="1" applyAlignment="1">
      <alignment horizontal="justify" vertical="center" wrapText="1" readingOrder="1"/>
    </xf>
    <xf numFmtId="9" fontId="30" fillId="4" borderId="23" xfId="0" applyNumberFormat="1" applyFont="1" applyFill="1" applyBorder="1" applyAlignment="1">
      <alignment horizontal="center" vertical="center" wrapText="1" readingOrder="1"/>
    </xf>
    <xf numFmtId="41" fontId="35" fillId="0" borderId="0" xfId="67" applyFont="1" applyAlignment="1" applyProtection="1">
      <alignment horizontal="center" vertical="center"/>
    </xf>
    <xf numFmtId="10" fontId="35" fillId="0" borderId="0" xfId="66" applyNumberFormat="1" applyFont="1" applyAlignment="1" applyProtection="1">
      <alignment vertical="center"/>
    </xf>
    <xf numFmtId="9" fontId="30" fillId="0" borderId="18" xfId="0" applyNumberFormat="1" applyFont="1" applyBorder="1" applyAlignment="1">
      <alignment horizontal="center" vertical="center" wrapText="1" readingOrder="1"/>
    </xf>
    <xf numFmtId="9" fontId="31" fillId="0" borderId="0" xfId="0" applyNumberFormat="1" applyFont="1" applyAlignment="1">
      <alignment horizontal="center" vertical="center" wrapText="1" readingOrder="1"/>
    </xf>
    <xf numFmtId="0" fontId="33" fillId="0" borderId="0" xfId="0" applyFont="1" applyAlignment="1">
      <alignment wrapText="1"/>
    </xf>
    <xf numFmtId="0" fontId="0" fillId="0" borderId="1" xfId="0" applyBorder="1" applyAlignment="1" applyProtection="1">
      <alignment horizontal="center" vertical="center" wrapText="1"/>
      <protection locked="0"/>
    </xf>
    <xf numFmtId="9" fontId="33" fillId="0" borderId="0" xfId="66" applyFont="1" applyAlignment="1" applyProtection="1">
      <alignment vertical="center"/>
    </xf>
    <xf numFmtId="41" fontId="33" fillId="0" borderId="0" xfId="67" applyFont="1" applyAlignment="1" applyProtection="1">
      <alignment horizontal="center" vertical="center"/>
    </xf>
    <xf numFmtId="0" fontId="33" fillId="0" borderId="17" xfId="0" applyFont="1" applyBorder="1" applyAlignment="1">
      <alignment horizontal="center" vertical="center" wrapText="1" readingOrder="1"/>
    </xf>
    <xf numFmtId="0" fontId="33" fillId="0" borderId="18" xfId="0" applyFont="1" applyBorder="1" applyAlignment="1">
      <alignment horizontal="center" vertical="center" wrapText="1" readingOrder="1"/>
    </xf>
    <xf numFmtId="0" fontId="40" fillId="0" borderId="0" xfId="0" applyFont="1" applyAlignment="1">
      <alignment vertical="center"/>
    </xf>
    <xf numFmtId="0" fontId="30" fillId="32" borderId="20"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10" fillId="0" borderId="0" xfId="0" applyFont="1" applyAlignment="1">
      <alignment vertical="center" wrapText="1"/>
    </xf>
    <xf numFmtId="9" fontId="28" fillId="0" borderId="0" xfId="66" applyFont="1"/>
    <xf numFmtId="0" fontId="41" fillId="0" borderId="0" xfId="0" applyFont="1"/>
    <xf numFmtId="41" fontId="41" fillId="0" borderId="0" xfId="0" applyNumberFormat="1" applyFont="1"/>
    <xf numFmtId="166" fontId="41" fillId="0" borderId="0" xfId="0" applyNumberFormat="1" applyFont="1"/>
    <xf numFmtId="165" fontId="41" fillId="0" borderId="0" xfId="0" applyNumberFormat="1" applyFont="1"/>
    <xf numFmtId="0" fontId="42" fillId="0" borderId="0" xfId="0" applyFont="1" applyAlignment="1">
      <alignment vertical="center"/>
    </xf>
    <xf numFmtId="0" fontId="10" fillId="0" borderId="0" xfId="0" applyFont="1" applyAlignment="1">
      <alignment vertical="center"/>
    </xf>
    <xf numFmtId="0" fontId="4" fillId="0" borderId="0" xfId="0" applyFont="1" applyAlignment="1">
      <alignment horizontal="center" vertical="center"/>
    </xf>
    <xf numFmtId="3" fontId="10" fillId="0" borderId="0" xfId="0" applyNumberFormat="1" applyFont="1"/>
    <xf numFmtId="41" fontId="10" fillId="0" borderId="0" xfId="0" applyNumberFormat="1" applyFont="1"/>
    <xf numFmtId="0" fontId="4" fillId="0" borderId="0" xfId="0" applyFont="1" applyAlignment="1">
      <alignment vertical="center" wrapText="1"/>
    </xf>
    <xf numFmtId="41" fontId="4" fillId="0" borderId="0" xfId="67" applyFont="1" applyFill="1" applyAlignment="1" applyProtection="1">
      <alignment vertical="center"/>
    </xf>
    <xf numFmtId="164" fontId="10" fillId="0" borderId="0" xfId="66" applyNumberFormat="1" applyFont="1" applyFill="1" applyAlignment="1" applyProtection="1">
      <alignment vertical="center"/>
    </xf>
    <xf numFmtId="9" fontId="10" fillId="0" borderId="0" xfId="66" applyFont="1" applyFill="1" applyAlignment="1" applyProtection="1">
      <alignment vertical="center"/>
    </xf>
    <xf numFmtId="10" fontId="10" fillId="0" borderId="0" xfId="66" applyNumberFormat="1" applyFont="1" applyAlignment="1" applyProtection="1">
      <alignment vertical="center"/>
    </xf>
    <xf numFmtId="41" fontId="10" fillId="0" borderId="0" xfId="67" applyFont="1" applyFill="1" applyAlignment="1" applyProtection="1">
      <alignment vertical="center"/>
    </xf>
    <xf numFmtId="0" fontId="28" fillId="0" borderId="0" xfId="0" applyFont="1" applyAlignment="1">
      <alignment wrapText="1"/>
    </xf>
    <xf numFmtId="0" fontId="5" fillId="0" borderId="1" xfId="0"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31" xfId="0" applyBorder="1" applyProtection="1">
      <protection locked="0"/>
    </xf>
    <xf numFmtId="0" fontId="0" fillId="0" borderId="31" xfId="0" applyBorder="1" applyAlignment="1" applyProtection="1">
      <alignment vertical="center"/>
      <protection locked="0"/>
    </xf>
    <xf numFmtId="0" fontId="0" fillId="0" borderId="31" xfId="0" applyBorder="1" applyAlignment="1" applyProtection="1">
      <alignment vertical="center" wrapText="1"/>
      <protection locked="0"/>
    </xf>
    <xf numFmtId="0" fontId="0" fillId="0" borderId="31" xfId="0" applyBorder="1" applyAlignment="1" applyProtection="1">
      <alignment horizontal="center" vertical="center"/>
      <protection locked="0"/>
    </xf>
    <xf numFmtId="0" fontId="39" fillId="0" borderId="31" xfId="0" applyFont="1" applyBorder="1" applyAlignment="1" applyProtection="1">
      <alignment vertical="center" wrapText="1"/>
      <protection locked="0"/>
    </xf>
    <xf numFmtId="0" fontId="1" fillId="34" borderId="31" xfId="0" applyFont="1" applyFill="1" applyBorder="1" applyAlignment="1">
      <alignment horizontal="center" vertical="center" wrapText="1"/>
    </xf>
    <xf numFmtId="0" fontId="1" fillId="34" borderId="31" xfId="0" applyFont="1" applyFill="1" applyBorder="1" applyAlignment="1">
      <alignment horizontal="center" vertical="center"/>
    </xf>
    <xf numFmtId="9" fontId="1" fillId="34" borderId="31" xfId="66" applyFont="1" applyFill="1" applyBorder="1" applyAlignment="1" applyProtection="1">
      <alignment horizontal="center" vertical="center"/>
    </xf>
    <xf numFmtId="0" fontId="29" fillId="0" borderId="31" xfId="0" applyFont="1" applyBorder="1" applyAlignment="1" applyProtection="1">
      <alignment vertical="center" wrapText="1"/>
      <protection locked="0"/>
    </xf>
    <xf numFmtId="0" fontId="5" fillId="4" borderId="31" xfId="0" applyFont="1" applyFill="1" applyBorder="1" applyAlignment="1" applyProtection="1">
      <alignment vertical="center" wrapText="1"/>
      <protection locked="0"/>
    </xf>
    <xf numFmtId="0" fontId="0" fillId="0" borderId="31" xfId="0" applyBorder="1" applyAlignment="1" applyProtection="1">
      <alignment horizontal="left" vertical="center" wrapText="1"/>
      <protection locked="0"/>
    </xf>
    <xf numFmtId="0" fontId="0" fillId="0" borderId="31" xfId="0" applyBorder="1" applyAlignment="1" applyProtection="1">
      <alignment horizontal="center"/>
      <protection locked="0"/>
    </xf>
    <xf numFmtId="0" fontId="1" fillId="34" borderId="31" xfId="0" applyFont="1" applyFill="1" applyBorder="1" applyAlignment="1">
      <alignment horizontal="center"/>
    </xf>
    <xf numFmtId="9" fontId="1" fillId="34" borderId="31" xfId="66" applyFont="1" applyFill="1" applyBorder="1" applyAlignment="1" applyProtection="1">
      <alignment horizontal="center"/>
    </xf>
    <xf numFmtId="0" fontId="4" fillId="6" borderId="34" xfId="0" applyFont="1" applyFill="1" applyBorder="1" applyAlignment="1">
      <alignment horizontal="center" vertical="center"/>
    </xf>
    <xf numFmtId="0" fontId="4" fillId="6" borderId="34" xfId="0" applyFont="1" applyFill="1" applyBorder="1" applyAlignment="1">
      <alignment horizontal="center" vertical="center" wrapText="1"/>
    </xf>
    <xf numFmtId="0" fontId="3" fillId="6" borderId="34" xfId="0" applyFont="1" applyFill="1" applyBorder="1" applyAlignment="1">
      <alignment horizontal="center" vertical="center" wrapText="1"/>
    </xf>
    <xf numFmtId="0" fontId="3" fillId="5" borderId="34" xfId="0" applyFont="1" applyFill="1" applyBorder="1" applyAlignment="1">
      <alignment horizontal="center" vertical="center" wrapText="1"/>
    </xf>
    <xf numFmtId="0" fontId="4" fillId="5" borderId="3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34" xfId="0" applyFont="1" applyFill="1" applyBorder="1" applyAlignment="1">
      <alignment horizontal="center" vertical="center"/>
    </xf>
    <xf numFmtId="0" fontId="4" fillId="8" borderId="34" xfId="0" applyFont="1" applyFill="1" applyBorder="1" applyAlignment="1">
      <alignment horizontal="center" vertical="center" wrapText="1"/>
    </xf>
    <xf numFmtId="0" fontId="5" fillId="0" borderId="31" xfId="0" applyFont="1" applyBorder="1" applyAlignment="1" applyProtection="1">
      <alignment vertical="center" wrapText="1"/>
      <protection locked="0"/>
    </xf>
    <xf numFmtId="0" fontId="1" fillId="0" borderId="1" xfId="0" applyFont="1" applyBorder="1" applyAlignment="1">
      <alignment horizontal="center" vertical="center"/>
    </xf>
    <xf numFmtId="1" fontId="1" fillId="34" borderId="31" xfId="66" applyNumberFormat="1" applyFont="1" applyFill="1" applyBorder="1" applyAlignment="1">
      <alignment horizontal="center" vertical="center" wrapText="1"/>
    </xf>
    <xf numFmtId="1" fontId="0" fillId="0" borderId="31" xfId="0" applyNumberFormat="1" applyBorder="1" applyAlignment="1" applyProtection="1">
      <alignment vertical="center" wrapText="1"/>
      <protection locked="0"/>
    </xf>
    <xf numFmtId="0" fontId="0" fillId="0" borderId="31" xfId="0" applyBorder="1" applyAlignment="1" applyProtection="1">
      <alignment horizontal="left"/>
      <protection locked="0"/>
    </xf>
    <xf numFmtId="0" fontId="0" fillId="0" borderId="31" xfId="0" applyBorder="1" applyAlignment="1" applyProtection="1">
      <alignment horizontal="left" vertical="center"/>
      <protection locked="0"/>
    </xf>
    <xf numFmtId="0" fontId="0" fillId="4" borderId="31" xfId="0" applyFill="1" applyBorder="1" applyAlignment="1" applyProtection="1">
      <alignment horizontal="left" vertical="center" wrapText="1"/>
      <protection locked="0"/>
    </xf>
    <xf numFmtId="1" fontId="39" fillId="4" borderId="31" xfId="0" applyNumberFormat="1" applyFont="1" applyFill="1" applyBorder="1" applyProtection="1">
      <protection locked="0"/>
    </xf>
    <xf numFmtId="1" fontId="12" fillId="0" borderId="31" xfId="66" applyNumberFormat="1" applyFont="1" applyFill="1" applyBorder="1" applyAlignment="1" applyProtection="1">
      <alignment horizontal="right" vertical="center" wrapText="1"/>
      <protection locked="0"/>
    </xf>
    <xf numFmtId="0" fontId="0" fillId="4" borderId="31" xfId="0" applyFill="1" applyBorder="1" applyAlignment="1" applyProtection="1">
      <alignment horizontal="center" vertical="center" wrapText="1"/>
      <protection locked="0"/>
    </xf>
    <xf numFmtId="0" fontId="39" fillId="4" borderId="31" xfId="0" applyFont="1" applyFill="1" applyBorder="1" applyProtection="1">
      <protection locked="0"/>
    </xf>
    <xf numFmtId="0" fontId="37" fillId="0" borderId="0" xfId="0" applyFont="1" applyAlignment="1">
      <alignment vertical="center" wrapText="1"/>
    </xf>
    <xf numFmtId="0" fontId="0" fillId="0" borderId="0" xfId="0" applyAlignment="1">
      <alignment horizontal="left" vertical="top"/>
    </xf>
    <xf numFmtId="0" fontId="0" fillId="0" borderId="0" xfId="0"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40" xfId="0" applyFont="1" applyBorder="1" applyAlignment="1">
      <alignment horizontal="left" vertical="top" wrapText="1"/>
    </xf>
    <xf numFmtId="0" fontId="1" fillId="0" borderId="31" xfId="0" applyFont="1" applyBorder="1" applyAlignment="1">
      <alignment horizontal="left" vertical="top" wrapText="1"/>
    </xf>
    <xf numFmtId="0" fontId="0" fillId="0" borderId="31" xfId="0" applyBorder="1" applyAlignment="1">
      <alignment horizontal="left" vertical="top" wrapText="1"/>
    </xf>
    <xf numFmtId="0" fontId="0" fillId="0" borderId="47" xfId="0" applyBorder="1" applyAlignment="1">
      <alignment horizontal="left" vertical="top" wrapText="1"/>
    </xf>
    <xf numFmtId="0" fontId="1" fillId="4" borderId="31" xfId="0" applyFont="1" applyFill="1" applyBorder="1" applyAlignment="1">
      <alignment horizontal="left" vertical="top" wrapText="1"/>
    </xf>
    <xf numFmtId="0" fontId="0" fillId="4" borderId="31" xfId="0" applyFill="1" applyBorder="1" applyAlignment="1">
      <alignment horizontal="left" vertical="top" wrapText="1"/>
    </xf>
    <xf numFmtId="0" fontId="1" fillId="0" borderId="39" xfId="0" applyFont="1" applyBorder="1" applyAlignment="1">
      <alignment horizontal="left" vertical="top" wrapText="1"/>
    </xf>
    <xf numFmtId="0" fontId="1" fillId="0" borderId="34" xfId="0" applyFont="1" applyBorder="1" applyAlignment="1">
      <alignment horizontal="left" vertical="top" wrapText="1"/>
    </xf>
    <xf numFmtId="0" fontId="0" fillId="0" borderId="34" xfId="0" applyBorder="1" applyAlignment="1">
      <alignment horizontal="left" vertical="top" wrapText="1"/>
    </xf>
    <xf numFmtId="0" fontId="0" fillId="0" borderId="41" xfId="0" applyBorder="1" applyAlignment="1">
      <alignment horizontal="left" vertical="top" wrapText="1"/>
    </xf>
    <xf numFmtId="0" fontId="4" fillId="36" borderId="31" xfId="0" applyFont="1" applyFill="1" applyBorder="1" applyAlignment="1">
      <alignment horizontal="center" vertical="center"/>
    </xf>
    <xf numFmtId="0" fontId="0" fillId="0" borderId="1" xfId="0" applyBorder="1" applyAlignment="1" applyProtection="1">
      <alignment horizontal="center" vertical="center"/>
      <protection locked="0"/>
    </xf>
    <xf numFmtId="0" fontId="1" fillId="34" borderId="1" xfId="0" applyFont="1" applyFill="1" applyBorder="1" applyAlignment="1">
      <alignment horizontal="center" vertical="center" wrapText="1"/>
    </xf>
    <xf numFmtId="0" fontId="0" fillId="4" borderId="31" xfId="0" applyFill="1" applyBorder="1" applyAlignment="1" applyProtection="1">
      <alignment vertical="center" wrapText="1"/>
      <protection locked="0"/>
    </xf>
    <xf numFmtId="0" fontId="0" fillId="4" borderId="31" xfId="0" applyFill="1" applyBorder="1" applyAlignment="1" applyProtection="1">
      <alignment vertical="center"/>
      <protection locked="0"/>
    </xf>
    <xf numFmtId="0" fontId="0" fillId="0" borderId="1" xfId="0" applyBorder="1" applyAlignment="1" applyProtection="1">
      <alignment horizontal="left" vertical="center" wrapText="1"/>
      <protection locked="0"/>
    </xf>
    <xf numFmtId="0" fontId="1" fillId="34" borderId="1" xfId="0" applyFont="1" applyFill="1" applyBorder="1" applyAlignment="1">
      <alignment horizontal="center" vertical="center"/>
    </xf>
    <xf numFmtId="9" fontId="1" fillId="34" borderId="1" xfId="66" applyFont="1" applyFill="1" applyBorder="1" applyAlignment="1" applyProtection="1">
      <alignment horizontal="center" vertical="center"/>
    </xf>
    <xf numFmtId="0" fontId="1" fillId="34" borderId="34" xfId="0" applyFont="1" applyFill="1" applyBorder="1" applyAlignment="1">
      <alignment horizontal="center" vertical="center" wrapText="1"/>
    </xf>
    <xf numFmtId="0" fontId="6" fillId="0" borderId="31" xfId="0" applyFont="1" applyBorder="1" applyAlignment="1" applyProtection="1">
      <alignment vertical="center" wrapText="1"/>
      <protection locked="0"/>
    </xf>
    <xf numFmtId="0" fontId="6" fillId="0" borderId="40" xfId="0" applyFont="1" applyBorder="1" applyAlignment="1" applyProtection="1">
      <alignment vertical="center" wrapText="1"/>
      <protection locked="0"/>
    </xf>
    <xf numFmtId="0" fontId="0" fillId="0" borderId="34" xfId="0" applyBorder="1" applyAlignment="1" applyProtection="1">
      <alignment vertical="center" wrapText="1"/>
      <protection locked="0"/>
    </xf>
    <xf numFmtId="0" fontId="30" fillId="4" borderId="31" xfId="0" applyFont="1" applyFill="1" applyBorder="1" applyAlignment="1">
      <alignment horizontal="center" vertical="center" wrapText="1" readingOrder="1"/>
    </xf>
    <xf numFmtId="0" fontId="31" fillId="4" borderId="31" xfId="0" applyFont="1" applyFill="1" applyBorder="1" applyAlignment="1">
      <alignment horizontal="justify" vertical="center" wrapText="1" readingOrder="1"/>
    </xf>
    <xf numFmtId="9" fontId="30" fillId="4" borderId="33" xfId="0" applyNumberFormat="1" applyFont="1" applyFill="1" applyBorder="1" applyAlignment="1">
      <alignment horizontal="center" vertical="center" wrapText="1" readingOrder="1"/>
    </xf>
    <xf numFmtId="0" fontId="31" fillId="4" borderId="33" xfId="0" applyFont="1" applyFill="1" applyBorder="1" applyAlignment="1">
      <alignment horizontal="center" vertical="center" wrapText="1" readingOrder="1"/>
    </xf>
    <xf numFmtId="0" fontId="30" fillId="4" borderId="30" xfId="0" applyFont="1" applyFill="1" applyBorder="1" applyAlignment="1">
      <alignment horizontal="center" vertical="center" wrapText="1" readingOrder="1"/>
    </xf>
    <xf numFmtId="0" fontId="31" fillId="4" borderId="30" xfId="0" applyFont="1" applyFill="1" applyBorder="1" applyAlignment="1">
      <alignment horizontal="justify" vertical="center" wrapText="1" readingOrder="1"/>
    </xf>
    <xf numFmtId="0" fontId="31" fillId="4" borderId="55" xfId="0" applyFont="1" applyFill="1" applyBorder="1" applyAlignment="1">
      <alignment horizontal="center" vertical="center" wrapText="1" readingOrder="1"/>
    </xf>
    <xf numFmtId="0" fontId="0" fillId="4" borderId="1" xfId="0" applyFill="1" applyBorder="1" applyAlignment="1" applyProtection="1">
      <alignment vertical="center" wrapText="1"/>
      <protection locked="0"/>
    </xf>
    <xf numFmtId="0" fontId="0" fillId="4" borderId="31" xfId="0" applyFill="1" applyBorder="1" applyAlignment="1" applyProtection="1">
      <alignment horizontal="center" vertical="center"/>
      <protection locked="0"/>
    </xf>
    <xf numFmtId="0" fontId="0" fillId="0" borderId="58" xfId="0" applyBorder="1" applyAlignment="1" applyProtection="1">
      <alignment horizontal="center" vertical="center" wrapText="1"/>
      <protection locked="0"/>
    </xf>
    <xf numFmtId="0" fontId="0" fillId="0" borderId="58" xfId="0" applyBorder="1" applyAlignment="1" applyProtection="1">
      <alignment vertical="center" wrapText="1"/>
      <protection locked="0"/>
    </xf>
    <xf numFmtId="0" fontId="0" fillId="0" borderId="62" xfId="0" applyBorder="1" applyAlignment="1" applyProtection="1">
      <alignment vertical="center" wrapText="1"/>
      <protection locked="0"/>
    </xf>
    <xf numFmtId="0" fontId="1" fillId="34" borderId="62" xfId="0" applyFont="1" applyFill="1" applyBorder="1" applyAlignment="1">
      <alignment horizontal="center" vertical="center" wrapText="1"/>
    </xf>
    <xf numFmtId="0" fontId="0" fillId="4" borderId="58" xfId="0" applyFill="1" applyBorder="1" applyAlignment="1" applyProtection="1">
      <alignment vertical="center" wrapText="1"/>
      <protection locked="0"/>
    </xf>
    <xf numFmtId="0" fontId="0" fillId="4" borderId="58" xfId="0" applyFill="1" applyBorder="1" applyAlignment="1" applyProtection="1">
      <alignment horizontal="center" vertical="center" wrapText="1"/>
      <protection locked="0"/>
    </xf>
    <xf numFmtId="0" fontId="46" fillId="4" borderId="1" xfId="0" applyFont="1" applyFill="1" applyBorder="1" applyAlignment="1" applyProtection="1">
      <alignment vertical="center" wrapText="1"/>
      <protection locked="0"/>
    </xf>
    <xf numFmtId="0" fontId="39" fillId="4" borderId="31" xfId="0" applyFont="1" applyFill="1" applyBorder="1" applyAlignment="1" applyProtection="1">
      <alignment horizontal="center" vertical="center" wrapText="1"/>
      <protection locked="0"/>
    </xf>
    <xf numFmtId="0" fontId="0" fillId="4" borderId="31" xfId="0" applyFill="1" applyBorder="1" applyProtection="1">
      <protection locked="0"/>
    </xf>
    <xf numFmtId="0" fontId="39" fillId="4" borderId="31" xfId="0" applyFont="1" applyFill="1" applyBorder="1" applyAlignment="1" applyProtection="1">
      <alignment vertical="center" wrapText="1"/>
      <protection locked="0"/>
    </xf>
    <xf numFmtId="0" fontId="1" fillId="34" borderId="58" xfId="0" applyFont="1" applyFill="1" applyBorder="1" applyAlignment="1">
      <alignment horizontal="center" vertical="center" wrapText="1"/>
    </xf>
    <xf numFmtId="0" fontId="0" fillId="0" borderId="58" xfId="0" applyBorder="1" applyAlignment="1" applyProtection="1">
      <alignment vertical="center"/>
      <protection locked="0"/>
    </xf>
    <xf numFmtId="0" fontId="0" fillId="0" borderId="58" xfId="0" applyBorder="1" applyAlignment="1" applyProtection="1">
      <alignment horizontal="center" vertical="center"/>
      <protection locked="0"/>
    </xf>
    <xf numFmtId="0" fontId="1" fillId="34" borderId="58" xfId="0" applyFont="1" applyFill="1" applyBorder="1" applyAlignment="1">
      <alignment horizontal="center" vertical="center"/>
    </xf>
    <xf numFmtId="9" fontId="1" fillId="34" borderId="58" xfId="66" applyFont="1" applyFill="1" applyBorder="1" applyAlignment="1" applyProtection="1">
      <alignment horizontal="center" vertical="center"/>
    </xf>
    <xf numFmtId="0" fontId="0" fillId="0" borderId="62" xfId="0" applyBorder="1" applyProtection="1">
      <protection locked="0"/>
    </xf>
    <xf numFmtId="0" fontId="0" fillId="0" borderId="62" xfId="0" applyBorder="1" applyAlignment="1" applyProtection="1">
      <alignment horizontal="left"/>
      <protection locked="0"/>
    </xf>
    <xf numFmtId="0" fontId="0" fillId="0" borderId="62" xfId="0" applyBorder="1" applyAlignment="1" applyProtection="1">
      <alignment horizontal="center"/>
      <protection locked="0"/>
    </xf>
    <xf numFmtId="0" fontId="1" fillId="34" borderId="62" xfId="0" applyFont="1" applyFill="1" applyBorder="1" applyAlignment="1">
      <alignment horizontal="center" vertical="center"/>
    </xf>
    <xf numFmtId="9" fontId="1" fillId="34" borderId="62" xfId="66" applyFont="1" applyFill="1" applyBorder="1" applyAlignment="1" applyProtection="1">
      <alignment horizontal="center" vertical="center"/>
    </xf>
    <xf numFmtId="0" fontId="0" fillId="0" borderId="34" xfId="0" applyBorder="1" applyProtection="1">
      <protection locked="0"/>
    </xf>
    <xf numFmtId="0" fontId="1" fillId="34" borderId="34" xfId="0" applyFont="1" applyFill="1" applyBorder="1" applyAlignment="1">
      <alignment horizontal="center" vertical="center"/>
    </xf>
    <xf numFmtId="9" fontId="1" fillId="34" borderId="34" xfId="66" applyFont="1" applyFill="1" applyBorder="1" applyAlignment="1" applyProtection="1">
      <alignment horizontal="center" vertical="center"/>
    </xf>
    <xf numFmtId="0" fontId="39" fillId="0" borderId="1" xfId="0" applyFont="1" applyBorder="1" applyAlignment="1" applyProtection="1">
      <alignment vertical="center" wrapText="1"/>
      <protection locked="0"/>
    </xf>
    <xf numFmtId="9" fontId="39" fillId="4" borderId="2" xfId="0" applyNumberFormat="1" applyFont="1" applyFill="1" applyBorder="1" applyAlignment="1" applyProtection="1">
      <alignment vertical="center" wrapText="1"/>
      <protection locked="0"/>
    </xf>
    <xf numFmtId="9" fontId="39" fillId="4" borderId="1" xfId="0" applyNumberFormat="1" applyFont="1" applyFill="1" applyBorder="1" applyAlignment="1" applyProtection="1">
      <alignment vertical="center" wrapText="1"/>
      <protection locked="0"/>
    </xf>
    <xf numFmtId="0" fontId="5" fillId="0" borderId="31" xfId="0" applyFont="1" applyBorder="1" applyAlignment="1" applyProtection="1">
      <alignment horizontal="justify" vertical="top" wrapText="1"/>
      <protection locked="0"/>
    </xf>
    <xf numFmtId="0" fontId="5" fillId="0" borderId="62" xfId="0" applyFont="1" applyBorder="1" applyAlignment="1" applyProtection="1">
      <alignment vertical="center" wrapText="1"/>
      <protection locked="0"/>
    </xf>
    <xf numFmtId="0" fontId="0" fillId="0" borderId="62" xfId="0" applyBorder="1" applyAlignment="1" applyProtection="1">
      <alignment horizontal="left" vertical="center" wrapText="1"/>
      <protection locked="0"/>
    </xf>
    <xf numFmtId="0" fontId="6" fillId="0" borderId="1" xfId="0" applyFont="1" applyBorder="1" applyAlignment="1" applyProtection="1">
      <alignment vertical="center" wrapText="1"/>
      <protection locked="0"/>
    </xf>
    <xf numFmtId="0" fontId="46" fillId="0" borderId="1" xfId="0" applyFont="1" applyBorder="1" applyAlignment="1" applyProtection="1">
      <alignment vertical="center" wrapText="1"/>
      <protection locked="0"/>
    </xf>
    <xf numFmtId="0" fontId="0" fillId="0" borderId="34" xfId="0" applyBorder="1" applyAlignment="1" applyProtection="1">
      <alignment horizontal="left"/>
      <protection locked="0"/>
    </xf>
    <xf numFmtId="0" fontId="29" fillId="0" borderId="1" xfId="0" applyFont="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1" xfId="0" applyBorder="1" applyAlignment="1" applyProtection="1">
      <alignment vertical="center"/>
      <protection locked="0"/>
    </xf>
    <xf numFmtId="0" fontId="46" fillId="0" borderId="58" xfId="0" applyFont="1" applyBorder="1" applyAlignment="1" applyProtection="1">
      <alignment horizontal="center" vertical="center" wrapText="1"/>
      <protection locked="0"/>
    </xf>
    <xf numFmtId="0" fontId="1" fillId="34" borderId="62" xfId="0" applyFont="1" applyFill="1" applyBorder="1" applyAlignment="1">
      <alignment horizontal="center"/>
    </xf>
    <xf numFmtId="9" fontId="1" fillId="34" borderId="62" xfId="66" applyFont="1" applyFill="1" applyBorder="1" applyAlignment="1" applyProtection="1">
      <alignment horizontal="center"/>
    </xf>
    <xf numFmtId="0" fontId="0" fillId="0" borderId="34" xfId="0" applyBorder="1" applyAlignment="1" applyProtection="1">
      <alignment horizontal="left" vertical="center"/>
      <protection locked="0"/>
    </xf>
    <xf numFmtId="0" fontId="0" fillId="0" borderId="58" xfId="0" applyBorder="1" applyProtection="1">
      <protection locked="0"/>
    </xf>
    <xf numFmtId="0" fontId="0" fillId="0" borderId="1" xfId="0" applyBorder="1" applyProtection="1">
      <protection locked="0"/>
    </xf>
    <xf numFmtId="0" fontId="39" fillId="0" borderId="62" xfId="0" applyFont="1" applyBorder="1" applyAlignment="1" applyProtection="1">
      <alignment vertical="center" wrapText="1"/>
      <protection locked="0"/>
    </xf>
    <xf numFmtId="0" fontId="39" fillId="4" borderId="62" xfId="0" applyFont="1" applyFill="1" applyBorder="1" applyProtection="1">
      <protection locked="0"/>
    </xf>
    <xf numFmtId="1" fontId="39" fillId="4" borderId="62" xfId="0" applyNumberFormat="1" applyFont="1" applyFill="1" applyBorder="1" applyProtection="1">
      <protection locked="0"/>
    </xf>
    <xf numFmtId="0" fontId="39" fillId="0" borderId="1" xfId="0" applyFont="1" applyBorder="1" applyAlignment="1" applyProtection="1">
      <alignment vertical="center"/>
      <protection locked="0"/>
    </xf>
    <xf numFmtId="2" fontId="39" fillId="4" borderId="1" xfId="0" applyNumberFormat="1" applyFont="1" applyFill="1" applyBorder="1" applyAlignment="1" applyProtection="1">
      <alignment vertical="center" wrapText="1"/>
      <protection locked="0"/>
    </xf>
    <xf numFmtId="0" fontId="39" fillId="4" borderId="1" xfId="0" applyFont="1" applyFill="1" applyBorder="1" applyAlignment="1" applyProtection="1">
      <alignment horizontal="center" vertical="center"/>
      <protection locked="0"/>
    </xf>
    <xf numFmtId="0" fontId="39" fillId="4" borderId="1" xfId="0" applyFont="1" applyFill="1" applyBorder="1" applyAlignment="1" applyProtection="1">
      <alignment horizontal="center" vertical="center" wrapText="1"/>
      <protection locked="0"/>
    </xf>
    <xf numFmtId="0" fontId="0" fillId="0" borderId="62" xfId="0" applyBorder="1" applyAlignment="1" applyProtection="1">
      <alignment horizontal="left" vertical="center"/>
      <protection locked="0"/>
    </xf>
    <xf numFmtId="0" fontId="0" fillId="4" borderId="1" xfId="0" applyFill="1" applyBorder="1" applyAlignment="1" applyProtection="1">
      <alignment horizontal="center" vertical="center" wrapText="1"/>
      <protection locked="0"/>
    </xf>
    <xf numFmtId="1" fontId="0" fillId="0" borderId="1" xfId="67" applyNumberFormat="1" applyFont="1" applyBorder="1" applyAlignment="1" applyProtection="1">
      <alignment horizontal="center" vertical="center"/>
      <protection locked="0"/>
    </xf>
    <xf numFmtId="0" fontId="6" fillId="4" borderId="1" xfId="0" applyFont="1" applyFill="1" applyBorder="1" applyAlignment="1" applyProtection="1">
      <alignment vertical="center" wrapText="1"/>
      <protection locked="0"/>
    </xf>
    <xf numFmtId="0" fontId="6" fillId="4" borderId="1" xfId="0" applyFont="1" applyFill="1" applyBorder="1" applyAlignment="1" applyProtection="1">
      <alignment horizontal="center" vertical="center" wrapText="1"/>
      <protection locked="0"/>
    </xf>
    <xf numFmtId="0" fontId="39" fillId="4" borderId="1" xfId="0" applyFont="1" applyFill="1" applyBorder="1" applyAlignment="1" applyProtection="1">
      <alignment vertical="center" wrapText="1"/>
      <protection locked="0"/>
    </xf>
    <xf numFmtId="0" fontId="0" fillId="0" borderId="62" xfId="0" applyBorder="1" applyAlignment="1" applyProtection="1">
      <alignment horizontal="center" vertical="center"/>
      <protection locked="0"/>
    </xf>
    <xf numFmtId="0" fontId="0" fillId="4" borderId="1" xfId="0" applyFill="1" applyBorder="1" applyProtection="1">
      <protection locked="0"/>
    </xf>
    <xf numFmtId="0" fontId="0" fillId="4" borderId="1" xfId="0" applyFill="1" applyBorder="1" applyAlignment="1" applyProtection="1">
      <alignment horizontal="center" vertical="center"/>
      <protection locked="0"/>
    </xf>
    <xf numFmtId="0" fontId="4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39" fillId="0" borderId="1" xfId="0" applyFont="1" applyBorder="1" applyAlignment="1" applyProtection="1">
      <alignment vertical="top" wrapText="1"/>
      <protection locked="0"/>
    </xf>
    <xf numFmtId="0" fontId="5" fillId="4" borderId="1" xfId="0" applyFont="1" applyFill="1" applyBorder="1" applyAlignment="1" applyProtection="1">
      <alignment vertical="center" wrapText="1"/>
      <protection locked="0"/>
    </xf>
    <xf numFmtId="0" fontId="6" fillId="0" borderId="56" xfId="0" applyFont="1" applyBorder="1" applyAlignment="1" applyProtection="1">
      <alignment vertical="center" wrapText="1"/>
      <protection locked="0"/>
    </xf>
    <xf numFmtId="0" fontId="0" fillId="0" borderId="34" xfId="0" applyBorder="1" applyAlignment="1" applyProtection="1">
      <alignment vertical="center"/>
      <protection locked="0"/>
    </xf>
    <xf numFmtId="0" fontId="0" fillId="0" borderId="34"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2" fontId="0" fillId="0" borderId="1" xfId="0" applyNumberFormat="1"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0" fontId="0" fillId="4" borderId="58" xfId="0" applyFill="1" applyBorder="1" applyAlignment="1" applyProtection="1">
      <alignment vertical="center"/>
      <protection locked="0"/>
    </xf>
    <xf numFmtId="0" fontId="0" fillId="4" borderId="58" xfId="0" applyFill="1" applyBorder="1" applyAlignment="1" applyProtection="1">
      <alignment horizontal="center" vertical="center"/>
      <protection locked="0"/>
    </xf>
    <xf numFmtId="0" fontId="0" fillId="0" borderId="62" xfId="0" applyBorder="1" applyAlignment="1" applyProtection="1">
      <alignment vertical="center"/>
      <protection locked="0"/>
    </xf>
    <xf numFmtId="0" fontId="4" fillId="6" borderId="3" xfId="0" applyFont="1" applyFill="1" applyBorder="1" applyAlignment="1">
      <alignment horizontal="center" vertical="center" wrapText="1"/>
    </xf>
    <xf numFmtId="0" fontId="7" fillId="0" borderId="1" xfId="0" applyFont="1" applyBorder="1" applyAlignment="1">
      <alignment horizontal="center"/>
    </xf>
    <xf numFmtId="0" fontId="5" fillId="0" borderId="0" xfId="0" applyFont="1"/>
    <xf numFmtId="0" fontId="7" fillId="0" borderId="34" xfId="0" applyFont="1" applyBorder="1" applyAlignment="1">
      <alignment horizontal="center"/>
    </xf>
    <xf numFmtId="0" fontId="4" fillId="6" borderId="47" xfId="0" applyFont="1" applyFill="1" applyBorder="1" applyAlignment="1">
      <alignment horizontal="center" vertical="center" wrapText="1"/>
    </xf>
    <xf numFmtId="0" fontId="37" fillId="4" borderId="0" xfId="0" applyFont="1" applyFill="1" applyAlignment="1">
      <alignment horizontal="center" vertical="center" wrapText="1"/>
    </xf>
    <xf numFmtId="0" fontId="0" fillId="0" borderId="1" xfId="0" applyBorder="1" applyAlignment="1">
      <alignment horizontal="center" vertical="center" wrapText="1"/>
    </xf>
    <xf numFmtId="0" fontId="0" fillId="0" borderId="31" xfId="0" applyBorder="1" applyAlignment="1">
      <alignment horizontal="center" vertical="center" wrapText="1"/>
    </xf>
    <xf numFmtId="0" fontId="0" fillId="0" borderId="62" xfId="0" applyBorder="1" applyAlignment="1">
      <alignment horizontal="center" vertical="center" wrapText="1"/>
    </xf>
    <xf numFmtId="0" fontId="5" fillId="0" borderId="1"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62" xfId="0" applyFont="1" applyBorder="1" applyAlignment="1">
      <alignment horizontal="center" vertical="center" wrapText="1"/>
    </xf>
    <xf numFmtId="0" fontId="0" fillId="0" borderId="1" xfId="0" applyBorder="1" applyAlignment="1">
      <alignment horizontal="center" vertical="center"/>
    </xf>
    <xf numFmtId="0" fontId="0" fillId="0" borderId="31" xfId="0" applyBorder="1" applyAlignment="1">
      <alignment horizontal="center" vertical="center"/>
    </xf>
    <xf numFmtId="0" fontId="0" fillId="0" borderId="62" xfId="0" applyBorder="1" applyAlignment="1">
      <alignment horizontal="center" vertical="center"/>
    </xf>
    <xf numFmtId="0" fontId="0" fillId="34" borderId="1" xfId="0" applyFill="1" applyBorder="1" applyAlignment="1" applyProtection="1">
      <alignment horizontal="center" vertical="center" wrapText="1"/>
      <protection locked="0"/>
    </xf>
    <xf numFmtId="0" fontId="0" fillId="34" borderId="31" xfId="0" applyFill="1" applyBorder="1" applyAlignment="1" applyProtection="1">
      <alignment horizontal="center" vertical="center" wrapText="1"/>
      <protection locked="0"/>
    </xf>
    <xf numFmtId="0" fontId="0" fillId="34" borderId="62" xfId="0" applyFill="1" applyBorder="1" applyAlignment="1" applyProtection="1">
      <alignment horizontal="center" vertical="center" wrapText="1"/>
      <protection locked="0"/>
    </xf>
    <xf numFmtId="0" fontId="7" fillId="34" borderId="64" xfId="0" applyFont="1" applyFill="1" applyBorder="1" applyAlignment="1">
      <alignment horizontal="center" vertical="center" wrapText="1"/>
    </xf>
    <xf numFmtId="0" fontId="7" fillId="34" borderId="60" xfId="0" applyFont="1" applyFill="1" applyBorder="1" applyAlignment="1">
      <alignment horizontal="center" vertical="center" wrapText="1"/>
    </xf>
    <xf numFmtId="0" fontId="7" fillId="34" borderId="61" xfId="0" applyFont="1" applyFill="1" applyBorder="1" applyAlignment="1">
      <alignment horizontal="center" vertical="center" wrapText="1"/>
    </xf>
    <xf numFmtId="0" fontId="1" fillId="34" borderId="1" xfId="0" applyFont="1" applyFill="1" applyBorder="1" applyAlignment="1">
      <alignment horizontal="center" vertical="center" wrapText="1"/>
    </xf>
    <xf numFmtId="0" fontId="1" fillId="34" borderId="31" xfId="0" applyFont="1" applyFill="1" applyBorder="1" applyAlignment="1">
      <alignment horizontal="center" vertical="center" wrapText="1"/>
    </xf>
    <xf numFmtId="0" fontId="1" fillId="34" borderId="62" xfId="0" applyFont="1" applyFill="1" applyBorder="1" applyAlignment="1">
      <alignment horizontal="center" vertical="center" wrapText="1"/>
    </xf>
    <xf numFmtId="0" fontId="0" fillId="34" borderId="1" xfId="0" applyFill="1" applyBorder="1" applyAlignment="1">
      <alignment horizontal="center" vertical="center" wrapText="1"/>
    </xf>
    <xf numFmtId="0" fontId="0" fillId="34" borderId="31" xfId="0" applyFill="1" applyBorder="1" applyAlignment="1">
      <alignment horizontal="center" vertical="center" wrapText="1"/>
    </xf>
    <xf numFmtId="0" fontId="0" fillId="34" borderId="62" xfId="0" applyFill="1" applyBorder="1" applyAlignment="1">
      <alignment horizontal="center" vertical="center" wrapText="1"/>
    </xf>
    <xf numFmtId="0" fontId="5" fillId="34" borderId="1" xfId="0" applyFont="1" applyFill="1" applyBorder="1" applyAlignment="1">
      <alignment horizontal="center" vertical="center" wrapText="1"/>
    </xf>
    <xf numFmtId="0" fontId="5" fillId="34" borderId="31" xfId="0" applyFont="1" applyFill="1" applyBorder="1" applyAlignment="1">
      <alignment horizontal="center" vertical="center" wrapText="1"/>
    </xf>
    <xf numFmtId="0" fontId="5" fillId="34" borderId="62" xfId="0" applyFont="1" applyFill="1" applyBorder="1" applyAlignment="1">
      <alignment horizontal="center" vertical="center" wrapText="1"/>
    </xf>
    <xf numFmtId="0" fontId="11" fillId="34" borderId="1" xfId="0" applyFont="1" applyFill="1" applyBorder="1" applyAlignment="1">
      <alignment horizontal="center" vertical="center" wrapText="1"/>
    </xf>
    <xf numFmtId="0" fontId="11" fillId="34" borderId="31" xfId="0" applyFont="1" applyFill="1" applyBorder="1" applyAlignment="1">
      <alignment horizontal="center" vertical="center" wrapText="1"/>
    </xf>
    <xf numFmtId="0" fontId="11" fillId="34" borderId="62" xfId="0" applyFont="1" applyFill="1" applyBorder="1" applyAlignment="1">
      <alignment horizontal="center" vertical="center" wrapText="1"/>
    </xf>
    <xf numFmtId="0" fontId="7" fillId="34" borderId="24" xfId="0" applyFont="1" applyFill="1" applyBorder="1" applyAlignment="1">
      <alignment horizontal="center" vertical="center" wrapText="1"/>
    </xf>
    <xf numFmtId="0" fontId="7" fillId="34" borderId="38" xfId="0" applyFont="1" applyFill="1" applyBorder="1" applyAlignment="1">
      <alignment horizontal="center" vertical="center" wrapText="1"/>
    </xf>
    <xf numFmtId="0" fontId="7" fillId="34" borderId="49" xfId="0" applyFont="1" applyFill="1" applyBorder="1" applyAlignment="1">
      <alignment horizontal="center" vertical="center" wrapText="1"/>
    </xf>
    <xf numFmtId="0" fontId="5" fillId="34" borderId="25" xfId="0" applyFont="1" applyFill="1" applyBorder="1" applyAlignment="1">
      <alignment horizontal="center" vertical="center" wrapText="1"/>
    </xf>
    <xf numFmtId="0" fontId="5" fillId="34" borderId="47" xfId="0" applyFont="1" applyFill="1" applyBorder="1" applyAlignment="1">
      <alignment horizontal="center" vertical="center" wrapText="1"/>
    </xf>
    <xf numFmtId="0" fontId="5" fillId="34" borderId="41" xfId="0" applyFont="1" applyFill="1" applyBorder="1" applyAlignment="1">
      <alignment horizontal="center" vertical="center" wrapText="1"/>
    </xf>
    <xf numFmtId="0" fontId="0" fillId="0" borderId="2"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7" fillId="34" borderId="57" xfId="0" applyFont="1" applyFill="1" applyBorder="1" applyAlignment="1">
      <alignment horizontal="center" vertical="center" wrapText="1"/>
    </xf>
    <xf numFmtId="0" fontId="5" fillId="34" borderId="65" xfId="0" applyFont="1" applyFill="1" applyBorder="1" applyAlignment="1">
      <alignment horizontal="center" vertical="center" wrapText="1"/>
    </xf>
    <xf numFmtId="0" fontId="5" fillId="34" borderId="63" xfId="0" applyFont="1" applyFill="1" applyBorder="1" applyAlignment="1">
      <alignment horizontal="center" vertical="center" wrapText="1"/>
    </xf>
    <xf numFmtId="0" fontId="7" fillId="34" borderId="71" xfId="0" applyFont="1" applyFill="1" applyBorder="1" applyAlignment="1">
      <alignment horizontal="center" vertical="center" wrapText="1"/>
    </xf>
    <xf numFmtId="0" fontId="7" fillId="34" borderId="72" xfId="0" applyFont="1" applyFill="1" applyBorder="1" applyAlignment="1">
      <alignment horizontal="center" vertical="center" wrapText="1"/>
    </xf>
    <xf numFmtId="0" fontId="1" fillId="34" borderId="2" xfId="0" applyFont="1" applyFill="1" applyBorder="1" applyAlignment="1">
      <alignment horizontal="center" vertical="center" wrapText="1"/>
    </xf>
    <xf numFmtId="0" fontId="1" fillId="34" borderId="32" xfId="0" applyFont="1" applyFill="1" applyBorder="1" applyAlignment="1">
      <alignment horizontal="center" vertical="center" wrapText="1"/>
    </xf>
    <xf numFmtId="0" fontId="0" fillId="34" borderId="2" xfId="0" applyFill="1" applyBorder="1" applyAlignment="1">
      <alignment horizontal="center" vertical="center" wrapText="1"/>
    </xf>
    <xf numFmtId="0" fontId="0" fillId="34" borderId="32" xfId="0" applyFill="1" applyBorder="1" applyAlignment="1">
      <alignment horizontal="center" vertical="center" wrapText="1"/>
    </xf>
    <xf numFmtId="0" fontId="5" fillId="34" borderId="2" xfId="0" applyFont="1" applyFill="1" applyBorder="1" applyAlignment="1">
      <alignment horizontal="center" vertical="center" wrapText="1"/>
    </xf>
    <xf numFmtId="0" fontId="5" fillId="34" borderId="32" xfId="0" applyFont="1" applyFill="1" applyBorder="1" applyAlignment="1">
      <alignment horizontal="center" vertical="center" wrapText="1"/>
    </xf>
    <xf numFmtId="0" fontId="11" fillId="34" borderId="2" xfId="0" applyFont="1" applyFill="1" applyBorder="1" applyAlignment="1">
      <alignment horizontal="center" vertical="center" wrapText="1"/>
    </xf>
    <xf numFmtId="0" fontId="11" fillId="34" borderId="32" xfId="0" applyFont="1" applyFill="1" applyBorder="1" applyAlignment="1">
      <alignment horizontal="center" vertical="center" wrapText="1"/>
    </xf>
    <xf numFmtId="0" fontId="7" fillId="34" borderId="35" xfId="0" applyFont="1" applyFill="1" applyBorder="1" applyAlignment="1">
      <alignment horizontal="center" vertical="center" wrapText="1"/>
    </xf>
    <xf numFmtId="0" fontId="7" fillId="34" borderId="36" xfId="0" applyFont="1" applyFill="1" applyBorder="1" applyAlignment="1">
      <alignment horizontal="center" vertical="center" wrapText="1"/>
    </xf>
    <xf numFmtId="0" fontId="7" fillId="34" borderId="37" xfId="0" applyFont="1" applyFill="1" applyBorder="1" applyAlignment="1">
      <alignment horizontal="center" vertical="center" wrapText="1"/>
    </xf>
    <xf numFmtId="0" fontId="5" fillId="34" borderId="74" xfId="0" applyFont="1" applyFill="1" applyBorder="1" applyAlignment="1">
      <alignment horizontal="center" vertical="center" wrapText="1"/>
    </xf>
    <xf numFmtId="0" fontId="5" fillId="34" borderId="42" xfId="0" applyFont="1" applyFill="1" applyBorder="1" applyAlignment="1">
      <alignment horizontal="center" vertical="center" wrapText="1"/>
    </xf>
    <xf numFmtId="0" fontId="5" fillId="34" borderId="73" xfId="0" applyFont="1" applyFill="1" applyBorder="1" applyAlignment="1">
      <alignment horizontal="center" vertical="center" wrapText="1"/>
    </xf>
    <xf numFmtId="0" fontId="0" fillId="0" borderId="2"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7" fillId="34" borderId="77" xfId="0" applyFont="1" applyFill="1" applyBorder="1" applyAlignment="1">
      <alignment horizontal="center" vertical="center" wrapText="1"/>
    </xf>
    <xf numFmtId="0" fontId="5" fillId="34" borderId="54" xfId="0" applyFont="1" applyFill="1" applyBorder="1" applyAlignment="1">
      <alignment horizontal="center" vertical="center" wrapText="1"/>
    </xf>
    <xf numFmtId="0" fontId="4" fillId="8" borderId="47" xfId="0" applyFont="1" applyFill="1" applyBorder="1" applyAlignment="1">
      <alignment horizontal="center"/>
    </xf>
    <xf numFmtId="0" fontId="4" fillId="8" borderId="48" xfId="0" applyFont="1" applyFill="1" applyBorder="1" applyAlignment="1">
      <alignment horizontal="center"/>
    </xf>
    <xf numFmtId="0" fontId="4" fillId="8" borderId="40" xfId="0" applyFont="1" applyFill="1" applyBorder="1" applyAlignment="1">
      <alignment horizontal="center"/>
    </xf>
    <xf numFmtId="0" fontId="4" fillId="7" borderId="47" xfId="0" applyFont="1" applyFill="1" applyBorder="1" applyAlignment="1">
      <alignment horizontal="center" vertical="center" wrapText="1"/>
    </xf>
    <xf numFmtId="0" fontId="4" fillId="7" borderId="48" xfId="0" applyFont="1" applyFill="1" applyBorder="1" applyAlignment="1">
      <alignment horizontal="center" vertical="center" wrapText="1"/>
    </xf>
    <xf numFmtId="0" fontId="4" fillId="6" borderId="47" xfId="0" applyFont="1" applyFill="1" applyBorder="1" applyAlignment="1">
      <alignment horizontal="center" vertical="center"/>
    </xf>
    <xf numFmtId="0" fontId="4" fillId="6" borderId="48" xfId="0" applyFont="1" applyFill="1" applyBorder="1" applyAlignment="1">
      <alignment horizontal="center" vertical="center"/>
    </xf>
    <xf numFmtId="0" fontId="4" fillId="5" borderId="48" xfId="0" applyFont="1" applyFill="1" applyBorder="1" applyAlignment="1">
      <alignment horizontal="center" vertical="center"/>
    </xf>
    <xf numFmtId="0" fontId="4" fillId="2" borderId="48" xfId="0" applyFont="1" applyFill="1" applyBorder="1" applyAlignment="1">
      <alignment horizontal="center" vertical="center"/>
    </xf>
    <xf numFmtId="0" fontId="4" fillId="8" borderId="47" xfId="0" applyFont="1" applyFill="1" applyBorder="1" applyAlignment="1">
      <alignment horizontal="center" vertical="center" wrapText="1"/>
    </xf>
    <xf numFmtId="0" fontId="4" fillId="8" borderId="48" xfId="0" applyFont="1" applyFill="1" applyBorder="1" applyAlignment="1">
      <alignment horizontal="center" vertical="center"/>
    </xf>
    <xf numFmtId="0" fontId="4" fillId="8" borderId="40" xfId="0" applyFont="1" applyFill="1" applyBorder="1" applyAlignment="1">
      <alignment horizontal="center" vertical="center"/>
    </xf>
    <xf numFmtId="0" fontId="4" fillId="7" borderId="34"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37" fillId="33" borderId="47" xfId="0" applyFont="1" applyFill="1" applyBorder="1" applyAlignment="1">
      <alignment horizontal="center" vertical="center" wrapText="1"/>
    </xf>
    <xf numFmtId="0" fontId="37" fillId="33" borderId="48" xfId="0" applyFont="1" applyFill="1" applyBorder="1" applyAlignment="1">
      <alignment horizontal="center" vertical="center" wrapText="1"/>
    </xf>
    <xf numFmtId="0" fontId="7" fillId="34" borderId="70" xfId="0" applyFont="1" applyFill="1" applyBorder="1" applyAlignment="1">
      <alignment horizontal="center" vertical="center" wrapText="1"/>
    </xf>
    <xf numFmtId="0" fontId="5" fillId="34" borderId="76" xfId="0" applyFont="1" applyFill="1" applyBorder="1" applyAlignment="1">
      <alignment horizontal="center" vertical="center" wrapText="1"/>
    </xf>
    <xf numFmtId="0" fontId="5" fillId="34" borderId="68" xfId="0" applyFont="1" applyFill="1" applyBorder="1" applyAlignment="1">
      <alignment horizontal="center" vertical="center" wrapText="1"/>
    </xf>
    <xf numFmtId="0" fontId="5" fillId="34" borderId="69" xfId="0" applyFont="1" applyFill="1" applyBorder="1" applyAlignment="1">
      <alignment horizontal="center" vertical="center" wrapText="1"/>
    </xf>
    <xf numFmtId="0" fontId="1" fillId="34" borderId="59" xfId="0" applyFont="1" applyFill="1" applyBorder="1" applyAlignment="1">
      <alignment horizontal="center" vertical="center" wrapText="1"/>
    </xf>
    <xf numFmtId="0" fontId="0" fillId="34" borderId="59" xfId="0" applyFill="1" applyBorder="1" applyAlignment="1">
      <alignment horizontal="center" vertical="center" wrapText="1"/>
    </xf>
    <xf numFmtId="0" fontId="5" fillId="34" borderId="59" xfId="0" applyFont="1" applyFill="1" applyBorder="1" applyAlignment="1">
      <alignment horizontal="center" vertical="center" wrapText="1"/>
    </xf>
    <xf numFmtId="0" fontId="4" fillId="6" borderId="47" xfId="0" applyFont="1" applyFill="1" applyBorder="1" applyAlignment="1">
      <alignment horizontal="center"/>
    </xf>
    <xf numFmtId="0" fontId="4" fillId="6" borderId="48" xfId="0" applyFont="1" applyFill="1" applyBorder="1" applyAlignment="1">
      <alignment horizontal="center"/>
    </xf>
    <xf numFmtId="0" fontId="7" fillId="0" borderId="31" xfId="0" applyFont="1" applyBorder="1" applyAlignment="1">
      <alignment horizontal="left" vertical="center"/>
    </xf>
    <xf numFmtId="0" fontId="0" fillId="0" borderId="59" xfId="0" applyBorder="1" applyAlignment="1" applyProtection="1">
      <alignment horizontal="center" vertical="center" wrapText="1"/>
      <protection locked="0"/>
    </xf>
    <xf numFmtId="0" fontId="5" fillId="0" borderId="5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0" fillId="0" borderId="59" xfId="0" applyBorder="1" applyAlignment="1">
      <alignment horizontal="center" vertical="center"/>
    </xf>
    <xf numFmtId="0" fontId="0" fillId="0" borderId="2" xfId="0" applyBorder="1" applyAlignment="1">
      <alignment horizontal="center" vertical="center"/>
    </xf>
    <xf numFmtId="0" fontId="0" fillId="0" borderId="32" xfId="0" applyBorder="1" applyAlignment="1">
      <alignment horizontal="center" vertical="center"/>
    </xf>
    <xf numFmtId="0" fontId="0" fillId="0" borderId="59" xfId="0" applyBorder="1" applyAlignment="1">
      <alignment horizontal="center" vertical="center" wrapText="1"/>
    </xf>
    <xf numFmtId="0" fontId="0" fillId="0" borderId="2" xfId="0" applyBorder="1" applyAlignment="1">
      <alignment horizontal="center" vertical="center" wrapText="1"/>
    </xf>
    <xf numFmtId="0" fontId="0" fillId="0" borderId="32" xfId="0" applyBorder="1" applyAlignment="1">
      <alignment horizontal="center" vertical="center" wrapText="1"/>
    </xf>
    <xf numFmtId="0" fontId="0" fillId="0" borderId="59"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11" fillId="34" borderId="59" xfId="0" applyFont="1" applyFill="1" applyBorder="1" applyAlignment="1">
      <alignment horizontal="center" vertical="center" wrapText="1"/>
    </xf>
    <xf numFmtId="0" fontId="0" fillId="34" borderId="59" xfId="0" applyFill="1" applyBorder="1" applyAlignment="1" applyProtection="1">
      <alignment horizontal="center" vertical="center" wrapText="1"/>
      <protection locked="0"/>
    </xf>
    <xf numFmtId="0" fontId="0" fillId="34" borderId="2" xfId="0" applyFill="1" applyBorder="1" applyAlignment="1" applyProtection="1">
      <alignment horizontal="center" vertical="center" wrapText="1"/>
      <protection locked="0"/>
    </xf>
    <xf numFmtId="0" fontId="0" fillId="34" borderId="32" xfId="0" applyFill="1" applyBorder="1" applyAlignment="1" applyProtection="1">
      <alignment horizontal="center" vertical="center" wrapText="1"/>
      <protection locked="0"/>
    </xf>
    <xf numFmtId="0" fontId="7" fillId="34" borderId="22" xfId="0" applyFont="1" applyFill="1" applyBorder="1" applyAlignment="1">
      <alignment horizontal="center" vertical="center" wrapText="1"/>
    </xf>
    <xf numFmtId="0" fontId="5" fillId="34" borderId="3" xfId="0" applyFont="1" applyFill="1" applyBorder="1" applyAlignment="1">
      <alignment horizontal="center" vertical="center" wrapText="1"/>
    </xf>
    <xf numFmtId="0" fontId="7" fillId="34" borderId="56" xfId="0" applyFont="1" applyFill="1" applyBorder="1" applyAlignment="1">
      <alignment horizontal="center" vertical="center" wrapText="1"/>
    </xf>
    <xf numFmtId="0" fontId="7" fillId="34" borderId="75" xfId="0" applyFont="1" applyFill="1" applyBorder="1" applyAlignment="1">
      <alignment horizontal="center" vertical="center" wrapText="1"/>
    </xf>
    <xf numFmtId="0" fontId="44" fillId="34" borderId="1" xfId="0" applyFont="1" applyFill="1" applyBorder="1" applyAlignment="1">
      <alignment horizontal="center" vertical="center" wrapText="1"/>
    </xf>
    <xf numFmtId="0" fontId="44" fillId="34" borderId="31" xfId="0" applyFont="1" applyFill="1" applyBorder="1" applyAlignment="1">
      <alignment horizontal="center" vertical="center" wrapText="1"/>
    </xf>
    <xf numFmtId="0" fontId="44" fillId="34" borderId="62" xfId="0" applyFont="1" applyFill="1" applyBorder="1" applyAlignment="1">
      <alignment horizontal="center" vertical="center" wrapText="1"/>
    </xf>
    <xf numFmtId="0" fontId="39" fillId="0" borderId="1" xfId="0" applyFont="1" applyBorder="1" applyAlignment="1">
      <alignment horizontal="center" vertical="center" wrapText="1"/>
    </xf>
    <xf numFmtId="0" fontId="39" fillId="0" borderId="31" xfId="0" applyFont="1" applyBorder="1" applyAlignment="1">
      <alignment horizontal="center" vertical="center" wrapText="1"/>
    </xf>
    <xf numFmtId="0" fontId="39" fillId="0" borderId="62" xfId="0" applyFont="1" applyBorder="1" applyAlignment="1">
      <alignment horizontal="center" vertical="center" wrapText="1"/>
    </xf>
    <xf numFmtId="0" fontId="0" fillId="0" borderId="34" xfId="0" applyBorder="1" applyAlignment="1">
      <alignment horizontal="center" vertical="center"/>
    </xf>
    <xf numFmtId="0" fontId="7" fillId="34" borderId="66" xfId="0" applyFont="1" applyFill="1" applyBorder="1" applyAlignment="1">
      <alignment horizontal="center" vertical="center" wrapText="1"/>
    </xf>
    <xf numFmtId="0" fontId="1" fillId="34" borderId="34" xfId="0" applyFont="1" applyFill="1" applyBorder="1" applyAlignment="1">
      <alignment horizontal="center" vertical="center" wrapText="1"/>
    </xf>
    <xf numFmtId="0" fontId="0" fillId="34" borderId="34" xfId="0" applyFill="1" applyBorder="1" applyAlignment="1">
      <alignment horizontal="center" vertical="center" wrapText="1"/>
    </xf>
    <xf numFmtId="0" fontId="5" fillId="34" borderId="34" xfId="0" applyFont="1" applyFill="1" applyBorder="1" applyAlignment="1">
      <alignment horizontal="center" vertical="center" wrapText="1"/>
    </xf>
    <xf numFmtId="0" fontId="11" fillId="34" borderId="34" xfId="0" applyFont="1" applyFill="1" applyBorder="1" applyAlignment="1">
      <alignment horizontal="center" vertical="center" wrapText="1"/>
    </xf>
    <xf numFmtId="0" fontId="5" fillId="0" borderId="34" xfId="0" applyFont="1" applyBorder="1" applyAlignment="1">
      <alignment horizontal="center" vertical="center" wrapText="1"/>
    </xf>
    <xf numFmtId="0" fontId="0" fillId="34" borderId="58" xfId="0" applyFill="1" applyBorder="1" applyAlignment="1" applyProtection="1">
      <alignment horizontal="center" vertical="center" wrapText="1"/>
      <protection locked="0"/>
    </xf>
    <xf numFmtId="0" fontId="0" fillId="34" borderId="34" xfId="0" applyFill="1" applyBorder="1" applyAlignment="1" applyProtection="1">
      <alignment horizontal="center" vertical="center" wrapText="1"/>
      <protection locked="0"/>
    </xf>
    <xf numFmtId="0" fontId="0" fillId="0" borderId="34" xfId="0" applyBorder="1" applyAlignment="1">
      <alignment horizontal="center" vertical="center" wrapText="1"/>
    </xf>
    <xf numFmtId="0" fontId="1" fillId="34" borderId="58" xfId="0" applyFont="1" applyFill="1" applyBorder="1" applyAlignment="1">
      <alignment horizontal="center" vertical="center" wrapText="1"/>
    </xf>
    <xf numFmtId="0" fontId="0" fillId="34" borderId="58" xfId="0" applyFill="1" applyBorder="1" applyAlignment="1">
      <alignment horizontal="center" vertical="center" wrapText="1"/>
    </xf>
    <xf numFmtId="0" fontId="5" fillId="34" borderId="58" xfId="0" applyFont="1" applyFill="1" applyBorder="1" applyAlignment="1">
      <alignment horizontal="center" vertical="center" wrapText="1"/>
    </xf>
    <xf numFmtId="0" fontId="11" fillId="34" borderId="58" xfId="0" applyFont="1" applyFill="1" applyBorder="1" applyAlignment="1">
      <alignment horizontal="center" vertical="center" wrapText="1"/>
    </xf>
    <xf numFmtId="0" fontId="5" fillId="0" borderId="58" xfId="0" applyFont="1" applyBorder="1" applyAlignment="1">
      <alignment horizontal="center" vertical="center" wrapText="1"/>
    </xf>
    <xf numFmtId="0" fontId="0" fillId="0" borderId="58" xfId="0" applyBorder="1" applyAlignment="1">
      <alignment horizontal="center" vertical="center"/>
    </xf>
    <xf numFmtId="0" fontId="0" fillId="0" borderId="58" xfId="0"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7" fillId="34" borderId="1" xfId="0" applyFont="1" applyFill="1" applyBorder="1" applyAlignment="1">
      <alignment horizontal="center" vertical="center" wrapText="1"/>
    </xf>
    <xf numFmtId="0" fontId="7" fillId="34" borderId="31" xfId="0" applyFont="1" applyFill="1" applyBorder="1" applyAlignment="1">
      <alignment horizontal="center" vertical="center" wrapText="1"/>
    </xf>
    <xf numFmtId="0" fontId="7" fillId="34" borderId="62" xfId="0" applyFont="1" applyFill="1" applyBorder="1" applyAlignment="1">
      <alignment horizontal="center" vertical="center" wrapText="1"/>
    </xf>
    <xf numFmtId="0" fontId="5" fillId="0" borderId="68" xfId="0" applyFont="1" applyBorder="1" applyAlignment="1" applyProtection="1">
      <alignment horizontal="center" vertical="center" wrapText="1"/>
      <protection locked="0"/>
    </xf>
    <xf numFmtId="0" fontId="5" fillId="0" borderId="69" xfId="0" applyFont="1" applyBorder="1" applyAlignment="1" applyProtection="1">
      <alignment horizontal="center" vertical="center" wrapText="1"/>
      <protection locked="0"/>
    </xf>
    <xf numFmtId="0" fontId="0" fillId="0" borderId="68" xfId="0" applyBorder="1" applyAlignment="1" applyProtection="1">
      <alignment horizontal="center" vertical="center" wrapText="1"/>
      <protection locked="0"/>
    </xf>
    <xf numFmtId="0" fontId="0" fillId="0" borderId="69" xfId="0" applyBorder="1" applyAlignment="1" applyProtection="1">
      <alignment horizontal="center" vertical="center" wrapText="1"/>
      <protection locked="0"/>
    </xf>
    <xf numFmtId="0" fontId="0" fillId="0" borderId="67" xfId="0" applyBorder="1" applyAlignment="1" applyProtection="1">
      <alignment horizontal="center" vertical="center" wrapText="1"/>
      <protection locked="0"/>
    </xf>
    <xf numFmtId="0" fontId="1" fillId="35" borderId="31" xfId="0" applyFont="1" applyFill="1" applyBorder="1" applyAlignment="1">
      <alignment horizontal="center" vertical="center"/>
    </xf>
    <xf numFmtId="0" fontId="30" fillId="4" borderId="38" xfId="0" applyFont="1" applyFill="1" applyBorder="1" applyAlignment="1">
      <alignment horizontal="center" vertical="center" wrapText="1" readingOrder="1"/>
    </xf>
    <xf numFmtId="0" fontId="30" fillId="4" borderId="77" xfId="0" applyFont="1" applyFill="1" applyBorder="1" applyAlignment="1">
      <alignment horizontal="center" vertical="center" wrapText="1" readingOrder="1"/>
    </xf>
    <xf numFmtId="0" fontId="30" fillId="4" borderId="31" xfId="0" applyFont="1" applyFill="1" applyBorder="1" applyAlignment="1">
      <alignment horizontal="center" vertical="center" wrapText="1" readingOrder="1"/>
    </xf>
    <xf numFmtId="0" fontId="30" fillId="4" borderId="30" xfId="0" applyFont="1" applyFill="1" applyBorder="1" applyAlignment="1">
      <alignment horizontal="center" vertical="center" wrapText="1" readingOrder="1"/>
    </xf>
    <xf numFmtId="0" fontId="32" fillId="0" borderId="0" xfId="0" applyFont="1" applyAlignment="1">
      <alignment horizontal="center" vertical="center"/>
    </xf>
    <xf numFmtId="0" fontId="30" fillId="32" borderId="14" xfId="0" applyFont="1" applyFill="1" applyBorder="1" applyAlignment="1">
      <alignment horizontal="center" vertical="center" wrapText="1" readingOrder="1"/>
    </xf>
    <xf numFmtId="0" fontId="30" fillId="32" borderId="15" xfId="0" applyFont="1" applyFill="1" applyBorder="1" applyAlignment="1">
      <alignment horizontal="center" vertical="center" wrapText="1" readingOrder="1"/>
    </xf>
    <xf numFmtId="0" fontId="30" fillId="32" borderId="16" xfId="0" applyFont="1" applyFill="1" applyBorder="1" applyAlignment="1">
      <alignment horizontal="center" vertical="center" wrapText="1" readingOrder="1"/>
    </xf>
    <xf numFmtId="0" fontId="30" fillId="32" borderId="19" xfId="0" applyFont="1" applyFill="1" applyBorder="1" applyAlignment="1">
      <alignment horizontal="center" vertical="center" wrapText="1" readingOrder="1"/>
    </xf>
    <xf numFmtId="0" fontId="30" fillId="32" borderId="20" xfId="0" applyFont="1" applyFill="1" applyBorder="1" applyAlignment="1">
      <alignment horizontal="center" vertical="center" wrapText="1" readingOrder="1"/>
    </xf>
    <xf numFmtId="0" fontId="30" fillId="4" borderId="22"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cellXfs>
  <cellStyles count="86">
    <cellStyle name="Bueno 2" xfId="3" xr:uid="{00000000-0005-0000-0000-000000000000}"/>
    <cellStyle name="Cálculo 2" xfId="4" xr:uid="{00000000-0005-0000-0000-000001000000}"/>
    <cellStyle name="Cálculo 2 2" xfId="69" xr:uid="{00000000-0005-0000-0000-000002000000}"/>
    <cellStyle name="Cálculo 2 3" xfId="75" xr:uid="{00000000-0005-0000-0000-000003000000}"/>
    <cellStyle name="Cálculo 2 4" xfId="83" xr:uid="{00000000-0005-0000-0000-000004000000}"/>
    <cellStyle name="Celda de comprobación 2" xfId="5" xr:uid="{00000000-0005-0000-0000-000005000000}"/>
    <cellStyle name="Celda vinculada 2" xfId="6" xr:uid="{00000000-0005-0000-0000-000006000000}"/>
    <cellStyle name="Encabezado 1 2" xfId="41" xr:uid="{00000000-0005-0000-0000-000007000000}"/>
    <cellStyle name="Encabezado 4 2" xfId="7" xr:uid="{00000000-0005-0000-0000-000008000000}"/>
    <cellStyle name="Énfasis 1" xfId="8" xr:uid="{00000000-0005-0000-0000-000009000000}"/>
    <cellStyle name="Énfasis 2" xfId="9" xr:uid="{00000000-0005-0000-0000-00000A000000}"/>
    <cellStyle name="Énfasis 3" xfId="10" xr:uid="{00000000-0005-0000-0000-00000B000000}"/>
    <cellStyle name="Énfasis1 - 20%" xfId="12" xr:uid="{00000000-0005-0000-0000-00000C000000}"/>
    <cellStyle name="Énfasis1 - 40%" xfId="13" xr:uid="{00000000-0005-0000-0000-00000D000000}"/>
    <cellStyle name="Énfasis1 - 60%" xfId="14" xr:uid="{00000000-0005-0000-0000-00000E000000}"/>
    <cellStyle name="Énfasis1 2" xfId="11" xr:uid="{00000000-0005-0000-0000-00000F000000}"/>
    <cellStyle name="Énfasis1 3" xfId="60" xr:uid="{00000000-0005-0000-0000-000010000000}"/>
    <cellStyle name="Énfasis2 - 20%" xfId="16" xr:uid="{00000000-0005-0000-0000-000011000000}"/>
    <cellStyle name="Énfasis2 - 40%" xfId="17" xr:uid="{00000000-0005-0000-0000-000012000000}"/>
    <cellStyle name="Énfasis2 - 60%" xfId="18" xr:uid="{00000000-0005-0000-0000-000013000000}"/>
    <cellStyle name="Énfasis2 2" xfId="15" xr:uid="{00000000-0005-0000-0000-000014000000}"/>
    <cellStyle name="Énfasis2 3" xfId="61" xr:uid="{00000000-0005-0000-0000-000015000000}"/>
    <cellStyle name="Énfasis3 - 20%" xfId="20" xr:uid="{00000000-0005-0000-0000-000016000000}"/>
    <cellStyle name="Énfasis3 - 40%" xfId="21" xr:uid="{00000000-0005-0000-0000-000017000000}"/>
    <cellStyle name="Énfasis3 - 60%" xfId="22" xr:uid="{00000000-0005-0000-0000-000018000000}"/>
    <cellStyle name="Énfasis3 2" xfId="19" xr:uid="{00000000-0005-0000-0000-000019000000}"/>
    <cellStyle name="Énfasis3 3" xfId="62" xr:uid="{00000000-0005-0000-0000-00001A000000}"/>
    <cellStyle name="Énfasis4 - 20%" xfId="24" xr:uid="{00000000-0005-0000-0000-00001B000000}"/>
    <cellStyle name="Énfasis4 - 40%" xfId="25" xr:uid="{00000000-0005-0000-0000-00001C000000}"/>
    <cellStyle name="Énfasis4 - 60%" xfId="26" xr:uid="{00000000-0005-0000-0000-00001D000000}"/>
    <cellStyle name="Énfasis4 2" xfId="23" xr:uid="{00000000-0005-0000-0000-00001E000000}"/>
    <cellStyle name="Énfasis4 3" xfId="63" xr:uid="{00000000-0005-0000-0000-00001F000000}"/>
    <cellStyle name="Énfasis5 - 20%" xfId="28" xr:uid="{00000000-0005-0000-0000-000020000000}"/>
    <cellStyle name="Énfasis5 - 40%" xfId="29" xr:uid="{00000000-0005-0000-0000-000021000000}"/>
    <cellStyle name="Énfasis5 - 60%" xfId="30" xr:uid="{00000000-0005-0000-0000-000022000000}"/>
    <cellStyle name="Énfasis5 2" xfId="27" xr:uid="{00000000-0005-0000-0000-000023000000}"/>
    <cellStyle name="Énfasis5 3" xfId="64" xr:uid="{00000000-0005-0000-0000-000024000000}"/>
    <cellStyle name="Énfasis6 - 20%" xfId="32" xr:uid="{00000000-0005-0000-0000-000025000000}"/>
    <cellStyle name="Énfasis6 - 40%" xfId="33" xr:uid="{00000000-0005-0000-0000-000026000000}"/>
    <cellStyle name="Énfasis6 - 60%" xfId="34" xr:uid="{00000000-0005-0000-0000-000027000000}"/>
    <cellStyle name="Énfasis6 2" xfId="31" xr:uid="{00000000-0005-0000-0000-000028000000}"/>
    <cellStyle name="Énfasis6 3" xfId="65" xr:uid="{00000000-0005-0000-0000-000029000000}"/>
    <cellStyle name="Entrada 2" xfId="35" xr:uid="{00000000-0005-0000-0000-00002A000000}"/>
    <cellStyle name="Entrada 2 2" xfId="70" xr:uid="{00000000-0005-0000-0000-00002B000000}"/>
    <cellStyle name="Entrada 2 3" xfId="79" xr:uid="{00000000-0005-0000-0000-00002C000000}"/>
    <cellStyle name="Entrada 2 4" xfId="78" xr:uid="{00000000-0005-0000-0000-00002D000000}"/>
    <cellStyle name="Incorrecto 2" xfId="36" xr:uid="{00000000-0005-0000-0000-00002E000000}"/>
    <cellStyle name="Millares [0]" xfId="67" builtinId="6"/>
    <cellStyle name="Millares [0] 2" xfId="74" xr:uid="{00000000-0005-0000-0000-000030000000}"/>
    <cellStyle name="Millares [0] 3" xfId="85" xr:uid="{00000000-0005-0000-0000-000031000000}"/>
    <cellStyle name="Neutral 2" xfId="37" xr:uid="{00000000-0005-0000-0000-000032000000}"/>
    <cellStyle name="Normal" xfId="0" builtinId="0"/>
    <cellStyle name="Normal 2" xfId="2" xr:uid="{00000000-0005-0000-0000-000034000000}"/>
    <cellStyle name="Normal 2 2" xfId="49" xr:uid="{00000000-0005-0000-0000-000035000000}"/>
    <cellStyle name="Normal 2 2 2" xfId="68" xr:uid="{00000000-0005-0000-0000-000036000000}"/>
    <cellStyle name="Normal 2 3" xfId="46" xr:uid="{00000000-0005-0000-0000-000037000000}"/>
    <cellStyle name="Normal 3" xfId="1" xr:uid="{00000000-0005-0000-0000-000038000000}"/>
    <cellStyle name="Normal 3 2" xfId="52" xr:uid="{00000000-0005-0000-0000-000039000000}"/>
    <cellStyle name="Normal 3 2 2" xfId="58" xr:uid="{00000000-0005-0000-0000-00003A000000}"/>
    <cellStyle name="Normal 3 3" xfId="54" xr:uid="{00000000-0005-0000-0000-00003B000000}"/>
    <cellStyle name="Normal 3 4" xfId="47" xr:uid="{00000000-0005-0000-0000-00003C000000}"/>
    <cellStyle name="Normal 4" xfId="48" xr:uid="{00000000-0005-0000-0000-00003D000000}"/>
    <cellStyle name="Normal 4 2" xfId="51" xr:uid="{00000000-0005-0000-0000-00003E000000}"/>
    <cellStyle name="Normal 4 2 2" xfId="57" xr:uid="{00000000-0005-0000-0000-00003F000000}"/>
    <cellStyle name="Normal 4 3" xfId="55" xr:uid="{00000000-0005-0000-0000-000040000000}"/>
    <cellStyle name="Normal 5" xfId="50" xr:uid="{00000000-0005-0000-0000-000041000000}"/>
    <cellStyle name="Normal 5 2" xfId="56" xr:uid="{00000000-0005-0000-0000-000042000000}"/>
    <cellStyle name="Normal 6" xfId="53" xr:uid="{00000000-0005-0000-0000-000043000000}"/>
    <cellStyle name="Normal 6 2" xfId="59" xr:uid="{00000000-0005-0000-0000-000044000000}"/>
    <cellStyle name="Notas 2" xfId="38" xr:uid="{00000000-0005-0000-0000-000045000000}"/>
    <cellStyle name="Notas 2 2" xfId="71" xr:uid="{00000000-0005-0000-0000-000046000000}"/>
    <cellStyle name="Notas 2 3" xfId="80" xr:uid="{00000000-0005-0000-0000-000047000000}"/>
    <cellStyle name="Notas 2 4" xfId="84" xr:uid="{00000000-0005-0000-0000-000048000000}"/>
    <cellStyle name="Porcentaje" xfId="66" builtinId="5"/>
    <cellStyle name="Salida 2" xfId="39" xr:uid="{00000000-0005-0000-0000-00004A000000}"/>
    <cellStyle name="Salida 2 2" xfId="72" xr:uid="{00000000-0005-0000-0000-00004B000000}"/>
    <cellStyle name="Salida 2 3" xfId="81" xr:uid="{00000000-0005-0000-0000-00004C000000}"/>
    <cellStyle name="Salida 2 4" xfId="77" xr:uid="{00000000-0005-0000-0000-00004D000000}"/>
    <cellStyle name="Texto de advertencia 2" xfId="40" xr:uid="{00000000-0005-0000-0000-00004E000000}"/>
    <cellStyle name="Título 2 2" xfId="42" xr:uid="{00000000-0005-0000-0000-00004F000000}"/>
    <cellStyle name="Título 3 2" xfId="43" xr:uid="{00000000-0005-0000-0000-000050000000}"/>
    <cellStyle name="Título de hoja" xfId="44" xr:uid="{00000000-0005-0000-0000-000051000000}"/>
    <cellStyle name="Total 2" xfId="45" xr:uid="{00000000-0005-0000-0000-000052000000}"/>
    <cellStyle name="Total 2 2" xfId="73" xr:uid="{00000000-0005-0000-0000-000053000000}"/>
    <cellStyle name="Total 2 3" xfId="82" xr:uid="{00000000-0005-0000-0000-000054000000}"/>
    <cellStyle name="Total 2 4" xfId="76" xr:uid="{00000000-0005-0000-0000-000055000000}"/>
  </cellStyles>
  <dxfs count="57">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b val="0"/>
        <i val="0"/>
        <strike val="0"/>
        <condense val="0"/>
        <extend val="0"/>
        <outline val="0"/>
        <shadow val="0"/>
        <u val="none"/>
        <vertAlign val="baseline"/>
        <sz val="11"/>
        <color theme="1"/>
        <name val="Calibri"/>
        <scheme val="minor"/>
      </font>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C99"/>
      <color rgb="FF92D050"/>
      <color rgb="FFFFFF66"/>
      <color rgb="FFFFFFCC"/>
      <color rgb="FFFFFF00"/>
      <color rgb="FFFFFF99"/>
      <color rgb="FFE26B0A"/>
      <color rgb="FFC00000"/>
      <color rgb="FF00B050"/>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2.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ustomXml" Target="../customXml/item1.xml"/><Relationship Id="rId10" Type="http://schemas.openxmlformats.org/officeDocument/2006/relationships/externalLink" Target="externalLinks/externalLink6.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502227</xdr:colOff>
      <xdr:row>0</xdr:row>
      <xdr:rowOff>0</xdr:rowOff>
    </xdr:from>
    <xdr:to>
      <xdr:col>7</xdr:col>
      <xdr:colOff>1125680</xdr:colOff>
      <xdr:row>2</xdr:row>
      <xdr:rowOff>51957</xdr:rowOff>
    </xdr:to>
    <xdr:pic>
      <xdr:nvPicPr>
        <xdr:cNvPr id="2" name="Imagen 1">
          <a:extLst>
            <a:ext uri="{FF2B5EF4-FFF2-40B4-BE49-F238E27FC236}">
              <a16:creationId xmlns:a16="http://schemas.microsoft.com/office/drawing/2014/main" id="{E7D324C9-3399-45B8-A1FF-078A8FD456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000" y="51952"/>
          <a:ext cx="623453" cy="5715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twoCellAnchor editAs="oneCell">
    <xdr:from>
      <xdr:col>1</xdr:col>
      <xdr:colOff>0</xdr:colOff>
      <xdr:row>0</xdr:row>
      <xdr:rowOff>0</xdr:rowOff>
    </xdr:from>
    <xdr:to>
      <xdr:col>2</xdr:col>
      <xdr:colOff>306955</xdr:colOff>
      <xdr:row>3</xdr:row>
      <xdr:rowOff>54346</xdr:rowOff>
    </xdr:to>
    <xdr:pic>
      <xdr:nvPicPr>
        <xdr:cNvPr id="3" name="Imagen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80975" y="0"/>
          <a:ext cx="1992880" cy="6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ontenedor/Users/nvanegas/Downloads/MR_GCON_III_trim_2024%20(2).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ontenedor/Users/nvanegas/Downloads/MR_GJUR_III_trim_2024_Ok%20(1).xlsb"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ontenedor/Users/nvanegas/Downloads/MR_GOTI_III_trim_2024_OK.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ontenedor/Users/nvanegas/Downloads/MR_EIGE_III_trim_2024_Ok%20(1).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ontenedor/Users/nvanegas/Downloads/MR_GDIS_III_trim_2024_Ok.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ntenedor/Users/nvanegas/Downloads/MR_GESP_III_trim_2024_Ok.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ntenedor/Users/nvanegas/Downloads/MR_REES_III_trim_2024_Ok%20(1).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ntenedor/Users/nvanegas/Downloads/MR_GICV_III_trim_2024_v2%20(1).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ntenedor/Users/nvanegas/Downloads/MR_GIGE_III_trim_2024_OK.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ntenedor/Users/nvanegas/Downloads/MR_GPFI_III_trim_2024_v2.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atastrobogotacol-my.sharepoint.com/personal/oficina_asesora_planeacion_catastrobogota_gov_co/Documents/FileServer_OAP/78_MIPG/78.5_Adm_Riesgos/2024/Seguimiento_MR_III-Trim_2024/MR_GDOC_III_trim_2024_OK.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atastrobogotacol-my.sharepoint.com/personal/oficina_asesora_planeacion_catastrobogota_gov_co/Documents/FileServer_OAP/78_MIPG/78.5_Adm_Riesgos/2024/Seguimiento_MR_III-Trim_2024/MR_GSAD_III_trim_2024%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Tablas_GSF"/>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Tablas_GSF"/>
    </sheetNames>
    <sheetDataSet>
      <sheetData sheetId="0" refreshError="1"/>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Tablas_GSF"/>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Tablas_GSF"/>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Tablas_GSF"/>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Tablas_GSF"/>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Tablas_GSF"/>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Tablas_GSF"/>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Tablas_GSF"/>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Tablas_GSF"/>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Tablas_GSF"/>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Tablas_GSF"/>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A4:D18" totalsRowShown="0" headerRowDxfId="56" dataDxfId="54" headerRowBorderDxfId="55" tableBorderDxfId="53" totalsRowBorderDxfId="52">
  <tableColumns count="4">
    <tableColumn id="1" xr3:uid="{00000000-0010-0000-0000-000001000000}" name="No" dataDxfId="51"/>
    <tableColumn id="2" xr3:uid="{00000000-0010-0000-0000-000002000000}" name="TRÁMITE" dataDxfId="50"/>
    <tableColumn id="3" xr3:uid="{00000000-0010-0000-0000-000003000000}" name="RIESGO DE CORRUPCIÓN ASOCIADO" dataDxfId="49"/>
    <tableColumn id="4" xr3:uid="{00000000-0010-0000-0000-000004000000}" name="PROCESO" dataDxfId="48"/>
  </tableColumns>
  <tableStyleInfo name="TableStyleLight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315"/>
  <sheetViews>
    <sheetView showGridLines="0" tabSelected="1" zoomScale="55" zoomScaleNormal="55" zoomScaleSheetLayoutView="100" zoomScalePageLayoutView="80" workbookViewId="0">
      <selection activeCell="B5" sqref="B5"/>
    </sheetView>
  </sheetViews>
  <sheetFormatPr baseColWidth="10" defaultColWidth="11.42578125" defaultRowHeight="15" x14ac:dyDescent="0.25"/>
  <cols>
    <col min="1" max="1" width="17.85546875" style="3" customWidth="1"/>
    <col min="2" max="2" width="44" style="3" customWidth="1"/>
    <col min="3" max="3" width="15.28515625" style="3" customWidth="1"/>
    <col min="4" max="4" width="36.85546875" style="3" customWidth="1"/>
    <col min="5" max="6" width="38.140625" style="3" customWidth="1"/>
    <col min="7" max="7" width="22.7109375" style="3" customWidth="1"/>
    <col min="8" max="8" width="112.85546875" style="3" customWidth="1"/>
    <col min="9" max="9" width="18.140625" style="3" customWidth="1"/>
    <col min="10" max="10" width="15.42578125" style="3" customWidth="1"/>
    <col min="11" max="11" width="13.140625" style="3" bestFit="1" customWidth="1"/>
    <col min="12" max="12" width="20.5703125" style="3" bestFit="1" customWidth="1"/>
    <col min="13" max="13" width="13.7109375" style="3" bestFit="1" customWidth="1"/>
    <col min="14" max="14" width="15.28515625" style="3" customWidth="1"/>
    <col min="15" max="15" width="15.7109375" style="3" customWidth="1"/>
    <col min="16" max="16" width="13.140625" style="3" bestFit="1" customWidth="1"/>
    <col min="17" max="17" width="15.140625" style="3" bestFit="1" customWidth="1"/>
    <col min="18" max="19" width="36.7109375" style="3" customWidth="1"/>
    <col min="20" max="20" width="8.140625" style="3" bestFit="1" customWidth="1"/>
    <col min="21" max="21" width="10.28515625" style="3" hidden="1" customWidth="1"/>
    <col min="22" max="22" width="11" style="3" hidden="1" customWidth="1"/>
    <col min="23" max="23" width="11.85546875" style="3" bestFit="1" customWidth="1"/>
    <col min="24" max="24" width="11" style="3" bestFit="1" customWidth="1"/>
    <col min="25" max="25" width="26.5703125" style="3" customWidth="1"/>
    <col min="26" max="26" width="29.5703125" style="3" customWidth="1"/>
    <col min="27" max="27" width="74.42578125" style="3" customWidth="1"/>
    <col min="28" max="28" width="57.5703125" style="3" customWidth="1"/>
    <col min="29" max="30" width="11.42578125" style="3" customWidth="1"/>
    <col min="31" max="32" width="11.42578125" style="3"/>
    <col min="33" max="33" width="15.28515625" style="3" customWidth="1"/>
    <col min="34" max="34" width="15.85546875" style="3" customWidth="1"/>
    <col min="35" max="35" width="24.28515625" style="3" customWidth="1"/>
    <col min="36" max="36" width="18.42578125" style="3" customWidth="1"/>
    <col min="37" max="37" width="20.140625" style="3" customWidth="1"/>
    <col min="38" max="16384" width="11.42578125" style="3"/>
  </cols>
  <sheetData>
    <row r="1" spans="1:37" ht="20.25" customHeight="1" x14ac:dyDescent="0.25">
      <c r="A1" s="281" t="s">
        <v>104</v>
      </c>
      <c r="B1" s="282"/>
      <c r="C1" s="282"/>
      <c r="D1" s="282"/>
      <c r="E1" s="282"/>
      <c r="F1" s="282"/>
      <c r="G1" s="282"/>
      <c r="H1" s="95"/>
    </row>
    <row r="2" spans="1:37" ht="20.25" customHeight="1" x14ac:dyDescent="0.25">
      <c r="A2" s="201" t="s">
        <v>492</v>
      </c>
      <c r="B2" s="202">
        <v>2024</v>
      </c>
      <c r="C2" s="203"/>
      <c r="D2" s="203"/>
      <c r="E2" s="203"/>
      <c r="F2" s="206"/>
      <c r="G2" s="206"/>
      <c r="H2" s="95"/>
    </row>
    <row r="3" spans="1:37" ht="20.25" customHeight="1" x14ac:dyDescent="0.25">
      <c r="A3" s="201" t="s">
        <v>493</v>
      </c>
      <c r="B3" s="204">
        <v>3</v>
      </c>
      <c r="C3" s="203"/>
      <c r="D3" s="203"/>
      <c r="E3" s="203"/>
      <c r="F3" s="206"/>
      <c r="G3" s="206"/>
      <c r="H3" s="95"/>
    </row>
    <row r="4" spans="1:37" ht="42" customHeight="1" x14ac:dyDescent="0.25">
      <c r="A4" s="205" t="s">
        <v>494</v>
      </c>
      <c r="B4" s="292" t="s">
        <v>495</v>
      </c>
      <c r="C4" s="292"/>
      <c r="D4" s="292"/>
      <c r="E4" s="292"/>
      <c r="F4" s="206"/>
      <c r="G4" s="206"/>
      <c r="H4" s="95"/>
    </row>
    <row r="6" spans="1:37" x14ac:dyDescent="0.25">
      <c r="A6" s="290"/>
      <c r="B6" s="291"/>
      <c r="C6" s="291"/>
      <c r="D6" s="291"/>
      <c r="E6" s="291"/>
      <c r="F6" s="291"/>
      <c r="G6" s="291"/>
      <c r="H6" s="291"/>
      <c r="I6" s="291"/>
      <c r="J6" s="291"/>
      <c r="K6" s="291"/>
      <c r="L6" s="291"/>
      <c r="M6" s="291"/>
      <c r="N6" s="291"/>
      <c r="O6" s="291"/>
      <c r="P6" s="291"/>
      <c r="Q6" s="291"/>
      <c r="R6" s="291"/>
      <c r="S6" s="291"/>
      <c r="T6" s="291"/>
      <c r="U6" s="291"/>
      <c r="V6" s="291"/>
      <c r="W6" s="291"/>
      <c r="X6" s="291"/>
      <c r="Y6" s="291"/>
      <c r="Z6" s="291"/>
      <c r="AA6" s="267" t="s">
        <v>4</v>
      </c>
      <c r="AB6" s="268"/>
      <c r="AC6" s="268"/>
      <c r="AD6" s="268"/>
      <c r="AE6" s="268"/>
      <c r="AF6" s="268"/>
      <c r="AG6" s="268"/>
      <c r="AH6" s="269"/>
      <c r="AI6" s="270" t="s">
        <v>5</v>
      </c>
      <c r="AJ6" s="271"/>
      <c r="AK6" s="271"/>
    </row>
    <row r="7" spans="1:37" ht="45.75" customHeight="1" x14ac:dyDescent="0.25">
      <c r="A7" s="272" t="s">
        <v>105</v>
      </c>
      <c r="B7" s="273"/>
      <c r="C7" s="273"/>
      <c r="D7" s="273"/>
      <c r="E7" s="273"/>
      <c r="F7" s="273"/>
      <c r="G7" s="273"/>
      <c r="H7" s="273"/>
      <c r="I7" s="274" t="s">
        <v>106</v>
      </c>
      <c r="J7" s="274"/>
      <c r="K7" s="274"/>
      <c r="L7" s="274"/>
      <c r="M7" s="274"/>
      <c r="N7" s="274"/>
      <c r="O7" s="274"/>
      <c r="P7" s="274"/>
      <c r="Q7" s="274"/>
      <c r="R7" s="275" t="s">
        <v>3</v>
      </c>
      <c r="S7" s="275"/>
      <c r="T7" s="275"/>
      <c r="U7" s="275"/>
      <c r="V7" s="275"/>
      <c r="W7" s="275"/>
      <c r="X7" s="275"/>
      <c r="Y7" s="275"/>
      <c r="Z7" s="275"/>
      <c r="AA7" s="276" t="s">
        <v>107</v>
      </c>
      <c r="AB7" s="277"/>
      <c r="AC7" s="277"/>
      <c r="AD7" s="277"/>
      <c r="AE7" s="277"/>
      <c r="AF7" s="277"/>
      <c r="AG7" s="277"/>
      <c r="AH7" s="278"/>
      <c r="AI7" s="279" t="s">
        <v>108</v>
      </c>
      <c r="AJ7" s="279" t="s">
        <v>21</v>
      </c>
      <c r="AK7" s="279" t="s">
        <v>22</v>
      </c>
    </row>
    <row r="8" spans="1:37" s="4" customFormat="1" ht="175.5" customHeight="1" x14ac:dyDescent="0.25">
      <c r="A8" s="75" t="s">
        <v>1</v>
      </c>
      <c r="B8" s="76" t="s">
        <v>2</v>
      </c>
      <c r="C8" s="75" t="s">
        <v>109</v>
      </c>
      <c r="D8" s="75" t="s">
        <v>110</v>
      </c>
      <c r="E8" s="77" t="s">
        <v>111</v>
      </c>
      <c r="F8" s="77" t="s">
        <v>112</v>
      </c>
      <c r="G8" s="77" t="s">
        <v>113</v>
      </c>
      <c r="H8" s="77" t="s">
        <v>114</v>
      </c>
      <c r="I8" s="78" t="s">
        <v>6</v>
      </c>
      <c r="J8" s="78" t="s">
        <v>115</v>
      </c>
      <c r="K8" s="79" t="s">
        <v>116</v>
      </c>
      <c r="L8" s="79" t="s">
        <v>117</v>
      </c>
      <c r="M8" s="79" t="s">
        <v>118</v>
      </c>
      <c r="N8" s="78" t="s">
        <v>119</v>
      </c>
      <c r="O8" s="78" t="s">
        <v>120</v>
      </c>
      <c r="P8" s="79" t="s">
        <v>121</v>
      </c>
      <c r="Q8" s="79" t="s">
        <v>122</v>
      </c>
      <c r="R8" s="80" t="s">
        <v>123</v>
      </c>
      <c r="S8" s="80" t="s">
        <v>12</v>
      </c>
      <c r="T8" s="81" t="s">
        <v>124</v>
      </c>
      <c r="U8" s="80" t="s">
        <v>13</v>
      </c>
      <c r="V8" s="80" t="s">
        <v>14</v>
      </c>
      <c r="W8" s="80" t="s">
        <v>15</v>
      </c>
      <c r="X8" s="80" t="s">
        <v>0</v>
      </c>
      <c r="Y8" s="80" t="s">
        <v>16</v>
      </c>
      <c r="Z8" s="82" t="s">
        <v>17</v>
      </c>
      <c r="AA8" s="83" t="s">
        <v>18</v>
      </c>
      <c r="AB8" s="83" t="s">
        <v>19</v>
      </c>
      <c r="AC8" s="1" t="s">
        <v>13</v>
      </c>
      <c r="AD8" s="1" t="s">
        <v>14</v>
      </c>
      <c r="AE8" s="1" t="s">
        <v>15</v>
      </c>
      <c r="AF8" s="1" t="s">
        <v>0</v>
      </c>
      <c r="AG8" s="83" t="s">
        <v>125</v>
      </c>
      <c r="AH8" s="83" t="s">
        <v>20</v>
      </c>
      <c r="AI8" s="280"/>
      <c r="AJ8" s="280"/>
      <c r="AK8" s="280"/>
    </row>
    <row r="9" spans="1:37" ht="75" customHeight="1" x14ac:dyDescent="0.25">
      <c r="A9" s="283" t="s">
        <v>38</v>
      </c>
      <c r="B9" s="284" t="s">
        <v>39</v>
      </c>
      <c r="C9" s="283" t="s">
        <v>126</v>
      </c>
      <c r="D9" s="287" t="s">
        <v>127</v>
      </c>
      <c r="E9" s="288" t="s">
        <v>128</v>
      </c>
      <c r="F9" s="288" t="s">
        <v>129</v>
      </c>
      <c r="G9" s="289" t="s">
        <v>130</v>
      </c>
      <c r="H9" s="305" t="s">
        <v>131</v>
      </c>
      <c r="I9" s="294" t="s">
        <v>132</v>
      </c>
      <c r="J9" s="294" t="s">
        <v>133</v>
      </c>
      <c r="K9" s="297" t="s">
        <v>134</v>
      </c>
      <c r="L9" s="300" t="s">
        <v>135</v>
      </c>
      <c r="M9" s="300" t="s">
        <v>136</v>
      </c>
      <c r="N9" s="294" t="s">
        <v>132</v>
      </c>
      <c r="O9" s="294" t="s">
        <v>133</v>
      </c>
      <c r="P9" s="297" t="s">
        <v>134</v>
      </c>
      <c r="Q9" s="306" t="s">
        <v>34</v>
      </c>
      <c r="R9" s="132" t="s">
        <v>137</v>
      </c>
      <c r="S9" s="132" t="s">
        <v>138</v>
      </c>
      <c r="T9" s="141">
        <f>IF(SUM(U9:X9)=0,"",SUM(U9:X9))</f>
        <v>6</v>
      </c>
      <c r="U9" s="132"/>
      <c r="V9" s="132"/>
      <c r="W9" s="132">
        <v>3</v>
      </c>
      <c r="X9" s="132">
        <v>3</v>
      </c>
      <c r="Y9" s="132" t="s">
        <v>63</v>
      </c>
      <c r="Z9" s="132" t="s">
        <v>139</v>
      </c>
      <c r="AA9" s="132"/>
      <c r="AB9" s="132"/>
      <c r="AC9" s="198"/>
      <c r="AD9" s="198"/>
      <c r="AE9" s="143"/>
      <c r="AF9" s="199"/>
      <c r="AG9" s="144" t="str">
        <f>IF(SUM(AC9:AF9)=0,"",SUM(AC9:AF9))</f>
        <v/>
      </c>
      <c r="AH9" s="145" t="str">
        <f>IF(ISERROR(AG9/T9),"",(AG9/T9))</f>
        <v/>
      </c>
      <c r="AI9" s="293"/>
      <c r="AJ9" s="303"/>
      <c r="AK9" s="304"/>
    </row>
    <row r="10" spans="1:37" ht="60" x14ac:dyDescent="0.25">
      <c r="A10" s="245"/>
      <c r="B10" s="259"/>
      <c r="C10" s="245"/>
      <c r="D10" s="247"/>
      <c r="E10" s="249"/>
      <c r="F10" s="249"/>
      <c r="G10" s="251"/>
      <c r="H10" s="253"/>
      <c r="I10" s="295"/>
      <c r="J10" s="295"/>
      <c r="K10" s="298"/>
      <c r="L10" s="301"/>
      <c r="M10" s="301"/>
      <c r="N10" s="295"/>
      <c r="O10" s="295"/>
      <c r="P10" s="298"/>
      <c r="Q10" s="307"/>
      <c r="R10" s="63" t="s">
        <v>140</v>
      </c>
      <c r="S10" s="63" t="s">
        <v>141</v>
      </c>
      <c r="T10" s="66">
        <f t="shared" ref="T10:T23" si="0">IF(SUM(U10:X10)=0,"",SUM(U10:X10))</f>
        <v>1</v>
      </c>
      <c r="U10" s="63"/>
      <c r="V10" s="63"/>
      <c r="W10" s="63"/>
      <c r="X10" s="63">
        <v>1</v>
      </c>
      <c r="Y10" s="63" t="s">
        <v>63</v>
      </c>
      <c r="Z10" s="63" t="s">
        <v>139</v>
      </c>
      <c r="AA10" s="60"/>
      <c r="AB10" s="60"/>
      <c r="AC10" s="114"/>
      <c r="AD10" s="114"/>
      <c r="AE10" s="64"/>
      <c r="AF10" s="130"/>
      <c r="AG10" s="67" t="str">
        <f t="shared" ref="AG10:AG23" si="1">IF(SUM(AC10:AF10)=0,"",SUM(AC10:AF10))</f>
        <v/>
      </c>
      <c r="AH10" s="68" t="str">
        <f t="shared" ref="AH10:AH23" si="2">IF(ISERROR(AG10/T10),"",(AG10/T10))</f>
        <v/>
      </c>
      <c r="AI10" s="240"/>
      <c r="AJ10" s="261"/>
      <c r="AK10" s="263"/>
    </row>
    <row r="11" spans="1:37" x14ac:dyDescent="0.25">
      <c r="A11" s="245"/>
      <c r="B11" s="259"/>
      <c r="C11" s="245"/>
      <c r="D11" s="247"/>
      <c r="E11" s="249"/>
      <c r="F11" s="249"/>
      <c r="G11" s="251"/>
      <c r="H11" s="253"/>
      <c r="I11" s="295"/>
      <c r="J11" s="295"/>
      <c r="K11" s="298"/>
      <c r="L11" s="301"/>
      <c r="M11" s="301"/>
      <c r="N11" s="295"/>
      <c r="O11" s="295"/>
      <c r="P11" s="298"/>
      <c r="Q11" s="307"/>
      <c r="R11" s="63"/>
      <c r="S11" s="63"/>
      <c r="T11" s="66" t="str">
        <f t="shared" si="0"/>
        <v/>
      </c>
      <c r="U11" s="63"/>
      <c r="V11" s="63"/>
      <c r="W11" s="63"/>
      <c r="X11" s="63"/>
      <c r="Y11" s="63"/>
      <c r="Z11" s="63"/>
      <c r="AA11" s="61"/>
      <c r="AB11" s="62"/>
      <c r="AC11" s="62"/>
      <c r="AD11" s="62"/>
      <c r="AE11" s="64"/>
      <c r="AF11" s="64"/>
      <c r="AG11" s="67" t="str">
        <f t="shared" si="1"/>
        <v/>
      </c>
      <c r="AH11" s="68" t="str">
        <f t="shared" si="2"/>
        <v/>
      </c>
      <c r="AI11" s="240"/>
      <c r="AJ11" s="261"/>
      <c r="AK11" s="263"/>
    </row>
    <row r="12" spans="1:37" x14ac:dyDescent="0.25">
      <c r="A12" s="245"/>
      <c r="B12" s="259"/>
      <c r="C12" s="245"/>
      <c r="D12" s="247"/>
      <c r="E12" s="249"/>
      <c r="F12" s="249"/>
      <c r="G12" s="251"/>
      <c r="H12" s="253"/>
      <c r="I12" s="295"/>
      <c r="J12" s="295"/>
      <c r="K12" s="298"/>
      <c r="L12" s="301"/>
      <c r="M12" s="301"/>
      <c r="N12" s="295"/>
      <c r="O12" s="295"/>
      <c r="P12" s="298"/>
      <c r="Q12" s="307"/>
      <c r="R12" s="63"/>
      <c r="S12" s="63"/>
      <c r="T12" s="66" t="str">
        <f t="shared" si="0"/>
        <v/>
      </c>
      <c r="U12" s="63"/>
      <c r="V12" s="63"/>
      <c r="W12" s="63"/>
      <c r="X12" s="63"/>
      <c r="Y12" s="63"/>
      <c r="Z12" s="63"/>
      <c r="AA12" s="61"/>
      <c r="AB12" s="62"/>
      <c r="AC12" s="62"/>
      <c r="AD12" s="62"/>
      <c r="AE12" s="64"/>
      <c r="AF12" s="64"/>
      <c r="AG12" s="67" t="str">
        <f t="shared" si="1"/>
        <v/>
      </c>
      <c r="AH12" s="68" t="str">
        <f t="shared" si="2"/>
        <v/>
      </c>
      <c r="AI12" s="240"/>
      <c r="AJ12" s="261"/>
      <c r="AK12" s="263"/>
    </row>
    <row r="13" spans="1:37" x14ac:dyDescent="0.25">
      <c r="A13" s="245"/>
      <c r="B13" s="259"/>
      <c r="C13" s="245"/>
      <c r="D13" s="247"/>
      <c r="E13" s="249"/>
      <c r="F13" s="249"/>
      <c r="G13" s="251"/>
      <c r="H13" s="253"/>
      <c r="I13" s="295"/>
      <c r="J13" s="295"/>
      <c r="K13" s="298"/>
      <c r="L13" s="301"/>
      <c r="M13" s="301"/>
      <c r="N13" s="295"/>
      <c r="O13" s="295"/>
      <c r="P13" s="298"/>
      <c r="Q13" s="307"/>
      <c r="R13" s="121"/>
      <c r="S13" s="121"/>
      <c r="T13" s="118" t="str">
        <f t="shared" si="0"/>
        <v/>
      </c>
      <c r="U13" s="121"/>
      <c r="V13" s="121"/>
      <c r="W13" s="121"/>
      <c r="X13" s="121"/>
      <c r="Y13" s="121"/>
      <c r="Z13" s="121"/>
      <c r="AA13" s="151"/>
      <c r="AB13" s="193"/>
      <c r="AC13" s="193"/>
      <c r="AD13" s="193"/>
      <c r="AE13" s="194"/>
      <c r="AF13" s="194"/>
      <c r="AG13" s="152" t="str">
        <f t="shared" si="1"/>
        <v/>
      </c>
      <c r="AH13" s="153" t="str">
        <f t="shared" si="2"/>
        <v/>
      </c>
      <c r="AI13" s="240"/>
      <c r="AJ13" s="261"/>
      <c r="AK13" s="263"/>
    </row>
    <row r="14" spans="1:37" ht="164.25" customHeight="1" x14ac:dyDescent="0.25">
      <c r="A14" s="245"/>
      <c r="B14" s="259"/>
      <c r="C14" s="283" t="s">
        <v>142</v>
      </c>
      <c r="D14" s="287" t="s">
        <v>143</v>
      </c>
      <c r="E14" s="288" t="s">
        <v>144</v>
      </c>
      <c r="F14" s="288" t="s">
        <v>129</v>
      </c>
      <c r="G14" s="289" t="s">
        <v>145</v>
      </c>
      <c r="H14" s="305" t="s">
        <v>146</v>
      </c>
      <c r="I14" s="294" t="s">
        <v>132</v>
      </c>
      <c r="J14" s="294" t="s">
        <v>133</v>
      </c>
      <c r="K14" s="297" t="s">
        <v>134</v>
      </c>
      <c r="L14" s="300" t="s">
        <v>147</v>
      </c>
      <c r="M14" s="300" t="s">
        <v>136</v>
      </c>
      <c r="N14" s="294" t="s">
        <v>132</v>
      </c>
      <c r="O14" s="294" t="s">
        <v>133</v>
      </c>
      <c r="P14" s="297" t="s">
        <v>134</v>
      </c>
      <c r="Q14" s="306" t="s">
        <v>34</v>
      </c>
      <c r="R14" s="132" t="s">
        <v>148</v>
      </c>
      <c r="S14" s="132" t="s">
        <v>149</v>
      </c>
      <c r="T14" s="141">
        <f t="shared" si="0"/>
        <v>2</v>
      </c>
      <c r="U14" s="132"/>
      <c r="V14" s="132"/>
      <c r="W14" s="132">
        <v>1</v>
      </c>
      <c r="X14" s="132">
        <v>1</v>
      </c>
      <c r="Y14" s="132" t="s">
        <v>150</v>
      </c>
      <c r="Z14" s="132" t="s">
        <v>151</v>
      </c>
      <c r="AA14" s="132"/>
      <c r="AB14" s="135"/>
      <c r="AC14" s="142"/>
      <c r="AD14" s="142"/>
      <c r="AE14" s="143"/>
      <c r="AF14" s="131"/>
      <c r="AG14" s="144" t="str">
        <f t="shared" si="1"/>
        <v/>
      </c>
      <c r="AH14" s="145" t="str">
        <f t="shared" si="2"/>
        <v/>
      </c>
      <c r="AI14" s="293"/>
      <c r="AJ14" s="303"/>
      <c r="AK14" s="304"/>
    </row>
    <row r="15" spans="1:37" x14ac:dyDescent="0.25">
      <c r="A15" s="245"/>
      <c r="B15" s="259"/>
      <c r="C15" s="245"/>
      <c r="D15" s="247"/>
      <c r="E15" s="249"/>
      <c r="F15" s="249"/>
      <c r="G15" s="251"/>
      <c r="H15" s="253"/>
      <c r="I15" s="295"/>
      <c r="J15" s="295"/>
      <c r="K15" s="298"/>
      <c r="L15" s="301"/>
      <c r="M15" s="301"/>
      <c r="N15" s="295"/>
      <c r="O15" s="295"/>
      <c r="P15" s="298"/>
      <c r="Q15" s="307"/>
      <c r="R15" s="63"/>
      <c r="S15" s="63"/>
      <c r="T15" s="66" t="str">
        <f t="shared" si="0"/>
        <v/>
      </c>
      <c r="U15" s="63"/>
      <c r="V15" s="63"/>
      <c r="W15" s="63"/>
      <c r="X15" s="63"/>
      <c r="Y15" s="63"/>
      <c r="Z15" s="63"/>
      <c r="AA15" s="61"/>
      <c r="AB15" s="62"/>
      <c r="AC15" s="62"/>
      <c r="AD15" s="62"/>
      <c r="AE15" s="64"/>
      <c r="AF15" s="64"/>
      <c r="AG15" s="67" t="str">
        <f t="shared" si="1"/>
        <v/>
      </c>
      <c r="AH15" s="68" t="str">
        <f t="shared" si="2"/>
        <v/>
      </c>
      <c r="AI15" s="240"/>
      <c r="AJ15" s="261"/>
      <c r="AK15" s="263"/>
    </row>
    <row r="16" spans="1:37" x14ac:dyDescent="0.25">
      <c r="A16" s="245"/>
      <c r="B16" s="259"/>
      <c r="C16" s="245"/>
      <c r="D16" s="247"/>
      <c r="E16" s="249"/>
      <c r="F16" s="249"/>
      <c r="G16" s="251"/>
      <c r="H16" s="253"/>
      <c r="I16" s="295"/>
      <c r="J16" s="295"/>
      <c r="K16" s="298"/>
      <c r="L16" s="301"/>
      <c r="M16" s="301"/>
      <c r="N16" s="295"/>
      <c r="O16" s="295"/>
      <c r="P16" s="298"/>
      <c r="Q16" s="307"/>
      <c r="R16" s="63"/>
      <c r="S16" s="63"/>
      <c r="T16" s="66" t="str">
        <f t="shared" si="0"/>
        <v/>
      </c>
      <c r="U16" s="63"/>
      <c r="V16" s="63"/>
      <c r="W16" s="63"/>
      <c r="X16" s="63"/>
      <c r="Y16" s="63"/>
      <c r="Z16" s="63"/>
      <c r="AA16" s="61"/>
      <c r="AB16" s="62"/>
      <c r="AC16" s="62"/>
      <c r="AD16" s="62"/>
      <c r="AE16" s="64"/>
      <c r="AF16" s="64"/>
      <c r="AG16" s="67" t="str">
        <f t="shared" si="1"/>
        <v/>
      </c>
      <c r="AH16" s="68" t="str">
        <f t="shared" si="2"/>
        <v/>
      </c>
      <c r="AI16" s="240"/>
      <c r="AJ16" s="261"/>
      <c r="AK16" s="263"/>
    </row>
    <row r="17" spans="1:37" x14ac:dyDescent="0.25">
      <c r="A17" s="245"/>
      <c r="B17" s="259"/>
      <c r="C17" s="245"/>
      <c r="D17" s="247"/>
      <c r="E17" s="249"/>
      <c r="F17" s="249"/>
      <c r="G17" s="251"/>
      <c r="H17" s="253"/>
      <c r="I17" s="295"/>
      <c r="J17" s="295"/>
      <c r="K17" s="298"/>
      <c r="L17" s="301"/>
      <c r="M17" s="301"/>
      <c r="N17" s="295"/>
      <c r="O17" s="295"/>
      <c r="P17" s="298"/>
      <c r="Q17" s="307"/>
      <c r="R17" s="63"/>
      <c r="S17" s="63"/>
      <c r="T17" s="66" t="str">
        <f t="shared" si="0"/>
        <v/>
      </c>
      <c r="U17" s="63"/>
      <c r="V17" s="63"/>
      <c r="W17" s="63"/>
      <c r="X17" s="63"/>
      <c r="Y17" s="63"/>
      <c r="Z17" s="63"/>
      <c r="AA17" s="61"/>
      <c r="AB17" s="62"/>
      <c r="AC17" s="62"/>
      <c r="AD17" s="62"/>
      <c r="AE17" s="64"/>
      <c r="AF17" s="64"/>
      <c r="AG17" s="67" t="str">
        <f t="shared" si="1"/>
        <v/>
      </c>
      <c r="AH17" s="68" t="str">
        <f t="shared" si="2"/>
        <v/>
      </c>
      <c r="AI17" s="240"/>
      <c r="AJ17" s="261"/>
      <c r="AK17" s="263"/>
    </row>
    <row r="18" spans="1:37" x14ac:dyDescent="0.25">
      <c r="A18" s="245"/>
      <c r="B18" s="259"/>
      <c r="C18" s="246"/>
      <c r="D18" s="248"/>
      <c r="E18" s="250"/>
      <c r="F18" s="250"/>
      <c r="G18" s="252"/>
      <c r="H18" s="254"/>
      <c r="I18" s="296"/>
      <c r="J18" s="296"/>
      <c r="K18" s="299"/>
      <c r="L18" s="302"/>
      <c r="M18" s="302"/>
      <c r="N18" s="296"/>
      <c r="O18" s="296"/>
      <c r="P18" s="299"/>
      <c r="Q18" s="308"/>
      <c r="R18" s="133"/>
      <c r="S18" s="133"/>
      <c r="T18" s="134" t="str">
        <f t="shared" si="0"/>
        <v/>
      </c>
      <c r="U18" s="133"/>
      <c r="V18" s="133"/>
      <c r="W18" s="133"/>
      <c r="X18" s="133"/>
      <c r="Y18" s="133"/>
      <c r="Z18" s="133"/>
      <c r="AA18" s="146"/>
      <c r="AB18" s="200"/>
      <c r="AC18" s="200"/>
      <c r="AD18" s="200"/>
      <c r="AE18" s="185"/>
      <c r="AF18" s="185"/>
      <c r="AG18" s="149" t="str">
        <f t="shared" si="1"/>
        <v/>
      </c>
      <c r="AH18" s="150" t="str">
        <f t="shared" si="2"/>
        <v/>
      </c>
      <c r="AI18" s="241"/>
      <c r="AJ18" s="262"/>
      <c r="AK18" s="264"/>
    </row>
    <row r="19" spans="1:37" ht="278.25" customHeight="1" x14ac:dyDescent="0.25">
      <c r="A19" s="245"/>
      <c r="B19" s="285"/>
      <c r="C19" s="311" t="s">
        <v>152</v>
      </c>
      <c r="D19" s="247" t="s">
        <v>153</v>
      </c>
      <c r="E19" s="249" t="s">
        <v>154</v>
      </c>
      <c r="F19" s="249" t="s">
        <v>155</v>
      </c>
      <c r="G19" s="251" t="s">
        <v>156</v>
      </c>
      <c r="H19" s="253" t="s">
        <v>157</v>
      </c>
      <c r="I19" s="295" t="s">
        <v>132</v>
      </c>
      <c r="J19" s="295" t="s">
        <v>133</v>
      </c>
      <c r="K19" s="298" t="s">
        <v>134</v>
      </c>
      <c r="L19" s="301" t="s">
        <v>158</v>
      </c>
      <c r="M19" s="301" t="s">
        <v>136</v>
      </c>
      <c r="N19" s="295" t="s">
        <v>132</v>
      </c>
      <c r="O19" s="295" t="s">
        <v>133</v>
      </c>
      <c r="P19" s="298" t="s">
        <v>134</v>
      </c>
      <c r="Q19" s="307" t="s">
        <v>34</v>
      </c>
      <c r="R19" s="60" t="s">
        <v>41</v>
      </c>
      <c r="S19" s="60" t="s">
        <v>159</v>
      </c>
      <c r="T19" s="112">
        <f t="shared" si="0"/>
        <v>1</v>
      </c>
      <c r="U19" s="171"/>
      <c r="V19" s="171"/>
      <c r="W19" s="171"/>
      <c r="X19" s="165">
        <v>1</v>
      </c>
      <c r="Y19" s="165" t="s">
        <v>42</v>
      </c>
      <c r="Z19" s="60" t="s">
        <v>160</v>
      </c>
      <c r="AA19" s="129"/>
      <c r="AB19" s="60"/>
      <c r="AC19" s="165"/>
      <c r="AD19" s="165"/>
      <c r="AE19" s="111"/>
      <c r="AF19" s="111"/>
      <c r="AG19" s="116" t="str">
        <f t="shared" si="1"/>
        <v/>
      </c>
      <c r="AH19" s="117" t="str">
        <f t="shared" si="2"/>
        <v/>
      </c>
      <c r="AI19" s="240"/>
      <c r="AJ19" s="261"/>
      <c r="AK19" s="263"/>
    </row>
    <row r="20" spans="1:37" ht="90" customHeight="1" x14ac:dyDescent="0.25">
      <c r="A20" s="245"/>
      <c r="B20" s="285"/>
      <c r="C20" s="311"/>
      <c r="D20" s="247"/>
      <c r="E20" s="249"/>
      <c r="F20" s="249"/>
      <c r="G20" s="251"/>
      <c r="H20" s="253"/>
      <c r="I20" s="295"/>
      <c r="J20" s="295"/>
      <c r="K20" s="298"/>
      <c r="L20" s="301"/>
      <c r="M20" s="301"/>
      <c r="N20" s="295"/>
      <c r="O20" s="295"/>
      <c r="P20" s="298"/>
      <c r="Q20" s="307"/>
      <c r="R20" s="63" t="s">
        <v>161</v>
      </c>
      <c r="S20" s="63" t="s">
        <v>43</v>
      </c>
      <c r="T20" s="66">
        <f t="shared" si="0"/>
        <v>2</v>
      </c>
      <c r="U20" s="61"/>
      <c r="V20" s="61"/>
      <c r="W20" s="62">
        <v>1</v>
      </c>
      <c r="X20" s="62">
        <v>1</v>
      </c>
      <c r="Y20" s="62" t="s">
        <v>42</v>
      </c>
      <c r="Z20" s="63" t="s">
        <v>162</v>
      </c>
      <c r="AA20" s="90"/>
      <c r="AB20" s="113"/>
      <c r="AC20" s="62"/>
      <c r="AD20" s="62"/>
      <c r="AE20" s="64"/>
      <c r="AF20" s="64"/>
      <c r="AG20" s="67" t="str">
        <f t="shared" si="1"/>
        <v/>
      </c>
      <c r="AH20" s="68" t="str">
        <f t="shared" si="2"/>
        <v/>
      </c>
      <c r="AI20" s="240"/>
      <c r="AJ20" s="261"/>
      <c r="AK20" s="263"/>
    </row>
    <row r="21" spans="1:37" x14ac:dyDescent="0.25">
      <c r="A21" s="245"/>
      <c r="B21" s="285"/>
      <c r="C21" s="311"/>
      <c r="D21" s="247"/>
      <c r="E21" s="249"/>
      <c r="F21" s="249"/>
      <c r="G21" s="251"/>
      <c r="H21" s="253"/>
      <c r="I21" s="295"/>
      <c r="J21" s="295"/>
      <c r="K21" s="298"/>
      <c r="L21" s="301"/>
      <c r="M21" s="301"/>
      <c r="N21" s="295"/>
      <c r="O21" s="295"/>
      <c r="P21" s="298"/>
      <c r="Q21" s="307"/>
      <c r="R21" s="61"/>
      <c r="S21" s="61"/>
      <c r="T21" s="66" t="str">
        <f t="shared" si="0"/>
        <v/>
      </c>
      <c r="U21" s="61"/>
      <c r="V21" s="61"/>
      <c r="W21" s="61"/>
      <c r="X21" s="61"/>
      <c r="Y21" s="61"/>
      <c r="Z21" s="61"/>
      <c r="AA21" s="61"/>
      <c r="AB21" s="61"/>
      <c r="AC21" s="61"/>
      <c r="AD21" s="61"/>
      <c r="AE21" s="61"/>
      <c r="AF21" s="61"/>
      <c r="AG21" s="67" t="str">
        <f t="shared" si="1"/>
        <v/>
      </c>
      <c r="AH21" s="68" t="str">
        <f t="shared" si="2"/>
        <v/>
      </c>
      <c r="AI21" s="240"/>
      <c r="AJ21" s="261"/>
      <c r="AK21" s="263"/>
    </row>
    <row r="22" spans="1:37" x14ac:dyDescent="0.25">
      <c r="A22" s="245"/>
      <c r="B22" s="285"/>
      <c r="C22" s="311"/>
      <c r="D22" s="247"/>
      <c r="E22" s="249"/>
      <c r="F22" s="249"/>
      <c r="G22" s="251"/>
      <c r="H22" s="253"/>
      <c r="I22" s="295"/>
      <c r="J22" s="295"/>
      <c r="K22" s="298"/>
      <c r="L22" s="301"/>
      <c r="M22" s="301"/>
      <c r="N22" s="295"/>
      <c r="O22" s="295"/>
      <c r="P22" s="298"/>
      <c r="Q22" s="307"/>
      <c r="R22" s="61"/>
      <c r="S22" s="61"/>
      <c r="T22" s="66" t="str">
        <f t="shared" si="0"/>
        <v/>
      </c>
      <c r="U22" s="61"/>
      <c r="V22" s="61"/>
      <c r="W22" s="61"/>
      <c r="X22" s="61"/>
      <c r="Y22" s="61"/>
      <c r="Z22" s="61"/>
      <c r="AA22" s="61"/>
      <c r="AB22" s="61"/>
      <c r="AC22" s="61"/>
      <c r="AD22" s="61"/>
      <c r="AE22" s="61"/>
      <c r="AF22" s="61"/>
      <c r="AG22" s="67" t="str">
        <f t="shared" si="1"/>
        <v/>
      </c>
      <c r="AH22" s="68" t="str">
        <f t="shared" si="2"/>
        <v/>
      </c>
      <c r="AI22" s="240"/>
      <c r="AJ22" s="261"/>
      <c r="AK22" s="263"/>
    </row>
    <row r="23" spans="1:37" x14ac:dyDescent="0.25">
      <c r="A23" s="246"/>
      <c r="B23" s="286"/>
      <c r="C23" s="312"/>
      <c r="D23" s="248"/>
      <c r="E23" s="250"/>
      <c r="F23" s="250"/>
      <c r="G23" s="252"/>
      <c r="H23" s="254"/>
      <c r="I23" s="296"/>
      <c r="J23" s="296"/>
      <c r="K23" s="299"/>
      <c r="L23" s="302"/>
      <c r="M23" s="302"/>
      <c r="N23" s="296"/>
      <c r="O23" s="296"/>
      <c r="P23" s="299"/>
      <c r="Q23" s="308"/>
      <c r="R23" s="146"/>
      <c r="S23" s="146"/>
      <c r="T23" s="134" t="str">
        <f t="shared" si="0"/>
        <v/>
      </c>
      <c r="U23" s="146"/>
      <c r="V23" s="146"/>
      <c r="W23" s="146"/>
      <c r="X23" s="146"/>
      <c r="Y23" s="146"/>
      <c r="Z23" s="146"/>
      <c r="AA23" s="146"/>
      <c r="AB23" s="146"/>
      <c r="AC23" s="146"/>
      <c r="AD23" s="146"/>
      <c r="AE23" s="146"/>
      <c r="AF23" s="146"/>
      <c r="AG23" s="149" t="str">
        <f t="shared" si="1"/>
        <v/>
      </c>
      <c r="AH23" s="150" t="str">
        <f t="shared" si="2"/>
        <v/>
      </c>
      <c r="AI23" s="241"/>
      <c r="AJ23" s="262"/>
      <c r="AK23" s="264"/>
    </row>
    <row r="24" spans="1:37" ht="150" x14ac:dyDescent="0.25">
      <c r="A24" s="309" t="s">
        <v>52</v>
      </c>
      <c r="B24" s="310" t="s">
        <v>54</v>
      </c>
      <c r="C24" s="219" t="s">
        <v>163</v>
      </c>
      <c r="D24" s="222" t="s">
        <v>164</v>
      </c>
      <c r="E24" s="225" t="s">
        <v>165</v>
      </c>
      <c r="F24" s="225" t="s">
        <v>166</v>
      </c>
      <c r="G24" s="228" t="s">
        <v>145</v>
      </c>
      <c r="H24" s="231" t="s">
        <v>167</v>
      </c>
      <c r="I24" s="210" t="s">
        <v>132</v>
      </c>
      <c r="J24" s="210" t="s">
        <v>133</v>
      </c>
      <c r="K24" s="213" t="s">
        <v>134</v>
      </c>
      <c r="L24" s="207" t="s">
        <v>147</v>
      </c>
      <c r="M24" s="207" t="s">
        <v>136</v>
      </c>
      <c r="N24" s="210" t="s">
        <v>132</v>
      </c>
      <c r="O24" s="210" t="s">
        <v>133</v>
      </c>
      <c r="P24" s="213" t="s">
        <v>134</v>
      </c>
      <c r="Q24" s="216" t="s">
        <v>34</v>
      </c>
      <c r="R24" s="59" t="s">
        <v>57</v>
      </c>
      <c r="S24" s="59" t="s">
        <v>58</v>
      </c>
      <c r="T24" s="112">
        <f>IF(SUM(U24:X24)=0,"",SUM(U24:X24))</f>
        <v>2</v>
      </c>
      <c r="U24" s="60"/>
      <c r="V24" s="60"/>
      <c r="W24" s="60">
        <v>1</v>
      </c>
      <c r="X24" s="60">
        <v>1</v>
      </c>
      <c r="Y24" s="60" t="s">
        <v>59</v>
      </c>
      <c r="Z24" s="60" t="s">
        <v>168</v>
      </c>
      <c r="AA24" s="60"/>
      <c r="AB24" s="195"/>
      <c r="AC24" s="196"/>
      <c r="AD24" s="196"/>
      <c r="AE24" s="197"/>
      <c r="AF24" s="197"/>
      <c r="AG24" s="116" t="str">
        <f>IF(SUM(AC24:AF24)=0,"",SUM(AC24:AF24))</f>
        <v/>
      </c>
      <c r="AH24" s="117" t="str">
        <f>IF(ISERROR(AG24/T24),"",(AG24/T24))</f>
        <v/>
      </c>
      <c r="AI24" s="240"/>
      <c r="AJ24" s="240"/>
      <c r="AK24" s="343"/>
    </row>
    <row r="25" spans="1:37" x14ac:dyDescent="0.25">
      <c r="A25" s="235"/>
      <c r="B25" s="238"/>
      <c r="C25" s="220"/>
      <c r="D25" s="223"/>
      <c r="E25" s="226"/>
      <c r="F25" s="226"/>
      <c r="G25" s="229"/>
      <c r="H25" s="232"/>
      <c r="I25" s="211"/>
      <c r="J25" s="211"/>
      <c r="K25" s="214"/>
      <c r="L25" s="208"/>
      <c r="M25" s="208"/>
      <c r="N25" s="211"/>
      <c r="O25" s="211"/>
      <c r="P25" s="214"/>
      <c r="Q25" s="217"/>
      <c r="R25" s="63"/>
      <c r="S25" s="63"/>
      <c r="T25" s="66" t="str">
        <f t="shared" ref="T25:T38" si="3">IF(SUM(U25:X25)=0,"",SUM(U25:X25))</f>
        <v/>
      </c>
      <c r="U25" s="63"/>
      <c r="V25" s="63"/>
      <c r="W25" s="63"/>
      <c r="X25" s="63"/>
      <c r="Y25" s="63"/>
      <c r="Z25" s="63"/>
      <c r="AA25" s="88"/>
      <c r="AB25" s="88"/>
      <c r="AC25" s="61"/>
      <c r="AD25" s="61"/>
      <c r="AE25" s="61"/>
      <c r="AF25" s="61"/>
      <c r="AG25" s="67" t="str">
        <f t="shared" ref="AG25:AG38" si="4">IF(SUM(AC25:AF25)=0,"",SUM(AC25:AF25))</f>
        <v/>
      </c>
      <c r="AH25" s="68" t="str">
        <f t="shared" ref="AH25:AH38" si="5">IF(ISERROR(AG25/T25),"",(AG25/T25))</f>
        <v/>
      </c>
      <c r="AI25" s="240"/>
      <c r="AJ25" s="240"/>
      <c r="AK25" s="343"/>
    </row>
    <row r="26" spans="1:37" x14ac:dyDescent="0.25">
      <c r="A26" s="235"/>
      <c r="B26" s="238"/>
      <c r="C26" s="220"/>
      <c r="D26" s="223"/>
      <c r="E26" s="226"/>
      <c r="F26" s="226"/>
      <c r="G26" s="229"/>
      <c r="H26" s="232"/>
      <c r="I26" s="211"/>
      <c r="J26" s="211"/>
      <c r="K26" s="214"/>
      <c r="L26" s="208"/>
      <c r="M26" s="208"/>
      <c r="N26" s="211"/>
      <c r="O26" s="211"/>
      <c r="P26" s="214"/>
      <c r="Q26" s="217"/>
      <c r="R26" s="63"/>
      <c r="S26" s="63"/>
      <c r="T26" s="66" t="str">
        <f t="shared" si="3"/>
        <v/>
      </c>
      <c r="U26" s="63"/>
      <c r="V26" s="63"/>
      <c r="W26" s="63"/>
      <c r="X26" s="63"/>
      <c r="Y26" s="63"/>
      <c r="Z26" s="63"/>
      <c r="AA26" s="88"/>
      <c r="AB26" s="88"/>
      <c r="AC26" s="61"/>
      <c r="AD26" s="61"/>
      <c r="AE26" s="61"/>
      <c r="AF26" s="61"/>
      <c r="AG26" s="67" t="str">
        <f t="shared" si="4"/>
        <v/>
      </c>
      <c r="AH26" s="68" t="str">
        <f t="shared" si="5"/>
        <v/>
      </c>
      <c r="AI26" s="240"/>
      <c r="AJ26" s="240"/>
      <c r="AK26" s="343"/>
    </row>
    <row r="27" spans="1:37" x14ac:dyDescent="0.25">
      <c r="A27" s="235"/>
      <c r="B27" s="238"/>
      <c r="C27" s="220"/>
      <c r="D27" s="223"/>
      <c r="E27" s="226"/>
      <c r="F27" s="226"/>
      <c r="G27" s="229"/>
      <c r="H27" s="232"/>
      <c r="I27" s="211"/>
      <c r="J27" s="211"/>
      <c r="K27" s="214"/>
      <c r="L27" s="208"/>
      <c r="M27" s="208"/>
      <c r="N27" s="211"/>
      <c r="O27" s="211"/>
      <c r="P27" s="214"/>
      <c r="Q27" s="217"/>
      <c r="R27" s="63"/>
      <c r="S27" s="63"/>
      <c r="T27" s="66" t="str">
        <f t="shared" si="3"/>
        <v/>
      </c>
      <c r="U27" s="63"/>
      <c r="V27" s="63"/>
      <c r="W27" s="63"/>
      <c r="X27" s="63"/>
      <c r="Y27" s="63"/>
      <c r="Z27" s="63"/>
      <c r="AA27" s="88"/>
      <c r="AB27" s="88"/>
      <c r="AC27" s="61"/>
      <c r="AD27" s="61"/>
      <c r="AE27" s="61"/>
      <c r="AF27" s="61"/>
      <c r="AG27" s="67" t="str">
        <f t="shared" si="4"/>
        <v/>
      </c>
      <c r="AH27" s="68" t="str">
        <f t="shared" si="5"/>
        <v/>
      </c>
      <c r="AI27" s="240"/>
      <c r="AJ27" s="240"/>
      <c r="AK27" s="343"/>
    </row>
    <row r="28" spans="1:37" x14ac:dyDescent="0.25">
      <c r="A28" s="235"/>
      <c r="B28" s="238"/>
      <c r="C28" s="221"/>
      <c r="D28" s="224"/>
      <c r="E28" s="227"/>
      <c r="F28" s="227"/>
      <c r="G28" s="230"/>
      <c r="H28" s="233"/>
      <c r="I28" s="212"/>
      <c r="J28" s="212"/>
      <c r="K28" s="215"/>
      <c r="L28" s="209"/>
      <c r="M28" s="209"/>
      <c r="N28" s="212"/>
      <c r="O28" s="212"/>
      <c r="P28" s="215"/>
      <c r="Q28" s="218"/>
      <c r="R28" s="133"/>
      <c r="S28" s="133"/>
      <c r="T28" s="134" t="str">
        <f t="shared" si="3"/>
        <v/>
      </c>
      <c r="U28" s="133"/>
      <c r="V28" s="133"/>
      <c r="W28" s="133"/>
      <c r="X28" s="133"/>
      <c r="Y28" s="133"/>
      <c r="Z28" s="133"/>
      <c r="AA28" s="147"/>
      <c r="AB28" s="147"/>
      <c r="AC28" s="146"/>
      <c r="AD28" s="146"/>
      <c r="AE28" s="146"/>
      <c r="AF28" s="146"/>
      <c r="AG28" s="149" t="str">
        <f t="shared" si="4"/>
        <v/>
      </c>
      <c r="AH28" s="150" t="str">
        <f t="shared" si="5"/>
        <v/>
      </c>
      <c r="AI28" s="241"/>
      <c r="AJ28" s="241"/>
      <c r="AK28" s="344"/>
    </row>
    <row r="29" spans="1:37" ht="60" x14ac:dyDescent="0.25">
      <c r="A29" s="235"/>
      <c r="B29" s="238"/>
      <c r="C29" s="219" t="s">
        <v>169</v>
      </c>
      <c r="D29" s="222" t="s">
        <v>170</v>
      </c>
      <c r="E29" s="225" t="s">
        <v>171</v>
      </c>
      <c r="F29" s="225" t="s">
        <v>172</v>
      </c>
      <c r="G29" s="228" t="s">
        <v>173</v>
      </c>
      <c r="H29" s="231" t="s">
        <v>174</v>
      </c>
      <c r="I29" s="210" t="s">
        <v>132</v>
      </c>
      <c r="J29" s="210" t="s">
        <v>175</v>
      </c>
      <c r="K29" s="213" t="s">
        <v>175</v>
      </c>
      <c r="L29" s="207" t="s">
        <v>147</v>
      </c>
      <c r="M29" s="207" t="s">
        <v>136</v>
      </c>
      <c r="N29" s="210" t="s">
        <v>132</v>
      </c>
      <c r="O29" s="210" t="s">
        <v>175</v>
      </c>
      <c r="P29" s="213" t="s">
        <v>175</v>
      </c>
      <c r="Q29" s="216" t="s">
        <v>34</v>
      </c>
      <c r="R29" s="60" t="s">
        <v>176</v>
      </c>
      <c r="S29" s="60" t="s">
        <v>177</v>
      </c>
      <c r="T29" s="112">
        <f t="shared" si="3"/>
        <v>2</v>
      </c>
      <c r="U29" s="60"/>
      <c r="V29" s="60"/>
      <c r="W29" s="60">
        <v>1</v>
      </c>
      <c r="X29" s="60">
        <v>1</v>
      </c>
      <c r="Y29" s="60" t="s">
        <v>178</v>
      </c>
      <c r="Z29" s="115" t="s">
        <v>179</v>
      </c>
      <c r="AA29" s="60"/>
      <c r="AB29" s="60"/>
      <c r="AC29" s="165"/>
      <c r="AD29" s="165"/>
      <c r="AE29" s="111"/>
      <c r="AF29" s="111"/>
      <c r="AG29" s="116" t="str">
        <f t="shared" si="4"/>
        <v/>
      </c>
      <c r="AH29" s="117" t="str">
        <f t="shared" si="5"/>
        <v/>
      </c>
      <c r="AI29" s="240"/>
      <c r="AJ29" s="240"/>
      <c r="AK29" s="343"/>
    </row>
    <row r="30" spans="1:37" x14ac:dyDescent="0.25">
      <c r="A30" s="235"/>
      <c r="B30" s="238"/>
      <c r="C30" s="220"/>
      <c r="D30" s="223"/>
      <c r="E30" s="226"/>
      <c r="F30" s="226"/>
      <c r="G30" s="229"/>
      <c r="H30" s="232"/>
      <c r="I30" s="211"/>
      <c r="J30" s="211"/>
      <c r="K30" s="214"/>
      <c r="L30" s="208"/>
      <c r="M30" s="208"/>
      <c r="N30" s="211"/>
      <c r="O30" s="211"/>
      <c r="P30" s="214"/>
      <c r="Q30" s="217"/>
      <c r="R30" s="63"/>
      <c r="S30" s="63"/>
      <c r="T30" s="66" t="str">
        <f t="shared" si="3"/>
        <v/>
      </c>
      <c r="U30" s="63"/>
      <c r="V30" s="63"/>
      <c r="W30" s="63"/>
      <c r="X30" s="63"/>
      <c r="Y30" s="63"/>
      <c r="Z30" s="71"/>
      <c r="AA30" s="88"/>
      <c r="AB30" s="88"/>
      <c r="AC30" s="61"/>
      <c r="AD30" s="61"/>
      <c r="AE30" s="72"/>
      <c r="AF30" s="72"/>
      <c r="AG30" s="67" t="str">
        <f t="shared" si="4"/>
        <v/>
      </c>
      <c r="AH30" s="68" t="str">
        <f t="shared" si="5"/>
        <v/>
      </c>
      <c r="AI30" s="240"/>
      <c r="AJ30" s="240"/>
      <c r="AK30" s="343"/>
    </row>
    <row r="31" spans="1:37" x14ac:dyDescent="0.25">
      <c r="A31" s="235"/>
      <c r="B31" s="238"/>
      <c r="C31" s="220"/>
      <c r="D31" s="223"/>
      <c r="E31" s="226"/>
      <c r="F31" s="226"/>
      <c r="G31" s="229"/>
      <c r="H31" s="232"/>
      <c r="I31" s="211"/>
      <c r="J31" s="211"/>
      <c r="K31" s="214"/>
      <c r="L31" s="208"/>
      <c r="M31" s="208"/>
      <c r="N31" s="211"/>
      <c r="O31" s="211"/>
      <c r="P31" s="214"/>
      <c r="Q31" s="217"/>
      <c r="R31" s="63"/>
      <c r="S31" s="63"/>
      <c r="T31" s="66" t="str">
        <f t="shared" si="3"/>
        <v/>
      </c>
      <c r="U31" s="63"/>
      <c r="V31" s="63"/>
      <c r="W31" s="63"/>
      <c r="X31" s="63"/>
      <c r="Y31" s="63"/>
      <c r="Z31" s="71"/>
      <c r="AA31" s="88"/>
      <c r="AB31" s="88"/>
      <c r="AC31" s="61"/>
      <c r="AD31" s="61"/>
      <c r="AE31" s="72"/>
      <c r="AF31" s="72"/>
      <c r="AG31" s="67" t="str">
        <f t="shared" si="4"/>
        <v/>
      </c>
      <c r="AH31" s="68" t="str">
        <f t="shared" si="5"/>
        <v/>
      </c>
      <c r="AI31" s="240"/>
      <c r="AJ31" s="240"/>
      <c r="AK31" s="343"/>
    </row>
    <row r="32" spans="1:37" x14ac:dyDescent="0.25">
      <c r="A32" s="235"/>
      <c r="B32" s="238"/>
      <c r="C32" s="220"/>
      <c r="D32" s="223"/>
      <c r="E32" s="226"/>
      <c r="F32" s="226"/>
      <c r="G32" s="229"/>
      <c r="H32" s="232"/>
      <c r="I32" s="211"/>
      <c r="J32" s="211"/>
      <c r="K32" s="214"/>
      <c r="L32" s="208"/>
      <c r="M32" s="208"/>
      <c r="N32" s="211"/>
      <c r="O32" s="211"/>
      <c r="P32" s="214"/>
      <c r="Q32" s="217"/>
      <c r="R32" s="63"/>
      <c r="S32" s="63"/>
      <c r="T32" s="66" t="str">
        <f t="shared" si="3"/>
        <v/>
      </c>
      <c r="U32" s="63"/>
      <c r="V32" s="63"/>
      <c r="W32" s="63"/>
      <c r="X32" s="63"/>
      <c r="Y32" s="63"/>
      <c r="Z32" s="71"/>
      <c r="AA32" s="88"/>
      <c r="AB32" s="88"/>
      <c r="AC32" s="61"/>
      <c r="AD32" s="61"/>
      <c r="AE32" s="72"/>
      <c r="AF32" s="72"/>
      <c r="AG32" s="67" t="str">
        <f t="shared" si="4"/>
        <v/>
      </c>
      <c r="AH32" s="68" t="str">
        <f t="shared" si="5"/>
        <v/>
      </c>
      <c r="AI32" s="240"/>
      <c r="AJ32" s="240"/>
      <c r="AK32" s="343"/>
    </row>
    <row r="33" spans="1:37" x14ac:dyDescent="0.25">
      <c r="A33" s="235"/>
      <c r="B33" s="238"/>
      <c r="C33" s="221"/>
      <c r="D33" s="224"/>
      <c r="E33" s="227"/>
      <c r="F33" s="227"/>
      <c r="G33" s="230"/>
      <c r="H33" s="233"/>
      <c r="I33" s="212"/>
      <c r="J33" s="212"/>
      <c r="K33" s="215"/>
      <c r="L33" s="209"/>
      <c r="M33" s="209"/>
      <c r="N33" s="212"/>
      <c r="O33" s="212"/>
      <c r="P33" s="215"/>
      <c r="Q33" s="218"/>
      <c r="R33" s="133"/>
      <c r="S33" s="133"/>
      <c r="T33" s="134" t="str">
        <f t="shared" si="3"/>
        <v/>
      </c>
      <c r="U33" s="133"/>
      <c r="V33" s="133"/>
      <c r="W33" s="133"/>
      <c r="X33" s="133"/>
      <c r="Y33" s="133"/>
      <c r="Z33" s="159"/>
      <c r="AA33" s="147"/>
      <c r="AB33" s="147"/>
      <c r="AC33" s="146"/>
      <c r="AD33" s="146"/>
      <c r="AE33" s="148"/>
      <c r="AF33" s="148"/>
      <c r="AG33" s="149" t="str">
        <f t="shared" si="4"/>
        <v/>
      </c>
      <c r="AH33" s="150" t="str">
        <f t="shared" si="5"/>
        <v/>
      </c>
      <c r="AI33" s="241"/>
      <c r="AJ33" s="241"/>
      <c r="AK33" s="344"/>
    </row>
    <row r="34" spans="1:37" ht="30" x14ac:dyDescent="0.25">
      <c r="A34" s="235"/>
      <c r="B34" s="238"/>
      <c r="C34" s="219" t="s">
        <v>180</v>
      </c>
      <c r="D34" s="222" t="s">
        <v>181</v>
      </c>
      <c r="E34" s="225" t="s">
        <v>182</v>
      </c>
      <c r="F34" s="225" t="s">
        <v>166</v>
      </c>
      <c r="G34" s="228" t="s">
        <v>183</v>
      </c>
      <c r="H34" s="313" t="s">
        <v>184</v>
      </c>
      <c r="I34" s="316" t="s">
        <v>132</v>
      </c>
      <c r="J34" s="210" t="s">
        <v>133</v>
      </c>
      <c r="K34" s="213" t="s">
        <v>134</v>
      </c>
      <c r="L34" s="207" t="s">
        <v>185</v>
      </c>
      <c r="M34" s="207" t="s">
        <v>136</v>
      </c>
      <c r="N34" s="210" t="s">
        <v>132</v>
      </c>
      <c r="O34" s="210" t="s">
        <v>133</v>
      </c>
      <c r="P34" s="213" t="s">
        <v>134</v>
      </c>
      <c r="Q34" s="216" t="s">
        <v>34</v>
      </c>
      <c r="R34" s="60" t="s">
        <v>186</v>
      </c>
      <c r="S34" s="60" t="s">
        <v>61</v>
      </c>
      <c r="T34" s="112">
        <f t="shared" si="3"/>
        <v>2</v>
      </c>
      <c r="U34" s="171"/>
      <c r="V34" s="171"/>
      <c r="W34" s="165">
        <v>1</v>
      </c>
      <c r="X34" s="165">
        <v>1</v>
      </c>
      <c r="Y34" s="60" t="s">
        <v>178</v>
      </c>
      <c r="Z34" s="115" t="s">
        <v>187</v>
      </c>
      <c r="AA34" s="160"/>
      <c r="AB34" s="192"/>
      <c r="AC34" s="171"/>
      <c r="AD34" s="171"/>
      <c r="AE34" s="111"/>
      <c r="AF34" s="111"/>
      <c r="AG34" s="116" t="str">
        <f t="shared" si="4"/>
        <v/>
      </c>
      <c r="AH34" s="117" t="str">
        <f t="shared" si="5"/>
        <v/>
      </c>
      <c r="AI34" s="240"/>
      <c r="AJ34" s="240"/>
      <c r="AK34" s="343"/>
    </row>
    <row r="35" spans="1:37" ht="45" x14ac:dyDescent="0.25">
      <c r="A35" s="235"/>
      <c r="B35" s="238"/>
      <c r="C35" s="220"/>
      <c r="D35" s="223"/>
      <c r="E35" s="226"/>
      <c r="F35" s="226"/>
      <c r="G35" s="229"/>
      <c r="H35" s="314"/>
      <c r="I35" s="317"/>
      <c r="J35" s="211"/>
      <c r="K35" s="214"/>
      <c r="L35" s="208"/>
      <c r="M35" s="208"/>
      <c r="N35" s="211"/>
      <c r="O35" s="211"/>
      <c r="P35" s="214"/>
      <c r="Q35" s="217"/>
      <c r="R35" s="63" t="s">
        <v>188</v>
      </c>
      <c r="S35" s="63" t="s">
        <v>189</v>
      </c>
      <c r="T35" s="66">
        <f t="shared" si="3"/>
        <v>6</v>
      </c>
      <c r="U35" s="61"/>
      <c r="V35" s="61"/>
      <c r="W35" s="62">
        <v>3</v>
      </c>
      <c r="X35" s="62">
        <v>3</v>
      </c>
      <c r="Y35" s="63" t="s">
        <v>178</v>
      </c>
      <c r="Z35" s="71" t="s">
        <v>190</v>
      </c>
      <c r="AA35" s="119"/>
      <c r="AB35" s="120"/>
      <c r="AC35" s="61"/>
      <c r="AD35" s="61"/>
      <c r="AE35" s="64"/>
      <c r="AF35" s="64"/>
      <c r="AG35" s="67" t="str">
        <f t="shared" si="4"/>
        <v/>
      </c>
      <c r="AH35" s="68" t="str">
        <f t="shared" si="5"/>
        <v/>
      </c>
      <c r="AI35" s="240"/>
      <c r="AJ35" s="240"/>
      <c r="AK35" s="343"/>
    </row>
    <row r="36" spans="1:37" x14ac:dyDescent="0.25">
      <c r="A36" s="235"/>
      <c r="B36" s="238"/>
      <c r="C36" s="220"/>
      <c r="D36" s="223"/>
      <c r="E36" s="226"/>
      <c r="F36" s="226"/>
      <c r="G36" s="229"/>
      <c r="H36" s="314"/>
      <c r="I36" s="317"/>
      <c r="J36" s="211"/>
      <c r="K36" s="214"/>
      <c r="L36" s="208"/>
      <c r="M36" s="208"/>
      <c r="N36" s="211"/>
      <c r="O36" s="211"/>
      <c r="P36" s="214"/>
      <c r="Q36" s="217"/>
      <c r="R36" s="61"/>
      <c r="S36" s="61"/>
      <c r="T36" s="66" t="str">
        <f t="shared" si="3"/>
        <v/>
      </c>
      <c r="U36" s="61"/>
      <c r="V36" s="61"/>
      <c r="W36" s="61"/>
      <c r="X36" s="61"/>
      <c r="Y36" s="61"/>
      <c r="Z36" s="61"/>
      <c r="AA36" s="88"/>
      <c r="AB36" s="88"/>
      <c r="AC36" s="61"/>
      <c r="AD36" s="61"/>
      <c r="AE36" s="61"/>
      <c r="AF36" s="61"/>
      <c r="AG36" s="73" t="str">
        <f t="shared" si="4"/>
        <v/>
      </c>
      <c r="AH36" s="74" t="str">
        <f t="shared" si="5"/>
        <v/>
      </c>
      <c r="AI36" s="240"/>
      <c r="AJ36" s="240"/>
      <c r="AK36" s="343"/>
    </row>
    <row r="37" spans="1:37" x14ac:dyDescent="0.25">
      <c r="A37" s="235"/>
      <c r="B37" s="238"/>
      <c r="C37" s="220"/>
      <c r="D37" s="223"/>
      <c r="E37" s="226"/>
      <c r="F37" s="226"/>
      <c r="G37" s="229"/>
      <c r="H37" s="314"/>
      <c r="I37" s="317"/>
      <c r="J37" s="211"/>
      <c r="K37" s="214"/>
      <c r="L37" s="208"/>
      <c r="M37" s="208"/>
      <c r="N37" s="211"/>
      <c r="O37" s="211"/>
      <c r="P37" s="214"/>
      <c r="Q37" s="217"/>
      <c r="R37" s="61"/>
      <c r="S37" s="61"/>
      <c r="T37" s="66" t="str">
        <f t="shared" si="3"/>
        <v/>
      </c>
      <c r="U37" s="61"/>
      <c r="V37" s="61"/>
      <c r="W37" s="61"/>
      <c r="X37" s="61"/>
      <c r="Y37" s="61"/>
      <c r="Z37" s="61"/>
      <c r="AA37" s="88"/>
      <c r="AB37" s="88"/>
      <c r="AC37" s="61"/>
      <c r="AD37" s="61"/>
      <c r="AE37" s="61"/>
      <c r="AF37" s="61"/>
      <c r="AG37" s="73" t="str">
        <f t="shared" si="4"/>
        <v/>
      </c>
      <c r="AH37" s="74" t="str">
        <f t="shared" si="5"/>
        <v/>
      </c>
      <c r="AI37" s="240"/>
      <c r="AJ37" s="240"/>
      <c r="AK37" s="343"/>
    </row>
    <row r="38" spans="1:37" x14ac:dyDescent="0.25">
      <c r="A38" s="265"/>
      <c r="B38" s="266"/>
      <c r="C38" s="221"/>
      <c r="D38" s="224"/>
      <c r="E38" s="227"/>
      <c r="F38" s="227"/>
      <c r="G38" s="230"/>
      <c r="H38" s="315"/>
      <c r="I38" s="318"/>
      <c r="J38" s="212"/>
      <c r="K38" s="215"/>
      <c r="L38" s="209"/>
      <c r="M38" s="209"/>
      <c r="N38" s="212"/>
      <c r="O38" s="212"/>
      <c r="P38" s="215"/>
      <c r="Q38" s="218"/>
      <c r="R38" s="146"/>
      <c r="S38" s="146"/>
      <c r="T38" s="134" t="str">
        <f t="shared" si="3"/>
        <v/>
      </c>
      <c r="U38" s="146"/>
      <c r="V38" s="146"/>
      <c r="W38" s="146"/>
      <c r="X38" s="146"/>
      <c r="Y38" s="146"/>
      <c r="Z38" s="146"/>
      <c r="AA38" s="147"/>
      <c r="AB38" s="147"/>
      <c r="AC38" s="146"/>
      <c r="AD38" s="146"/>
      <c r="AE38" s="146"/>
      <c r="AF38" s="146"/>
      <c r="AG38" s="167" t="str">
        <f t="shared" si="4"/>
        <v/>
      </c>
      <c r="AH38" s="168" t="str">
        <f t="shared" si="5"/>
        <v/>
      </c>
      <c r="AI38" s="241"/>
      <c r="AJ38" s="241"/>
      <c r="AK38" s="344"/>
    </row>
    <row r="39" spans="1:37" ht="187.5" customHeight="1" x14ac:dyDescent="0.25">
      <c r="A39" s="234" t="s">
        <v>67</v>
      </c>
      <c r="B39" s="237" t="s">
        <v>191</v>
      </c>
      <c r="C39" s="219" t="s">
        <v>192</v>
      </c>
      <c r="D39" s="222" t="s">
        <v>193</v>
      </c>
      <c r="E39" s="225" t="s">
        <v>194</v>
      </c>
      <c r="F39" s="225" t="s">
        <v>195</v>
      </c>
      <c r="G39" s="228" t="s">
        <v>196</v>
      </c>
      <c r="H39" s="231" t="s">
        <v>197</v>
      </c>
      <c r="I39" s="210" t="s">
        <v>198</v>
      </c>
      <c r="J39" s="210" t="s">
        <v>133</v>
      </c>
      <c r="K39" s="213" t="s">
        <v>134</v>
      </c>
      <c r="L39" s="207" t="s">
        <v>158</v>
      </c>
      <c r="M39" s="207" t="s">
        <v>136</v>
      </c>
      <c r="N39" s="210" t="s">
        <v>132</v>
      </c>
      <c r="O39" s="210" t="s">
        <v>133</v>
      </c>
      <c r="P39" s="213" t="s">
        <v>134</v>
      </c>
      <c r="Q39" s="216" t="s">
        <v>34</v>
      </c>
      <c r="R39" s="60" t="s">
        <v>199</v>
      </c>
      <c r="S39" s="60" t="s">
        <v>200</v>
      </c>
      <c r="T39" s="112">
        <f>IF(SUM(U39:X39)=0,"",SUM(U39:X39))</f>
        <v>2</v>
      </c>
      <c r="U39" s="60"/>
      <c r="V39" s="60"/>
      <c r="W39" s="60">
        <v>1</v>
      </c>
      <c r="X39" s="60">
        <v>1</v>
      </c>
      <c r="Y39" s="60" t="s">
        <v>71</v>
      </c>
      <c r="Z39" s="191" t="s">
        <v>201</v>
      </c>
      <c r="AA39" s="137"/>
      <c r="AB39" s="161"/>
      <c r="AC39" s="171"/>
      <c r="AD39" s="171"/>
      <c r="AE39" s="111"/>
      <c r="AF39" s="111"/>
      <c r="AG39" s="116" t="str">
        <f>IF(SUM(AC39:AF39)=0,"",SUM(AC39:AF39))</f>
        <v/>
      </c>
      <c r="AH39" s="117" t="str">
        <f>IF(ISERROR(AG39/T39),"",(AG39/T39))</f>
        <v/>
      </c>
      <c r="AI39" s="261"/>
      <c r="AJ39" s="261"/>
      <c r="AK39" s="263"/>
    </row>
    <row r="40" spans="1:37" x14ac:dyDescent="0.25">
      <c r="A40" s="235"/>
      <c r="B40" s="238"/>
      <c r="C40" s="220"/>
      <c r="D40" s="223"/>
      <c r="E40" s="226"/>
      <c r="F40" s="226"/>
      <c r="G40" s="229"/>
      <c r="H40" s="232"/>
      <c r="I40" s="211"/>
      <c r="J40" s="211"/>
      <c r="K40" s="214"/>
      <c r="L40" s="208"/>
      <c r="M40" s="208"/>
      <c r="N40" s="211"/>
      <c r="O40" s="211"/>
      <c r="P40" s="214"/>
      <c r="Q40" s="217"/>
      <c r="R40" s="63"/>
      <c r="S40" s="63"/>
      <c r="T40" s="66" t="str">
        <f t="shared" ref="T40:T48" si="6">IF(SUM(U40:X40)=0,"",SUM(U40:X40))</f>
        <v/>
      </c>
      <c r="U40" s="63"/>
      <c r="V40" s="63"/>
      <c r="W40" s="63"/>
      <c r="X40" s="63"/>
      <c r="Y40" s="63"/>
      <c r="Z40" s="70"/>
      <c r="AA40" s="88"/>
      <c r="AB40" s="88"/>
      <c r="AC40" s="61"/>
      <c r="AD40" s="61"/>
      <c r="AE40" s="61"/>
      <c r="AF40" s="61"/>
      <c r="AG40" s="67" t="str">
        <f t="shared" ref="AG40:AG48" si="7">IF(SUM(AC40:AF40)=0,"",SUM(AC40:AF40))</f>
        <v/>
      </c>
      <c r="AH40" s="68" t="str">
        <f t="shared" ref="AH40:AH48" si="8">IF(ISERROR(AG40/T40),"",(AG40/T40))</f>
        <v/>
      </c>
      <c r="AI40" s="261"/>
      <c r="AJ40" s="261"/>
      <c r="AK40" s="263"/>
    </row>
    <row r="41" spans="1:37" x14ac:dyDescent="0.25">
      <c r="A41" s="235"/>
      <c r="B41" s="238"/>
      <c r="C41" s="220"/>
      <c r="D41" s="223"/>
      <c r="E41" s="226"/>
      <c r="F41" s="226"/>
      <c r="G41" s="229"/>
      <c r="H41" s="232"/>
      <c r="I41" s="211"/>
      <c r="J41" s="211"/>
      <c r="K41" s="214"/>
      <c r="L41" s="208"/>
      <c r="M41" s="208"/>
      <c r="N41" s="211"/>
      <c r="O41" s="211"/>
      <c r="P41" s="214"/>
      <c r="Q41" s="217"/>
      <c r="R41" s="63"/>
      <c r="S41" s="63"/>
      <c r="T41" s="66" t="str">
        <f t="shared" si="6"/>
        <v/>
      </c>
      <c r="U41" s="63"/>
      <c r="V41" s="63"/>
      <c r="W41" s="63"/>
      <c r="X41" s="63"/>
      <c r="Y41" s="63"/>
      <c r="Z41" s="63"/>
      <c r="AA41" s="88"/>
      <c r="AB41" s="88"/>
      <c r="AC41" s="61"/>
      <c r="AD41" s="61"/>
      <c r="AE41" s="61"/>
      <c r="AF41" s="61"/>
      <c r="AG41" s="67" t="str">
        <f t="shared" si="7"/>
        <v/>
      </c>
      <c r="AH41" s="68" t="str">
        <f t="shared" si="8"/>
        <v/>
      </c>
      <c r="AI41" s="261"/>
      <c r="AJ41" s="261"/>
      <c r="AK41" s="263"/>
    </row>
    <row r="42" spans="1:37" x14ac:dyDescent="0.25">
      <c r="A42" s="235"/>
      <c r="B42" s="238"/>
      <c r="C42" s="220"/>
      <c r="D42" s="223"/>
      <c r="E42" s="226"/>
      <c r="F42" s="226"/>
      <c r="G42" s="229"/>
      <c r="H42" s="232"/>
      <c r="I42" s="211"/>
      <c r="J42" s="211"/>
      <c r="K42" s="214"/>
      <c r="L42" s="208"/>
      <c r="M42" s="208"/>
      <c r="N42" s="211"/>
      <c r="O42" s="211"/>
      <c r="P42" s="214"/>
      <c r="Q42" s="217"/>
      <c r="R42" s="63"/>
      <c r="S42" s="63"/>
      <c r="T42" s="66" t="str">
        <f t="shared" si="6"/>
        <v/>
      </c>
      <c r="U42" s="63"/>
      <c r="V42" s="63"/>
      <c r="W42" s="63"/>
      <c r="X42" s="63"/>
      <c r="Y42" s="63"/>
      <c r="Z42" s="63"/>
      <c r="AA42" s="88"/>
      <c r="AB42" s="88"/>
      <c r="AC42" s="61"/>
      <c r="AD42" s="61"/>
      <c r="AE42" s="61"/>
      <c r="AF42" s="61"/>
      <c r="AG42" s="67" t="str">
        <f t="shared" si="7"/>
        <v/>
      </c>
      <c r="AH42" s="68" t="str">
        <f t="shared" si="8"/>
        <v/>
      </c>
      <c r="AI42" s="261"/>
      <c r="AJ42" s="261"/>
      <c r="AK42" s="263"/>
    </row>
    <row r="43" spans="1:37" x14ac:dyDescent="0.25">
      <c r="A43" s="235"/>
      <c r="B43" s="238"/>
      <c r="C43" s="221"/>
      <c r="D43" s="224"/>
      <c r="E43" s="227"/>
      <c r="F43" s="227"/>
      <c r="G43" s="230"/>
      <c r="H43" s="233"/>
      <c r="I43" s="212"/>
      <c r="J43" s="212"/>
      <c r="K43" s="215"/>
      <c r="L43" s="209"/>
      <c r="M43" s="209"/>
      <c r="N43" s="212"/>
      <c r="O43" s="212"/>
      <c r="P43" s="215"/>
      <c r="Q43" s="218"/>
      <c r="R43" s="133"/>
      <c r="S43" s="133"/>
      <c r="T43" s="134" t="str">
        <f t="shared" si="6"/>
        <v/>
      </c>
      <c r="U43" s="133"/>
      <c r="V43" s="133"/>
      <c r="W43" s="133"/>
      <c r="X43" s="133"/>
      <c r="Y43" s="133"/>
      <c r="Z43" s="133"/>
      <c r="AA43" s="147"/>
      <c r="AB43" s="147"/>
      <c r="AC43" s="146"/>
      <c r="AD43" s="146"/>
      <c r="AE43" s="146"/>
      <c r="AF43" s="146"/>
      <c r="AG43" s="149" t="str">
        <f t="shared" si="7"/>
        <v/>
      </c>
      <c r="AH43" s="150" t="str">
        <f t="shared" si="8"/>
        <v/>
      </c>
      <c r="AI43" s="262"/>
      <c r="AJ43" s="262"/>
      <c r="AK43" s="264"/>
    </row>
    <row r="44" spans="1:37" ht="60" x14ac:dyDescent="0.25">
      <c r="A44" s="235"/>
      <c r="B44" s="238"/>
      <c r="C44" s="219" t="s">
        <v>202</v>
      </c>
      <c r="D44" s="222" t="s">
        <v>203</v>
      </c>
      <c r="E44" s="225" t="s">
        <v>204</v>
      </c>
      <c r="F44" s="225" t="s">
        <v>205</v>
      </c>
      <c r="G44" s="228" t="s">
        <v>156</v>
      </c>
      <c r="H44" s="231" t="s">
        <v>206</v>
      </c>
      <c r="I44" s="210" t="s">
        <v>132</v>
      </c>
      <c r="J44" s="210" t="s">
        <v>133</v>
      </c>
      <c r="K44" s="213" t="s">
        <v>134</v>
      </c>
      <c r="L44" s="207" t="s">
        <v>158</v>
      </c>
      <c r="M44" s="207" t="s">
        <v>136</v>
      </c>
      <c r="N44" s="210" t="s">
        <v>132</v>
      </c>
      <c r="O44" s="210" t="s">
        <v>133</v>
      </c>
      <c r="P44" s="213" t="s">
        <v>134</v>
      </c>
      <c r="Q44" s="216" t="s">
        <v>34</v>
      </c>
      <c r="R44" s="60" t="s">
        <v>207</v>
      </c>
      <c r="S44" s="60" t="s">
        <v>62</v>
      </c>
      <c r="T44" s="112">
        <f t="shared" si="6"/>
        <v>6</v>
      </c>
      <c r="U44" s="60"/>
      <c r="V44" s="60"/>
      <c r="W44" s="60">
        <v>3</v>
      </c>
      <c r="X44" s="60">
        <v>3</v>
      </c>
      <c r="Y44" s="60" t="s">
        <v>63</v>
      </c>
      <c r="Z44" s="60" t="s">
        <v>72</v>
      </c>
      <c r="AA44" s="190"/>
      <c r="AB44" s="190"/>
      <c r="AC44" s="171"/>
      <c r="AD44" s="171"/>
      <c r="AE44" s="111"/>
      <c r="AF44" s="111"/>
      <c r="AG44" s="116" t="str">
        <f t="shared" si="7"/>
        <v/>
      </c>
      <c r="AH44" s="117" t="str">
        <f t="shared" si="8"/>
        <v/>
      </c>
      <c r="AI44" s="261"/>
      <c r="AJ44" s="261"/>
      <c r="AK44" s="263"/>
    </row>
    <row r="45" spans="1:37" ht="30" x14ac:dyDescent="0.25">
      <c r="A45" s="235"/>
      <c r="B45" s="238"/>
      <c r="C45" s="220"/>
      <c r="D45" s="223"/>
      <c r="E45" s="226"/>
      <c r="F45" s="226"/>
      <c r="G45" s="229"/>
      <c r="H45" s="232"/>
      <c r="I45" s="211"/>
      <c r="J45" s="211"/>
      <c r="K45" s="214"/>
      <c r="L45" s="208"/>
      <c r="M45" s="208"/>
      <c r="N45" s="211"/>
      <c r="O45" s="211"/>
      <c r="P45" s="214"/>
      <c r="Q45" s="217"/>
      <c r="R45" s="63" t="s">
        <v>208</v>
      </c>
      <c r="S45" s="63" t="s">
        <v>64</v>
      </c>
      <c r="T45" s="66">
        <f t="shared" si="6"/>
        <v>2</v>
      </c>
      <c r="U45" s="63"/>
      <c r="V45" s="63"/>
      <c r="W45" s="63">
        <v>1</v>
      </c>
      <c r="X45" s="63">
        <v>1</v>
      </c>
      <c r="Y45" s="63" t="s">
        <v>63</v>
      </c>
      <c r="Z45" s="63" t="s">
        <v>209</v>
      </c>
      <c r="AA45" s="65"/>
      <c r="AB45" s="65"/>
      <c r="AC45" s="61"/>
      <c r="AD45" s="61"/>
      <c r="AE45" s="64"/>
      <c r="AF45" s="64"/>
      <c r="AG45" s="67" t="str">
        <f t="shared" si="7"/>
        <v/>
      </c>
      <c r="AH45" s="68" t="str">
        <f t="shared" si="8"/>
        <v/>
      </c>
      <c r="AI45" s="261"/>
      <c r="AJ45" s="261"/>
      <c r="AK45" s="263"/>
    </row>
    <row r="46" spans="1:37" x14ac:dyDescent="0.25">
      <c r="A46" s="235"/>
      <c r="B46" s="238"/>
      <c r="C46" s="220"/>
      <c r="D46" s="223"/>
      <c r="E46" s="226"/>
      <c r="F46" s="226"/>
      <c r="G46" s="229"/>
      <c r="H46" s="232"/>
      <c r="I46" s="211"/>
      <c r="J46" s="211"/>
      <c r="K46" s="214"/>
      <c r="L46" s="208"/>
      <c r="M46" s="208"/>
      <c r="N46" s="211"/>
      <c r="O46" s="211"/>
      <c r="P46" s="214"/>
      <c r="Q46" s="217"/>
      <c r="R46" s="63"/>
      <c r="S46" s="63"/>
      <c r="T46" s="66" t="str">
        <f t="shared" si="6"/>
        <v/>
      </c>
      <c r="U46" s="63"/>
      <c r="V46" s="63"/>
      <c r="W46" s="63"/>
      <c r="X46" s="63"/>
      <c r="Y46" s="63"/>
      <c r="Z46" s="63"/>
      <c r="AA46" s="88"/>
      <c r="AB46" s="88"/>
      <c r="AC46" s="61"/>
      <c r="AD46" s="61"/>
      <c r="AE46" s="61"/>
      <c r="AF46" s="61"/>
      <c r="AG46" s="67" t="str">
        <f t="shared" si="7"/>
        <v/>
      </c>
      <c r="AH46" s="68" t="str">
        <f t="shared" si="8"/>
        <v/>
      </c>
      <c r="AI46" s="261"/>
      <c r="AJ46" s="261"/>
      <c r="AK46" s="263"/>
    </row>
    <row r="47" spans="1:37" x14ac:dyDescent="0.25">
      <c r="A47" s="235"/>
      <c r="B47" s="238"/>
      <c r="C47" s="220"/>
      <c r="D47" s="223"/>
      <c r="E47" s="226"/>
      <c r="F47" s="226"/>
      <c r="G47" s="229"/>
      <c r="H47" s="232"/>
      <c r="I47" s="211"/>
      <c r="J47" s="211"/>
      <c r="K47" s="214"/>
      <c r="L47" s="208"/>
      <c r="M47" s="208"/>
      <c r="N47" s="211"/>
      <c r="O47" s="211"/>
      <c r="P47" s="214"/>
      <c r="Q47" s="217"/>
      <c r="R47" s="63"/>
      <c r="S47" s="63"/>
      <c r="T47" s="66" t="str">
        <f t="shared" si="6"/>
        <v/>
      </c>
      <c r="U47" s="63"/>
      <c r="V47" s="63"/>
      <c r="W47" s="63"/>
      <c r="X47" s="63"/>
      <c r="Y47" s="63"/>
      <c r="Z47" s="63"/>
      <c r="AA47" s="88"/>
      <c r="AB47" s="88"/>
      <c r="AC47" s="61"/>
      <c r="AD47" s="61"/>
      <c r="AE47" s="61"/>
      <c r="AF47" s="61"/>
      <c r="AG47" s="67" t="str">
        <f t="shared" si="7"/>
        <v/>
      </c>
      <c r="AH47" s="68" t="str">
        <f t="shared" si="8"/>
        <v/>
      </c>
      <c r="AI47" s="261"/>
      <c r="AJ47" s="261"/>
      <c r="AK47" s="263"/>
    </row>
    <row r="48" spans="1:37" x14ac:dyDescent="0.25">
      <c r="A48" s="265"/>
      <c r="B48" s="266"/>
      <c r="C48" s="221"/>
      <c r="D48" s="224"/>
      <c r="E48" s="227"/>
      <c r="F48" s="227"/>
      <c r="G48" s="230"/>
      <c r="H48" s="233"/>
      <c r="I48" s="212"/>
      <c r="J48" s="212"/>
      <c r="K48" s="215"/>
      <c r="L48" s="209"/>
      <c r="M48" s="209"/>
      <c r="N48" s="212"/>
      <c r="O48" s="212"/>
      <c r="P48" s="215"/>
      <c r="Q48" s="218"/>
      <c r="R48" s="133"/>
      <c r="S48" s="133"/>
      <c r="T48" s="134" t="str">
        <f t="shared" si="6"/>
        <v/>
      </c>
      <c r="U48" s="133"/>
      <c r="V48" s="133"/>
      <c r="W48" s="133"/>
      <c r="X48" s="133"/>
      <c r="Y48" s="133"/>
      <c r="Z48" s="133"/>
      <c r="AA48" s="147"/>
      <c r="AB48" s="147"/>
      <c r="AC48" s="146"/>
      <c r="AD48" s="146"/>
      <c r="AE48" s="146"/>
      <c r="AF48" s="146"/>
      <c r="AG48" s="149" t="str">
        <f t="shared" si="7"/>
        <v/>
      </c>
      <c r="AH48" s="150" t="str">
        <f t="shared" si="8"/>
        <v/>
      </c>
      <c r="AI48" s="262"/>
      <c r="AJ48" s="262"/>
      <c r="AK48" s="264"/>
    </row>
    <row r="49" spans="1:37" ht="165" customHeight="1" x14ac:dyDescent="0.25">
      <c r="A49" s="255" t="s">
        <v>73</v>
      </c>
      <c r="B49" s="258" t="s">
        <v>75</v>
      </c>
      <c r="C49" s="245" t="s">
        <v>210</v>
      </c>
      <c r="D49" s="247" t="s">
        <v>211</v>
      </c>
      <c r="E49" s="249" t="s">
        <v>212</v>
      </c>
      <c r="F49" s="249" t="s">
        <v>213</v>
      </c>
      <c r="G49" s="251" t="s">
        <v>130</v>
      </c>
      <c r="H49" s="253" t="s">
        <v>214</v>
      </c>
      <c r="I49" s="210" t="s">
        <v>132</v>
      </c>
      <c r="J49" s="210" t="s">
        <v>133</v>
      </c>
      <c r="K49" s="213" t="s">
        <v>134</v>
      </c>
      <c r="L49" s="207" t="s">
        <v>135</v>
      </c>
      <c r="M49" s="207" t="s">
        <v>136</v>
      </c>
      <c r="N49" s="210" t="s">
        <v>132</v>
      </c>
      <c r="O49" s="210" t="s">
        <v>133</v>
      </c>
      <c r="P49" s="213" t="s">
        <v>134</v>
      </c>
      <c r="Q49" s="216" t="s">
        <v>34</v>
      </c>
      <c r="R49" s="59" t="s">
        <v>215</v>
      </c>
      <c r="S49" s="59" t="s">
        <v>216</v>
      </c>
      <c r="T49" s="112">
        <f>IF(SUM(U49:X49)=0,"",SUM(U49:X49))</f>
        <v>2</v>
      </c>
      <c r="U49" s="60"/>
      <c r="V49" s="60"/>
      <c r="W49" s="59">
        <v>1</v>
      </c>
      <c r="X49" s="59">
        <v>1</v>
      </c>
      <c r="Y49" s="60" t="s">
        <v>217</v>
      </c>
      <c r="Z49" s="60" t="s">
        <v>218</v>
      </c>
      <c r="AA49" s="115"/>
      <c r="AB49" s="115"/>
      <c r="AC49" s="171"/>
      <c r="AD49" s="171"/>
      <c r="AE49" s="111"/>
      <c r="AF49" s="111"/>
      <c r="AG49" s="116" t="str">
        <f t="shared" ref="AG49:AG59" si="9">IF(SUM(AC49:AF49)=0,"",SUM(AC49:AF49))</f>
        <v/>
      </c>
      <c r="AH49" s="117" t="str">
        <f t="shared" ref="AH49:AH59" si="10">IF(ISERROR(AG49/T49),"",(AG49/T49))</f>
        <v/>
      </c>
      <c r="AI49" s="240"/>
      <c r="AJ49" s="261"/>
      <c r="AK49" s="263"/>
    </row>
    <row r="50" spans="1:37" x14ac:dyDescent="0.25">
      <c r="A50" s="256"/>
      <c r="B50" s="259"/>
      <c r="C50" s="245"/>
      <c r="D50" s="247"/>
      <c r="E50" s="249"/>
      <c r="F50" s="249"/>
      <c r="G50" s="251"/>
      <c r="H50" s="253"/>
      <c r="I50" s="211"/>
      <c r="J50" s="211"/>
      <c r="K50" s="214"/>
      <c r="L50" s="208"/>
      <c r="M50" s="208"/>
      <c r="N50" s="211"/>
      <c r="O50" s="211"/>
      <c r="P50" s="214"/>
      <c r="Q50" s="217"/>
      <c r="R50" s="69"/>
      <c r="S50" s="69"/>
      <c r="T50" s="66"/>
      <c r="U50" s="63"/>
      <c r="V50" s="63"/>
      <c r="W50" s="69"/>
      <c r="X50" s="69"/>
      <c r="Y50" s="63"/>
      <c r="Z50" s="63"/>
      <c r="AA50" s="88"/>
      <c r="AB50" s="88"/>
      <c r="AC50" s="61"/>
      <c r="AD50" s="61"/>
      <c r="AE50" s="61"/>
      <c r="AF50" s="61"/>
      <c r="AG50" s="67" t="str">
        <f t="shared" si="9"/>
        <v/>
      </c>
      <c r="AH50" s="68" t="str">
        <f t="shared" si="10"/>
        <v/>
      </c>
      <c r="AI50" s="240"/>
      <c r="AJ50" s="261"/>
      <c r="AK50" s="263"/>
    </row>
    <row r="51" spans="1:37" x14ac:dyDescent="0.25">
      <c r="A51" s="256"/>
      <c r="B51" s="259"/>
      <c r="C51" s="245"/>
      <c r="D51" s="247"/>
      <c r="E51" s="249"/>
      <c r="F51" s="249"/>
      <c r="G51" s="251"/>
      <c r="H51" s="253"/>
      <c r="I51" s="211"/>
      <c r="J51" s="211"/>
      <c r="K51" s="214"/>
      <c r="L51" s="208"/>
      <c r="M51" s="208"/>
      <c r="N51" s="211"/>
      <c r="O51" s="211"/>
      <c r="P51" s="214"/>
      <c r="Q51" s="217"/>
      <c r="R51" s="63"/>
      <c r="S51" s="63"/>
      <c r="T51" s="66" t="str">
        <f>IF(SUM(U51:X51)=0,"",SUM(U51:X51))</f>
        <v/>
      </c>
      <c r="U51" s="63"/>
      <c r="V51" s="63"/>
      <c r="W51" s="63"/>
      <c r="X51" s="63"/>
      <c r="Y51" s="63"/>
      <c r="Z51" s="63"/>
      <c r="AA51" s="88"/>
      <c r="AB51" s="88"/>
      <c r="AC51" s="61"/>
      <c r="AD51" s="61"/>
      <c r="AE51" s="61"/>
      <c r="AF51" s="61"/>
      <c r="AG51" s="67" t="str">
        <f t="shared" si="9"/>
        <v/>
      </c>
      <c r="AH51" s="68" t="str">
        <f t="shared" si="10"/>
        <v/>
      </c>
      <c r="AI51" s="240"/>
      <c r="AJ51" s="261"/>
      <c r="AK51" s="263"/>
    </row>
    <row r="52" spans="1:37" x14ac:dyDescent="0.25">
      <c r="A52" s="256"/>
      <c r="B52" s="259"/>
      <c r="C52" s="245"/>
      <c r="D52" s="247"/>
      <c r="E52" s="249"/>
      <c r="F52" s="249"/>
      <c r="G52" s="251"/>
      <c r="H52" s="253"/>
      <c r="I52" s="211"/>
      <c r="J52" s="211"/>
      <c r="K52" s="214"/>
      <c r="L52" s="208"/>
      <c r="M52" s="208"/>
      <c r="N52" s="211"/>
      <c r="O52" s="211"/>
      <c r="P52" s="214"/>
      <c r="Q52" s="217"/>
      <c r="R52" s="63"/>
      <c r="S52" s="63"/>
      <c r="T52" s="66" t="str">
        <f>IF(SUM(U52:X52)=0,"",SUM(U52:X52))</f>
        <v/>
      </c>
      <c r="U52" s="63"/>
      <c r="V52" s="63"/>
      <c r="W52" s="63"/>
      <c r="X52" s="63"/>
      <c r="Y52" s="63"/>
      <c r="Z52" s="63"/>
      <c r="AA52" s="88"/>
      <c r="AB52" s="88"/>
      <c r="AC52" s="61"/>
      <c r="AD52" s="61"/>
      <c r="AE52" s="61"/>
      <c r="AF52" s="61"/>
      <c r="AG52" s="67" t="str">
        <f t="shared" si="9"/>
        <v/>
      </c>
      <c r="AH52" s="68" t="str">
        <f t="shared" si="10"/>
        <v/>
      </c>
      <c r="AI52" s="240"/>
      <c r="AJ52" s="261"/>
      <c r="AK52" s="263"/>
    </row>
    <row r="53" spans="1:37" x14ac:dyDescent="0.25">
      <c r="A53" s="257"/>
      <c r="B53" s="260"/>
      <c r="C53" s="246"/>
      <c r="D53" s="248"/>
      <c r="E53" s="250"/>
      <c r="F53" s="250"/>
      <c r="G53" s="252"/>
      <c r="H53" s="254"/>
      <c r="I53" s="212"/>
      <c r="J53" s="212"/>
      <c r="K53" s="215"/>
      <c r="L53" s="209"/>
      <c r="M53" s="209"/>
      <c r="N53" s="212"/>
      <c r="O53" s="212"/>
      <c r="P53" s="215"/>
      <c r="Q53" s="218"/>
      <c r="R53" s="133"/>
      <c r="S53" s="133"/>
      <c r="T53" s="134" t="str">
        <f>IF(SUM(U53:X53)=0,"",SUM(U53:X53))</f>
        <v/>
      </c>
      <c r="U53" s="133"/>
      <c r="V53" s="133"/>
      <c r="W53" s="133"/>
      <c r="X53" s="133"/>
      <c r="Y53" s="133"/>
      <c r="Z53" s="133"/>
      <c r="AA53" s="147"/>
      <c r="AB53" s="147"/>
      <c r="AC53" s="146"/>
      <c r="AD53" s="146"/>
      <c r="AE53" s="146"/>
      <c r="AF53" s="146"/>
      <c r="AG53" s="149" t="str">
        <f t="shared" si="9"/>
        <v/>
      </c>
      <c r="AH53" s="150" t="str">
        <f t="shared" si="10"/>
        <v/>
      </c>
      <c r="AI53" s="241"/>
      <c r="AJ53" s="262"/>
      <c r="AK53" s="264"/>
    </row>
    <row r="54" spans="1:37" ht="60" x14ac:dyDescent="0.25">
      <c r="A54" s="255" t="s">
        <v>78</v>
      </c>
      <c r="B54" s="258" t="s">
        <v>79</v>
      </c>
      <c r="C54" s="245" t="s">
        <v>219</v>
      </c>
      <c r="D54" s="247" t="s">
        <v>220</v>
      </c>
      <c r="E54" s="249" t="s">
        <v>221</v>
      </c>
      <c r="F54" s="249" t="s">
        <v>222</v>
      </c>
      <c r="G54" s="251" t="s">
        <v>223</v>
      </c>
      <c r="H54" s="253" t="s">
        <v>224</v>
      </c>
      <c r="I54" s="210" t="s">
        <v>132</v>
      </c>
      <c r="J54" s="210" t="s">
        <v>133</v>
      </c>
      <c r="K54" s="213" t="s">
        <v>134</v>
      </c>
      <c r="L54" s="207" t="s">
        <v>225</v>
      </c>
      <c r="M54" s="207" t="s">
        <v>136</v>
      </c>
      <c r="N54" s="210" t="s">
        <v>132</v>
      </c>
      <c r="O54" s="210" t="s">
        <v>133</v>
      </c>
      <c r="P54" s="213" t="s">
        <v>134</v>
      </c>
      <c r="Q54" s="216" t="s">
        <v>34</v>
      </c>
      <c r="R54" s="154" t="s">
        <v>226</v>
      </c>
      <c r="S54" s="154" t="s">
        <v>227</v>
      </c>
      <c r="T54" s="112">
        <f>IF(SUM(U54:X54)=0,"",SUM(U54:X54))</f>
        <v>2</v>
      </c>
      <c r="U54" s="60"/>
      <c r="V54" s="60"/>
      <c r="W54" s="154">
        <v>1</v>
      </c>
      <c r="X54" s="154">
        <v>1</v>
      </c>
      <c r="Y54" s="60" t="s">
        <v>228</v>
      </c>
      <c r="Z54" s="60" t="s">
        <v>229</v>
      </c>
      <c r="AA54" s="188"/>
      <c r="AB54" s="189"/>
      <c r="AC54" s="186"/>
      <c r="AD54" s="186"/>
      <c r="AE54" s="187"/>
      <c r="AF54" s="187"/>
      <c r="AG54" s="116" t="str">
        <f t="shared" si="9"/>
        <v/>
      </c>
      <c r="AH54" s="117" t="str">
        <f t="shared" si="10"/>
        <v/>
      </c>
      <c r="AI54" s="240"/>
      <c r="AJ54" s="240"/>
      <c r="AK54" s="343"/>
    </row>
    <row r="55" spans="1:37" ht="45" x14ac:dyDescent="0.25">
      <c r="A55" s="256"/>
      <c r="B55" s="259"/>
      <c r="C55" s="245"/>
      <c r="D55" s="247"/>
      <c r="E55" s="249"/>
      <c r="F55" s="249"/>
      <c r="G55" s="251"/>
      <c r="H55" s="253"/>
      <c r="I55" s="211"/>
      <c r="J55" s="211"/>
      <c r="K55" s="214"/>
      <c r="L55" s="208"/>
      <c r="M55" s="208"/>
      <c r="N55" s="211"/>
      <c r="O55" s="211"/>
      <c r="P55" s="214"/>
      <c r="Q55" s="217"/>
      <c r="R55" s="65" t="s">
        <v>230</v>
      </c>
      <c r="S55" s="65" t="s">
        <v>231</v>
      </c>
      <c r="T55" s="66">
        <f t="shared" ref="T55:T63" si="11">IF(SUM(U55:X55)=0,"",SUM(U55:X55))</f>
        <v>6</v>
      </c>
      <c r="U55" s="63"/>
      <c r="V55" s="63"/>
      <c r="W55" s="65">
        <v>3</v>
      </c>
      <c r="X55" s="65">
        <v>3</v>
      </c>
      <c r="Y55" s="63" t="s">
        <v>228</v>
      </c>
      <c r="Z55" s="63" t="s">
        <v>232</v>
      </c>
      <c r="AA55" s="138"/>
      <c r="AB55" s="93"/>
      <c r="AC55" s="139"/>
      <c r="AD55" s="139"/>
      <c r="AE55" s="130"/>
      <c r="AF55" s="130"/>
      <c r="AG55" s="67" t="str">
        <f t="shared" si="9"/>
        <v/>
      </c>
      <c r="AH55" s="68" t="str">
        <f t="shared" si="10"/>
        <v/>
      </c>
      <c r="AI55" s="240"/>
      <c r="AJ55" s="240"/>
      <c r="AK55" s="343"/>
    </row>
    <row r="56" spans="1:37" x14ac:dyDescent="0.25">
      <c r="A56" s="256"/>
      <c r="B56" s="259"/>
      <c r="C56" s="245"/>
      <c r="D56" s="247"/>
      <c r="E56" s="249"/>
      <c r="F56" s="249"/>
      <c r="G56" s="251"/>
      <c r="H56" s="253"/>
      <c r="I56" s="211"/>
      <c r="J56" s="211"/>
      <c r="K56" s="214"/>
      <c r="L56" s="208"/>
      <c r="M56" s="208"/>
      <c r="N56" s="211"/>
      <c r="O56" s="211"/>
      <c r="P56" s="214"/>
      <c r="Q56" s="217"/>
      <c r="R56" s="63"/>
      <c r="S56" s="63"/>
      <c r="T56" s="66" t="str">
        <f t="shared" si="11"/>
        <v/>
      </c>
      <c r="U56" s="63"/>
      <c r="V56" s="63"/>
      <c r="W56" s="65"/>
      <c r="X56" s="65"/>
      <c r="Y56" s="63"/>
      <c r="Z56" s="63"/>
      <c r="AA56" s="88"/>
      <c r="AB56" s="88"/>
      <c r="AC56" s="64"/>
      <c r="AD56" s="64"/>
      <c r="AE56" s="64"/>
      <c r="AF56" s="64"/>
      <c r="AG56" s="67" t="str">
        <f t="shared" si="9"/>
        <v/>
      </c>
      <c r="AH56" s="68" t="str">
        <f t="shared" si="10"/>
        <v/>
      </c>
      <c r="AI56" s="240"/>
      <c r="AJ56" s="240"/>
      <c r="AK56" s="343"/>
    </row>
    <row r="57" spans="1:37" x14ac:dyDescent="0.25">
      <c r="A57" s="256"/>
      <c r="B57" s="259"/>
      <c r="C57" s="245"/>
      <c r="D57" s="247"/>
      <c r="E57" s="249"/>
      <c r="F57" s="249"/>
      <c r="G57" s="251"/>
      <c r="H57" s="253"/>
      <c r="I57" s="211"/>
      <c r="J57" s="211"/>
      <c r="K57" s="214"/>
      <c r="L57" s="208"/>
      <c r="M57" s="208"/>
      <c r="N57" s="211"/>
      <c r="O57" s="211"/>
      <c r="P57" s="214"/>
      <c r="Q57" s="217"/>
      <c r="R57" s="63"/>
      <c r="S57" s="63"/>
      <c r="T57" s="66" t="str">
        <f t="shared" si="11"/>
        <v/>
      </c>
      <c r="U57" s="63"/>
      <c r="V57" s="63"/>
      <c r="W57" s="65"/>
      <c r="X57" s="65"/>
      <c r="Y57" s="63"/>
      <c r="Z57" s="63"/>
      <c r="AA57" s="88"/>
      <c r="AB57" s="88"/>
      <c r="AC57" s="64"/>
      <c r="AD57" s="64"/>
      <c r="AE57" s="64"/>
      <c r="AF57" s="64"/>
      <c r="AG57" s="67" t="str">
        <f t="shared" si="9"/>
        <v/>
      </c>
      <c r="AH57" s="68" t="str">
        <f t="shared" si="10"/>
        <v/>
      </c>
      <c r="AI57" s="240"/>
      <c r="AJ57" s="240"/>
      <c r="AK57" s="343"/>
    </row>
    <row r="58" spans="1:37" x14ac:dyDescent="0.25">
      <c r="A58" s="256"/>
      <c r="B58" s="259"/>
      <c r="C58" s="246"/>
      <c r="D58" s="248"/>
      <c r="E58" s="250"/>
      <c r="F58" s="250"/>
      <c r="G58" s="252"/>
      <c r="H58" s="254"/>
      <c r="I58" s="212"/>
      <c r="J58" s="212"/>
      <c r="K58" s="215"/>
      <c r="L58" s="209"/>
      <c r="M58" s="209"/>
      <c r="N58" s="212"/>
      <c r="O58" s="212"/>
      <c r="P58" s="215"/>
      <c r="Q58" s="218"/>
      <c r="R58" s="133"/>
      <c r="S58" s="133"/>
      <c r="T58" s="134" t="str">
        <f t="shared" si="11"/>
        <v/>
      </c>
      <c r="U58" s="133"/>
      <c r="V58" s="133"/>
      <c r="W58" s="172"/>
      <c r="X58" s="172"/>
      <c r="Y58" s="133"/>
      <c r="Z58" s="133"/>
      <c r="AA58" s="147"/>
      <c r="AB58" s="147"/>
      <c r="AC58" s="185"/>
      <c r="AD58" s="185"/>
      <c r="AE58" s="185"/>
      <c r="AF58" s="185"/>
      <c r="AG58" s="149" t="str">
        <f t="shared" si="9"/>
        <v/>
      </c>
      <c r="AH58" s="150" t="str">
        <f t="shared" si="10"/>
        <v/>
      </c>
      <c r="AI58" s="241"/>
      <c r="AJ58" s="241"/>
      <c r="AK58" s="344"/>
    </row>
    <row r="59" spans="1:37" ht="308.25" customHeight="1" x14ac:dyDescent="0.25">
      <c r="A59" s="256"/>
      <c r="B59" s="259"/>
      <c r="C59" s="245" t="s">
        <v>233</v>
      </c>
      <c r="D59" s="247" t="s">
        <v>234</v>
      </c>
      <c r="E59" s="249" t="s">
        <v>221</v>
      </c>
      <c r="F59" s="249" t="s">
        <v>222</v>
      </c>
      <c r="G59" s="251" t="s">
        <v>156</v>
      </c>
      <c r="H59" s="253" t="s">
        <v>235</v>
      </c>
      <c r="I59" s="210" t="s">
        <v>132</v>
      </c>
      <c r="J59" s="210" t="s">
        <v>133</v>
      </c>
      <c r="K59" s="213" t="s">
        <v>134</v>
      </c>
      <c r="L59" s="207" t="s">
        <v>158</v>
      </c>
      <c r="M59" s="207" t="s">
        <v>136</v>
      </c>
      <c r="N59" s="210" t="s">
        <v>132</v>
      </c>
      <c r="O59" s="210" t="s">
        <v>133</v>
      </c>
      <c r="P59" s="213" t="s">
        <v>134</v>
      </c>
      <c r="Q59" s="216" t="s">
        <v>34</v>
      </c>
      <c r="R59" s="154" t="s">
        <v>236</v>
      </c>
      <c r="S59" s="154" t="s">
        <v>237</v>
      </c>
      <c r="T59" s="112">
        <f t="shared" si="11"/>
        <v>2</v>
      </c>
      <c r="U59" s="60"/>
      <c r="V59" s="60"/>
      <c r="W59" s="154">
        <v>1</v>
      </c>
      <c r="X59" s="154">
        <v>1</v>
      </c>
      <c r="Y59" s="60" t="s">
        <v>228</v>
      </c>
      <c r="Z59" s="60" t="s">
        <v>238</v>
      </c>
      <c r="AA59" s="178"/>
      <c r="AB59" s="180"/>
      <c r="AC59" s="186"/>
      <c r="AD59" s="186"/>
      <c r="AE59" s="187"/>
      <c r="AF59" s="187"/>
      <c r="AG59" s="116" t="str">
        <f t="shared" si="9"/>
        <v/>
      </c>
      <c r="AH59" s="117" t="str">
        <f t="shared" si="10"/>
        <v/>
      </c>
      <c r="AI59" s="240"/>
      <c r="AJ59" s="240"/>
      <c r="AK59" s="343"/>
    </row>
    <row r="60" spans="1:37" x14ac:dyDescent="0.25">
      <c r="A60" s="256"/>
      <c r="B60" s="259"/>
      <c r="C60" s="245"/>
      <c r="D60" s="247"/>
      <c r="E60" s="249"/>
      <c r="F60" s="249"/>
      <c r="G60" s="251"/>
      <c r="H60" s="253"/>
      <c r="I60" s="211"/>
      <c r="J60" s="211"/>
      <c r="K60" s="214"/>
      <c r="L60" s="208"/>
      <c r="M60" s="208"/>
      <c r="N60" s="211"/>
      <c r="O60" s="211"/>
      <c r="P60" s="214"/>
      <c r="Q60" s="217"/>
      <c r="R60" s="63"/>
      <c r="S60" s="63"/>
      <c r="T60" s="66" t="str">
        <f t="shared" si="11"/>
        <v/>
      </c>
      <c r="U60" s="63"/>
      <c r="V60" s="63"/>
      <c r="W60" s="65"/>
      <c r="X60" s="65"/>
      <c r="Y60" s="63"/>
      <c r="Z60" s="63"/>
      <c r="AA60" s="88"/>
      <c r="AB60" s="88"/>
      <c r="AC60" s="64"/>
      <c r="AD60" s="64"/>
      <c r="AE60" s="64"/>
      <c r="AF60" s="64"/>
      <c r="AG60" s="67"/>
      <c r="AH60" s="68"/>
      <c r="AI60" s="240"/>
      <c r="AJ60" s="240"/>
      <c r="AK60" s="343"/>
    </row>
    <row r="61" spans="1:37" x14ac:dyDescent="0.25">
      <c r="A61" s="256"/>
      <c r="B61" s="259"/>
      <c r="C61" s="245"/>
      <c r="D61" s="247"/>
      <c r="E61" s="249"/>
      <c r="F61" s="249"/>
      <c r="G61" s="251"/>
      <c r="H61" s="253"/>
      <c r="I61" s="211"/>
      <c r="J61" s="211"/>
      <c r="K61" s="214"/>
      <c r="L61" s="208"/>
      <c r="M61" s="208"/>
      <c r="N61" s="211"/>
      <c r="O61" s="211"/>
      <c r="P61" s="214"/>
      <c r="Q61" s="217"/>
      <c r="R61" s="63"/>
      <c r="S61" s="63"/>
      <c r="T61" s="66" t="str">
        <f t="shared" si="11"/>
        <v/>
      </c>
      <c r="U61" s="63"/>
      <c r="V61" s="63"/>
      <c r="W61" s="65"/>
      <c r="X61" s="65"/>
      <c r="Y61" s="63"/>
      <c r="Z61" s="63"/>
      <c r="AA61" s="88"/>
      <c r="AB61" s="88"/>
      <c r="AC61" s="64"/>
      <c r="AD61" s="64"/>
      <c r="AE61" s="64"/>
      <c r="AF61" s="64"/>
      <c r="AG61" s="67"/>
      <c r="AH61" s="68"/>
      <c r="AI61" s="240"/>
      <c r="AJ61" s="240"/>
      <c r="AK61" s="343"/>
    </row>
    <row r="62" spans="1:37" x14ac:dyDescent="0.25">
      <c r="A62" s="256"/>
      <c r="B62" s="259"/>
      <c r="C62" s="245"/>
      <c r="D62" s="247"/>
      <c r="E62" s="249"/>
      <c r="F62" s="249"/>
      <c r="G62" s="251"/>
      <c r="H62" s="253"/>
      <c r="I62" s="211"/>
      <c r="J62" s="211"/>
      <c r="K62" s="214"/>
      <c r="L62" s="208"/>
      <c r="M62" s="208"/>
      <c r="N62" s="211"/>
      <c r="O62" s="211"/>
      <c r="P62" s="214"/>
      <c r="Q62" s="217"/>
      <c r="R62" s="63"/>
      <c r="S62" s="63"/>
      <c r="T62" s="66" t="str">
        <f t="shared" si="11"/>
        <v/>
      </c>
      <c r="U62" s="63"/>
      <c r="V62" s="63"/>
      <c r="W62" s="65"/>
      <c r="X62" s="65"/>
      <c r="Y62" s="63"/>
      <c r="Z62" s="63"/>
      <c r="AA62" s="88"/>
      <c r="AB62" s="88"/>
      <c r="AC62" s="64"/>
      <c r="AD62" s="64"/>
      <c r="AE62" s="64"/>
      <c r="AF62" s="64"/>
      <c r="AG62" s="67"/>
      <c r="AH62" s="68"/>
      <c r="AI62" s="240"/>
      <c r="AJ62" s="240"/>
      <c r="AK62" s="343"/>
    </row>
    <row r="63" spans="1:37" x14ac:dyDescent="0.25">
      <c r="A63" s="257"/>
      <c r="B63" s="260"/>
      <c r="C63" s="246"/>
      <c r="D63" s="248"/>
      <c r="E63" s="250"/>
      <c r="F63" s="250"/>
      <c r="G63" s="252"/>
      <c r="H63" s="254"/>
      <c r="I63" s="212"/>
      <c r="J63" s="212"/>
      <c r="K63" s="215"/>
      <c r="L63" s="209"/>
      <c r="M63" s="209"/>
      <c r="N63" s="212"/>
      <c r="O63" s="212"/>
      <c r="P63" s="215"/>
      <c r="Q63" s="218"/>
      <c r="R63" s="133"/>
      <c r="S63" s="133"/>
      <c r="T63" s="134" t="str">
        <f t="shared" si="11"/>
        <v/>
      </c>
      <c r="U63" s="133"/>
      <c r="V63" s="133"/>
      <c r="W63" s="172"/>
      <c r="X63" s="172"/>
      <c r="Y63" s="133"/>
      <c r="Z63" s="133"/>
      <c r="AA63" s="147"/>
      <c r="AB63" s="147"/>
      <c r="AC63" s="185"/>
      <c r="AD63" s="185"/>
      <c r="AE63" s="185"/>
      <c r="AF63" s="185"/>
      <c r="AG63" s="149"/>
      <c r="AH63" s="150"/>
      <c r="AI63" s="241"/>
      <c r="AJ63" s="241"/>
      <c r="AK63" s="344"/>
    </row>
    <row r="64" spans="1:37" ht="300" customHeight="1" x14ac:dyDescent="0.25">
      <c r="A64" s="234" t="s">
        <v>81</v>
      </c>
      <c r="B64" s="237" t="s">
        <v>82</v>
      </c>
      <c r="C64" s="219" t="s">
        <v>239</v>
      </c>
      <c r="D64" s="222" t="s">
        <v>240</v>
      </c>
      <c r="E64" s="225" t="s">
        <v>241</v>
      </c>
      <c r="F64" s="225" t="s">
        <v>242</v>
      </c>
      <c r="G64" s="228" t="s">
        <v>130</v>
      </c>
      <c r="H64" s="231" t="s">
        <v>243</v>
      </c>
      <c r="I64" s="210" t="s">
        <v>198</v>
      </c>
      <c r="J64" s="210" t="s">
        <v>133</v>
      </c>
      <c r="K64" s="213" t="s">
        <v>134</v>
      </c>
      <c r="L64" s="207" t="s">
        <v>135</v>
      </c>
      <c r="M64" s="207" t="s">
        <v>136</v>
      </c>
      <c r="N64" s="210" t="s">
        <v>132</v>
      </c>
      <c r="O64" s="210" t="s">
        <v>133</v>
      </c>
      <c r="P64" s="213" t="s">
        <v>134</v>
      </c>
      <c r="Q64" s="216" t="s">
        <v>34</v>
      </c>
      <c r="R64" s="60" t="s">
        <v>244</v>
      </c>
      <c r="S64" s="60" t="s">
        <v>245</v>
      </c>
      <c r="T64" s="112">
        <f>IF(SUM(U64:X64)=0,"",SUM(U64:X64))</f>
        <v>2</v>
      </c>
      <c r="U64" s="60"/>
      <c r="V64" s="60"/>
      <c r="W64" s="59">
        <v>1</v>
      </c>
      <c r="X64" s="59">
        <v>1</v>
      </c>
      <c r="Y64" s="60" t="s">
        <v>63</v>
      </c>
      <c r="Z64" s="60" t="s">
        <v>246</v>
      </c>
      <c r="AA64" s="33"/>
      <c r="AB64" s="33"/>
      <c r="AC64" s="171"/>
      <c r="AD64" s="171"/>
      <c r="AE64" s="111"/>
      <c r="AF64" s="111"/>
      <c r="AG64" s="116" t="str">
        <f>IF(SUM(AC64:AF64)=0,"",SUM(AC64:AF64))</f>
        <v/>
      </c>
      <c r="AH64" s="117" t="str">
        <f>IF(ISERROR(AG64/T64),"",(AG64/T64))</f>
        <v/>
      </c>
      <c r="AI64" s="240"/>
      <c r="AJ64" s="240"/>
      <c r="AK64" s="343"/>
    </row>
    <row r="65" spans="1:37" x14ac:dyDescent="0.25">
      <c r="A65" s="235"/>
      <c r="B65" s="238"/>
      <c r="C65" s="220"/>
      <c r="D65" s="223"/>
      <c r="E65" s="226"/>
      <c r="F65" s="226"/>
      <c r="G65" s="229"/>
      <c r="H65" s="232"/>
      <c r="I65" s="211"/>
      <c r="J65" s="211"/>
      <c r="K65" s="214"/>
      <c r="L65" s="208"/>
      <c r="M65" s="208"/>
      <c r="N65" s="211"/>
      <c r="O65" s="211"/>
      <c r="P65" s="214"/>
      <c r="Q65" s="217"/>
      <c r="R65" s="63"/>
      <c r="S65" s="63"/>
      <c r="T65" s="66" t="str">
        <f t="shared" ref="T65:T73" si="12">IF(SUM(U65:X65)=0,"",SUM(U65:X65))</f>
        <v/>
      </c>
      <c r="U65" s="63"/>
      <c r="V65" s="63"/>
      <c r="W65" s="63"/>
      <c r="X65" s="63"/>
      <c r="Y65" s="63"/>
      <c r="Z65" s="63"/>
      <c r="AA65" s="61"/>
      <c r="AB65" s="61"/>
      <c r="AC65" s="72"/>
      <c r="AD65" s="72"/>
      <c r="AE65" s="72"/>
      <c r="AF65" s="72"/>
      <c r="AG65" s="67" t="str">
        <f t="shared" ref="AG65:AG73" si="13">IF(SUM(AC65:AF65)=0,"",SUM(AC65:AF65))</f>
        <v/>
      </c>
      <c r="AH65" s="68" t="str">
        <f t="shared" ref="AH65:AH73" si="14">IF(ISERROR(AG65/T65),"",(AG65/T65))</f>
        <v/>
      </c>
      <c r="AI65" s="240"/>
      <c r="AJ65" s="240"/>
      <c r="AK65" s="343"/>
    </row>
    <row r="66" spans="1:37" x14ac:dyDescent="0.25">
      <c r="A66" s="235"/>
      <c r="B66" s="238"/>
      <c r="C66" s="220"/>
      <c r="D66" s="223"/>
      <c r="E66" s="226"/>
      <c r="F66" s="226"/>
      <c r="G66" s="229"/>
      <c r="H66" s="232"/>
      <c r="I66" s="211"/>
      <c r="J66" s="211"/>
      <c r="K66" s="214"/>
      <c r="L66" s="208"/>
      <c r="M66" s="208"/>
      <c r="N66" s="211"/>
      <c r="O66" s="211"/>
      <c r="P66" s="214"/>
      <c r="Q66" s="217"/>
      <c r="R66" s="63"/>
      <c r="S66" s="63"/>
      <c r="T66" s="66" t="str">
        <f t="shared" si="12"/>
        <v/>
      </c>
      <c r="U66" s="63"/>
      <c r="V66" s="63"/>
      <c r="W66" s="63"/>
      <c r="X66" s="63"/>
      <c r="Y66" s="63"/>
      <c r="Z66" s="63"/>
      <c r="AA66" s="61"/>
      <c r="AB66" s="61"/>
      <c r="AC66" s="72"/>
      <c r="AD66" s="72"/>
      <c r="AE66" s="72"/>
      <c r="AF66" s="72"/>
      <c r="AG66" s="67" t="str">
        <f t="shared" si="13"/>
        <v/>
      </c>
      <c r="AH66" s="68" t="str">
        <f t="shared" si="14"/>
        <v/>
      </c>
      <c r="AI66" s="240"/>
      <c r="AJ66" s="240"/>
      <c r="AK66" s="343"/>
    </row>
    <row r="67" spans="1:37" x14ac:dyDescent="0.25">
      <c r="A67" s="235"/>
      <c r="B67" s="238"/>
      <c r="C67" s="220"/>
      <c r="D67" s="223"/>
      <c r="E67" s="226"/>
      <c r="F67" s="226"/>
      <c r="G67" s="229"/>
      <c r="H67" s="232"/>
      <c r="I67" s="211"/>
      <c r="J67" s="211"/>
      <c r="K67" s="214"/>
      <c r="L67" s="208"/>
      <c r="M67" s="208"/>
      <c r="N67" s="211"/>
      <c r="O67" s="211"/>
      <c r="P67" s="214"/>
      <c r="Q67" s="217"/>
      <c r="R67" s="63"/>
      <c r="S67" s="63"/>
      <c r="T67" s="66" t="str">
        <f t="shared" si="12"/>
        <v/>
      </c>
      <c r="U67" s="63"/>
      <c r="V67" s="63"/>
      <c r="W67" s="63"/>
      <c r="X67" s="63"/>
      <c r="Y67" s="63"/>
      <c r="Z67" s="63"/>
      <c r="AA67" s="61"/>
      <c r="AB67" s="61"/>
      <c r="AC67" s="72"/>
      <c r="AD67" s="72"/>
      <c r="AE67" s="72"/>
      <c r="AF67" s="72"/>
      <c r="AG67" s="67" t="str">
        <f t="shared" si="13"/>
        <v/>
      </c>
      <c r="AH67" s="68" t="str">
        <f t="shared" si="14"/>
        <v/>
      </c>
      <c r="AI67" s="240"/>
      <c r="AJ67" s="240"/>
      <c r="AK67" s="343"/>
    </row>
    <row r="68" spans="1:37" x14ac:dyDescent="0.25">
      <c r="A68" s="235"/>
      <c r="B68" s="238"/>
      <c r="C68" s="221"/>
      <c r="D68" s="224"/>
      <c r="E68" s="227"/>
      <c r="F68" s="227"/>
      <c r="G68" s="230"/>
      <c r="H68" s="233"/>
      <c r="I68" s="212"/>
      <c r="J68" s="212"/>
      <c r="K68" s="215"/>
      <c r="L68" s="209"/>
      <c r="M68" s="209"/>
      <c r="N68" s="212"/>
      <c r="O68" s="212"/>
      <c r="P68" s="215"/>
      <c r="Q68" s="218"/>
      <c r="R68" s="133"/>
      <c r="S68" s="133"/>
      <c r="T68" s="134" t="str">
        <f t="shared" si="12"/>
        <v/>
      </c>
      <c r="U68" s="133"/>
      <c r="V68" s="133"/>
      <c r="W68" s="133"/>
      <c r="X68" s="133"/>
      <c r="Y68" s="133"/>
      <c r="Z68" s="133"/>
      <c r="AA68" s="146"/>
      <c r="AB68" s="146"/>
      <c r="AC68" s="148"/>
      <c r="AD68" s="148"/>
      <c r="AE68" s="148"/>
      <c r="AF68" s="148"/>
      <c r="AG68" s="149" t="str">
        <f t="shared" si="13"/>
        <v/>
      </c>
      <c r="AH68" s="150" t="str">
        <f t="shared" si="14"/>
        <v/>
      </c>
      <c r="AI68" s="241"/>
      <c r="AJ68" s="241"/>
      <c r="AK68" s="344"/>
    </row>
    <row r="69" spans="1:37" ht="176.25" customHeight="1" x14ac:dyDescent="0.25">
      <c r="A69" s="235"/>
      <c r="B69" s="238"/>
      <c r="C69" s="219" t="s">
        <v>247</v>
      </c>
      <c r="D69" s="222" t="s">
        <v>248</v>
      </c>
      <c r="E69" s="225" t="s">
        <v>241</v>
      </c>
      <c r="F69" s="225" t="s">
        <v>242</v>
      </c>
      <c r="G69" s="228" t="s">
        <v>145</v>
      </c>
      <c r="H69" s="231" t="s">
        <v>249</v>
      </c>
      <c r="I69" s="210" t="s">
        <v>198</v>
      </c>
      <c r="J69" s="210" t="s">
        <v>133</v>
      </c>
      <c r="K69" s="213" t="s">
        <v>134</v>
      </c>
      <c r="L69" s="207" t="s">
        <v>147</v>
      </c>
      <c r="M69" s="207" t="s">
        <v>136</v>
      </c>
      <c r="N69" s="210" t="s">
        <v>132</v>
      </c>
      <c r="O69" s="210" t="s">
        <v>133</v>
      </c>
      <c r="P69" s="213" t="s">
        <v>134</v>
      </c>
      <c r="Q69" s="216" t="s">
        <v>34</v>
      </c>
      <c r="R69" s="60" t="s">
        <v>250</v>
      </c>
      <c r="S69" s="60" t="s">
        <v>251</v>
      </c>
      <c r="T69" s="112">
        <f t="shared" si="12"/>
        <v>2</v>
      </c>
      <c r="U69" s="60"/>
      <c r="V69" s="60"/>
      <c r="W69" s="60">
        <v>1</v>
      </c>
      <c r="X69" s="60">
        <v>1</v>
      </c>
      <c r="Y69" s="60" t="s">
        <v>63</v>
      </c>
      <c r="Z69" s="60" t="s">
        <v>246</v>
      </c>
      <c r="AA69" s="33"/>
      <c r="AB69" s="33"/>
      <c r="AC69" s="171"/>
      <c r="AD69" s="171"/>
      <c r="AE69" s="111"/>
      <c r="AF69" s="111"/>
      <c r="AG69" s="116" t="str">
        <f t="shared" si="13"/>
        <v/>
      </c>
      <c r="AH69" s="117" t="str">
        <f t="shared" si="14"/>
        <v/>
      </c>
      <c r="AI69" s="240"/>
      <c r="AJ69" s="240"/>
      <c r="AK69" s="343"/>
    </row>
    <row r="70" spans="1:37" x14ac:dyDescent="0.25">
      <c r="A70" s="235"/>
      <c r="B70" s="238"/>
      <c r="C70" s="220"/>
      <c r="D70" s="223"/>
      <c r="E70" s="226"/>
      <c r="F70" s="226"/>
      <c r="G70" s="229"/>
      <c r="H70" s="232"/>
      <c r="I70" s="211"/>
      <c r="J70" s="211"/>
      <c r="K70" s="214"/>
      <c r="L70" s="208"/>
      <c r="M70" s="208"/>
      <c r="N70" s="211"/>
      <c r="O70" s="211"/>
      <c r="P70" s="214"/>
      <c r="Q70" s="217"/>
      <c r="R70" s="63"/>
      <c r="S70" s="63"/>
      <c r="T70" s="66" t="str">
        <f t="shared" si="12"/>
        <v/>
      </c>
      <c r="U70" s="63"/>
      <c r="V70" s="63"/>
      <c r="W70" s="63"/>
      <c r="X70" s="63"/>
      <c r="Y70" s="63"/>
      <c r="Z70" s="63"/>
      <c r="AA70" s="61"/>
      <c r="AB70" s="61"/>
      <c r="AC70" s="72"/>
      <c r="AD70" s="72"/>
      <c r="AE70" s="72"/>
      <c r="AF70" s="72"/>
      <c r="AG70" s="67" t="str">
        <f t="shared" si="13"/>
        <v/>
      </c>
      <c r="AH70" s="68" t="str">
        <f t="shared" si="14"/>
        <v/>
      </c>
      <c r="AI70" s="240"/>
      <c r="AJ70" s="240"/>
      <c r="AK70" s="343"/>
    </row>
    <row r="71" spans="1:37" x14ac:dyDescent="0.25">
      <c r="A71" s="235"/>
      <c r="B71" s="238"/>
      <c r="C71" s="220"/>
      <c r="D71" s="223"/>
      <c r="E71" s="226"/>
      <c r="F71" s="226"/>
      <c r="G71" s="229"/>
      <c r="H71" s="232"/>
      <c r="I71" s="211"/>
      <c r="J71" s="211"/>
      <c r="K71" s="214"/>
      <c r="L71" s="208"/>
      <c r="M71" s="208"/>
      <c r="N71" s="211"/>
      <c r="O71" s="211"/>
      <c r="P71" s="214"/>
      <c r="Q71" s="217"/>
      <c r="R71" s="63"/>
      <c r="S71" s="63"/>
      <c r="T71" s="66" t="str">
        <f t="shared" si="12"/>
        <v/>
      </c>
      <c r="U71" s="63"/>
      <c r="V71" s="63"/>
      <c r="W71" s="63"/>
      <c r="X71" s="63"/>
      <c r="Y71" s="63"/>
      <c r="Z71" s="63"/>
      <c r="AA71" s="61"/>
      <c r="AB71" s="61"/>
      <c r="AC71" s="72"/>
      <c r="AD71" s="72"/>
      <c r="AE71" s="72"/>
      <c r="AF71" s="72"/>
      <c r="AG71" s="67" t="str">
        <f t="shared" si="13"/>
        <v/>
      </c>
      <c r="AH71" s="68" t="str">
        <f t="shared" si="14"/>
        <v/>
      </c>
      <c r="AI71" s="240"/>
      <c r="AJ71" s="240"/>
      <c r="AK71" s="343"/>
    </row>
    <row r="72" spans="1:37" x14ac:dyDescent="0.25">
      <c r="A72" s="235"/>
      <c r="B72" s="238"/>
      <c r="C72" s="220"/>
      <c r="D72" s="223"/>
      <c r="E72" s="226"/>
      <c r="F72" s="226"/>
      <c r="G72" s="229"/>
      <c r="H72" s="232"/>
      <c r="I72" s="211"/>
      <c r="J72" s="211"/>
      <c r="K72" s="214"/>
      <c r="L72" s="208"/>
      <c r="M72" s="208"/>
      <c r="N72" s="211"/>
      <c r="O72" s="211"/>
      <c r="P72" s="214"/>
      <c r="Q72" s="217"/>
      <c r="R72" s="63"/>
      <c r="S72" s="63"/>
      <c r="T72" s="66" t="str">
        <f t="shared" si="12"/>
        <v/>
      </c>
      <c r="U72" s="63"/>
      <c r="V72" s="63"/>
      <c r="W72" s="63"/>
      <c r="X72" s="63"/>
      <c r="Y72" s="63"/>
      <c r="Z72" s="63"/>
      <c r="AA72" s="61"/>
      <c r="AB72" s="61"/>
      <c r="AC72" s="72"/>
      <c r="AD72" s="72"/>
      <c r="AE72" s="72"/>
      <c r="AF72" s="72"/>
      <c r="AG72" s="67" t="str">
        <f t="shared" si="13"/>
        <v/>
      </c>
      <c r="AH72" s="68" t="str">
        <f t="shared" si="14"/>
        <v/>
      </c>
      <c r="AI72" s="240"/>
      <c r="AJ72" s="240"/>
      <c r="AK72" s="343"/>
    </row>
    <row r="73" spans="1:37" x14ac:dyDescent="0.25">
      <c r="A73" s="236"/>
      <c r="B73" s="239"/>
      <c r="C73" s="221"/>
      <c r="D73" s="224"/>
      <c r="E73" s="227"/>
      <c r="F73" s="227"/>
      <c r="G73" s="230"/>
      <c r="H73" s="233"/>
      <c r="I73" s="212"/>
      <c r="J73" s="212"/>
      <c r="K73" s="215"/>
      <c r="L73" s="209"/>
      <c r="M73" s="209"/>
      <c r="N73" s="212"/>
      <c r="O73" s="212"/>
      <c r="P73" s="215"/>
      <c r="Q73" s="218"/>
      <c r="R73" s="133"/>
      <c r="S73" s="133"/>
      <c r="T73" s="134" t="str">
        <f t="shared" si="12"/>
        <v/>
      </c>
      <c r="U73" s="133"/>
      <c r="V73" s="133"/>
      <c r="W73" s="133"/>
      <c r="X73" s="133"/>
      <c r="Y73" s="133"/>
      <c r="Z73" s="133"/>
      <c r="AA73" s="146"/>
      <c r="AB73" s="146"/>
      <c r="AC73" s="148"/>
      <c r="AD73" s="148"/>
      <c r="AE73" s="148"/>
      <c r="AF73" s="148"/>
      <c r="AG73" s="149" t="str">
        <f t="shared" si="13"/>
        <v/>
      </c>
      <c r="AH73" s="150" t="str">
        <f t="shared" si="14"/>
        <v/>
      </c>
      <c r="AI73" s="241"/>
      <c r="AJ73" s="241"/>
      <c r="AK73" s="344"/>
    </row>
    <row r="74" spans="1:37" ht="90" x14ac:dyDescent="0.25">
      <c r="A74" s="242" t="s">
        <v>84</v>
      </c>
      <c r="B74" s="243" t="s">
        <v>85</v>
      </c>
      <c r="C74" s="219" t="s">
        <v>252</v>
      </c>
      <c r="D74" s="222" t="s">
        <v>253</v>
      </c>
      <c r="E74" s="225" t="s">
        <v>254</v>
      </c>
      <c r="F74" s="225" t="s">
        <v>255</v>
      </c>
      <c r="G74" s="228" t="s">
        <v>256</v>
      </c>
      <c r="H74" s="231" t="s">
        <v>257</v>
      </c>
      <c r="I74" s="210" t="s">
        <v>132</v>
      </c>
      <c r="J74" s="210" t="s">
        <v>133</v>
      </c>
      <c r="K74" s="213" t="s">
        <v>134</v>
      </c>
      <c r="L74" s="207" t="s">
        <v>185</v>
      </c>
      <c r="M74" s="207" t="s">
        <v>136</v>
      </c>
      <c r="N74" s="210" t="s">
        <v>132</v>
      </c>
      <c r="O74" s="210" t="s">
        <v>133</v>
      </c>
      <c r="P74" s="213" t="s">
        <v>134</v>
      </c>
      <c r="Q74" s="216" t="s">
        <v>34</v>
      </c>
      <c r="R74" s="60" t="s">
        <v>258</v>
      </c>
      <c r="S74" s="59" t="s">
        <v>259</v>
      </c>
      <c r="T74" s="112">
        <f>IF(SUM(U74:X74)=0,"",SUM(U74:X74))</f>
        <v>2</v>
      </c>
      <c r="U74" s="60"/>
      <c r="V74" s="60"/>
      <c r="W74" s="59">
        <v>1</v>
      </c>
      <c r="X74" s="59">
        <v>1</v>
      </c>
      <c r="Y74" s="60" t="s">
        <v>260</v>
      </c>
      <c r="Z74" s="60" t="s">
        <v>261</v>
      </c>
      <c r="AA74" s="180"/>
      <c r="AB74" s="180"/>
      <c r="AC74" s="165"/>
      <c r="AD74" s="165"/>
      <c r="AE74" s="111"/>
      <c r="AF74" s="111"/>
      <c r="AG74" s="116" t="str">
        <f>IF(SUM(AC74:AF74)=0,"",SUM(AC74:AF74))</f>
        <v/>
      </c>
      <c r="AH74" s="117" t="str">
        <f>IF(ISERROR(AG74/T74),"",(AG74/T74))</f>
        <v/>
      </c>
      <c r="AI74" s="240"/>
      <c r="AJ74" s="240"/>
      <c r="AK74" s="343"/>
    </row>
    <row r="75" spans="1:37" ht="90" x14ac:dyDescent="0.25">
      <c r="A75" s="220"/>
      <c r="B75" s="238"/>
      <c r="C75" s="220"/>
      <c r="D75" s="223"/>
      <c r="E75" s="226"/>
      <c r="F75" s="226"/>
      <c r="G75" s="229"/>
      <c r="H75" s="232"/>
      <c r="I75" s="211"/>
      <c r="J75" s="211"/>
      <c r="K75" s="214"/>
      <c r="L75" s="208"/>
      <c r="M75" s="208"/>
      <c r="N75" s="211"/>
      <c r="O75" s="211"/>
      <c r="P75" s="214"/>
      <c r="Q75" s="217"/>
      <c r="R75" s="63" t="s">
        <v>262</v>
      </c>
      <c r="S75" s="84" t="s">
        <v>263</v>
      </c>
      <c r="T75" s="66">
        <f t="shared" ref="T75:T88" si="15">IF(SUM(U75:X75)=0,"",SUM(U75:X75))</f>
        <v>6</v>
      </c>
      <c r="U75" s="63"/>
      <c r="V75" s="63"/>
      <c r="W75" s="84">
        <v>3</v>
      </c>
      <c r="X75" s="84">
        <v>3</v>
      </c>
      <c r="Y75" s="63" t="s">
        <v>260</v>
      </c>
      <c r="Z75" s="63" t="s">
        <v>261</v>
      </c>
      <c r="AA75" s="93"/>
      <c r="AB75" s="93"/>
      <c r="AC75" s="62"/>
      <c r="AD75" s="62"/>
      <c r="AE75" s="64"/>
      <c r="AF75" s="64"/>
      <c r="AG75" s="67" t="str">
        <f t="shared" ref="AG75:AG88" si="16">IF(SUM(AC75:AF75)=0,"",SUM(AC75:AF75))</f>
        <v/>
      </c>
      <c r="AH75" s="68" t="str">
        <f t="shared" ref="AH75:AH88" si="17">IF(ISERROR(AG75/T75),"",(AG75/T75))</f>
        <v/>
      </c>
      <c r="AI75" s="240"/>
      <c r="AJ75" s="240"/>
      <c r="AK75" s="343"/>
    </row>
    <row r="76" spans="1:37" x14ac:dyDescent="0.25">
      <c r="A76" s="220"/>
      <c r="B76" s="238"/>
      <c r="C76" s="220"/>
      <c r="D76" s="223"/>
      <c r="E76" s="226"/>
      <c r="F76" s="226"/>
      <c r="G76" s="229"/>
      <c r="H76" s="232"/>
      <c r="I76" s="211"/>
      <c r="J76" s="211"/>
      <c r="K76" s="214"/>
      <c r="L76" s="208"/>
      <c r="M76" s="208"/>
      <c r="N76" s="211"/>
      <c r="O76" s="211"/>
      <c r="P76" s="214"/>
      <c r="Q76" s="217"/>
      <c r="R76" s="63"/>
      <c r="S76" s="84"/>
      <c r="T76" s="66" t="str">
        <f t="shared" si="15"/>
        <v/>
      </c>
      <c r="U76" s="63"/>
      <c r="V76" s="63"/>
      <c r="W76" s="84"/>
      <c r="X76" s="84"/>
      <c r="Y76" s="63"/>
      <c r="Z76" s="63"/>
      <c r="AA76" s="88"/>
      <c r="AB76" s="88"/>
      <c r="AC76" s="72"/>
      <c r="AD76" s="72"/>
      <c r="AE76" s="72"/>
      <c r="AF76" s="72"/>
      <c r="AG76" s="67" t="str">
        <f t="shared" si="16"/>
        <v/>
      </c>
      <c r="AH76" s="68" t="str">
        <f t="shared" si="17"/>
        <v/>
      </c>
      <c r="AI76" s="240"/>
      <c r="AJ76" s="240"/>
      <c r="AK76" s="343"/>
    </row>
    <row r="77" spans="1:37" x14ac:dyDescent="0.25">
      <c r="A77" s="220"/>
      <c r="B77" s="238"/>
      <c r="C77" s="220"/>
      <c r="D77" s="223"/>
      <c r="E77" s="226"/>
      <c r="F77" s="226"/>
      <c r="G77" s="229"/>
      <c r="H77" s="232"/>
      <c r="I77" s="211"/>
      <c r="J77" s="211"/>
      <c r="K77" s="214"/>
      <c r="L77" s="208"/>
      <c r="M77" s="208"/>
      <c r="N77" s="211"/>
      <c r="O77" s="211"/>
      <c r="P77" s="214"/>
      <c r="Q77" s="217"/>
      <c r="R77" s="63"/>
      <c r="S77" s="84"/>
      <c r="T77" s="66" t="str">
        <f t="shared" si="15"/>
        <v/>
      </c>
      <c r="U77" s="63"/>
      <c r="V77" s="63"/>
      <c r="W77" s="84"/>
      <c r="X77" s="84"/>
      <c r="Y77" s="63"/>
      <c r="Z77" s="63"/>
      <c r="AA77" s="88"/>
      <c r="AB77" s="88"/>
      <c r="AC77" s="72"/>
      <c r="AD77" s="72"/>
      <c r="AE77" s="72"/>
      <c r="AF77" s="72"/>
      <c r="AG77" s="67" t="str">
        <f t="shared" si="16"/>
        <v/>
      </c>
      <c r="AH77" s="68" t="str">
        <f t="shared" si="17"/>
        <v/>
      </c>
      <c r="AI77" s="240"/>
      <c r="AJ77" s="240"/>
      <c r="AK77" s="343"/>
    </row>
    <row r="78" spans="1:37" x14ac:dyDescent="0.25">
      <c r="A78" s="220"/>
      <c r="B78" s="238"/>
      <c r="C78" s="221"/>
      <c r="D78" s="224"/>
      <c r="E78" s="227"/>
      <c r="F78" s="227"/>
      <c r="G78" s="230"/>
      <c r="H78" s="233"/>
      <c r="I78" s="212"/>
      <c r="J78" s="212"/>
      <c r="K78" s="215"/>
      <c r="L78" s="209"/>
      <c r="M78" s="209"/>
      <c r="N78" s="212"/>
      <c r="O78" s="212"/>
      <c r="P78" s="215"/>
      <c r="Q78" s="218"/>
      <c r="R78" s="133"/>
      <c r="S78" s="158"/>
      <c r="T78" s="134" t="str">
        <f t="shared" si="15"/>
        <v/>
      </c>
      <c r="U78" s="133"/>
      <c r="V78" s="133"/>
      <c r="W78" s="158"/>
      <c r="X78" s="158"/>
      <c r="Y78" s="133"/>
      <c r="Z78" s="133"/>
      <c r="AA78" s="147"/>
      <c r="AB78" s="147"/>
      <c r="AC78" s="148"/>
      <c r="AD78" s="148"/>
      <c r="AE78" s="148"/>
      <c r="AF78" s="148"/>
      <c r="AG78" s="149" t="str">
        <f t="shared" si="16"/>
        <v/>
      </c>
      <c r="AH78" s="150" t="str">
        <f t="shared" si="17"/>
        <v/>
      </c>
      <c r="AI78" s="241"/>
      <c r="AJ78" s="241"/>
      <c r="AK78" s="344"/>
    </row>
    <row r="79" spans="1:37" ht="90" x14ac:dyDescent="0.25">
      <c r="A79" s="220"/>
      <c r="B79" s="238"/>
      <c r="C79" s="219" t="s">
        <v>264</v>
      </c>
      <c r="D79" s="222" t="s">
        <v>265</v>
      </c>
      <c r="E79" s="225" t="s">
        <v>266</v>
      </c>
      <c r="F79" s="225" t="s">
        <v>267</v>
      </c>
      <c r="G79" s="228" t="s">
        <v>130</v>
      </c>
      <c r="H79" s="231" t="s">
        <v>268</v>
      </c>
      <c r="I79" s="210" t="s">
        <v>132</v>
      </c>
      <c r="J79" s="210" t="s">
        <v>133</v>
      </c>
      <c r="K79" s="213" t="s">
        <v>134</v>
      </c>
      <c r="L79" s="207" t="s">
        <v>135</v>
      </c>
      <c r="M79" s="207" t="s">
        <v>136</v>
      </c>
      <c r="N79" s="210" t="s">
        <v>132</v>
      </c>
      <c r="O79" s="210" t="s">
        <v>133</v>
      </c>
      <c r="P79" s="213" t="s">
        <v>134</v>
      </c>
      <c r="Q79" s="216" t="s">
        <v>34</v>
      </c>
      <c r="R79" s="60" t="s">
        <v>269</v>
      </c>
      <c r="S79" s="59" t="s">
        <v>270</v>
      </c>
      <c r="T79" s="112">
        <f t="shared" si="15"/>
        <v>2</v>
      </c>
      <c r="U79" s="60"/>
      <c r="V79" s="60"/>
      <c r="W79" s="59">
        <v>1</v>
      </c>
      <c r="X79" s="59">
        <v>1</v>
      </c>
      <c r="Y79" s="60" t="s">
        <v>260</v>
      </c>
      <c r="Z79" s="60" t="s">
        <v>271</v>
      </c>
      <c r="AA79" s="178"/>
      <c r="AB79" s="184"/>
      <c r="AC79" s="171"/>
      <c r="AD79" s="171"/>
      <c r="AE79" s="111"/>
      <c r="AF79" s="111"/>
      <c r="AG79" s="116" t="str">
        <f t="shared" si="16"/>
        <v/>
      </c>
      <c r="AH79" s="117" t="str">
        <f t="shared" si="17"/>
        <v/>
      </c>
      <c r="AI79" s="240"/>
      <c r="AJ79" s="240"/>
      <c r="AK79" s="343"/>
    </row>
    <row r="80" spans="1:37" ht="90" x14ac:dyDescent="0.25">
      <c r="A80" s="220"/>
      <c r="B80" s="238"/>
      <c r="C80" s="220"/>
      <c r="D80" s="223"/>
      <c r="E80" s="226"/>
      <c r="F80" s="226"/>
      <c r="G80" s="229"/>
      <c r="H80" s="232"/>
      <c r="I80" s="211"/>
      <c r="J80" s="211"/>
      <c r="K80" s="214"/>
      <c r="L80" s="208"/>
      <c r="M80" s="208"/>
      <c r="N80" s="211"/>
      <c r="O80" s="211"/>
      <c r="P80" s="214"/>
      <c r="Q80" s="217"/>
      <c r="R80" s="63" t="s">
        <v>272</v>
      </c>
      <c r="S80" s="63" t="s">
        <v>273</v>
      </c>
      <c r="T80" s="66">
        <f t="shared" si="15"/>
        <v>2</v>
      </c>
      <c r="U80" s="63"/>
      <c r="V80" s="63"/>
      <c r="W80" s="84">
        <v>1</v>
      </c>
      <c r="X80" s="84">
        <v>1</v>
      </c>
      <c r="Y80" s="63" t="s">
        <v>260</v>
      </c>
      <c r="Z80" s="63" t="s">
        <v>271</v>
      </c>
      <c r="AA80" s="138"/>
      <c r="AB80" s="140"/>
      <c r="AC80" s="61"/>
      <c r="AD80" s="61"/>
      <c r="AE80" s="64"/>
      <c r="AF80" s="64"/>
      <c r="AG80" s="67" t="str">
        <f t="shared" si="16"/>
        <v/>
      </c>
      <c r="AH80" s="68" t="str">
        <f t="shared" si="17"/>
        <v/>
      </c>
      <c r="AI80" s="240"/>
      <c r="AJ80" s="240"/>
      <c r="AK80" s="343"/>
    </row>
    <row r="81" spans="1:37" x14ac:dyDescent="0.25">
      <c r="A81" s="220"/>
      <c r="B81" s="238"/>
      <c r="C81" s="220"/>
      <c r="D81" s="223"/>
      <c r="E81" s="226"/>
      <c r="F81" s="226"/>
      <c r="G81" s="229"/>
      <c r="H81" s="232"/>
      <c r="I81" s="211"/>
      <c r="J81" s="211"/>
      <c r="K81" s="214"/>
      <c r="L81" s="208"/>
      <c r="M81" s="208"/>
      <c r="N81" s="211"/>
      <c r="O81" s="211"/>
      <c r="P81" s="214"/>
      <c r="Q81" s="217"/>
      <c r="R81" s="63"/>
      <c r="S81" s="63"/>
      <c r="T81" s="66" t="str">
        <f t="shared" si="15"/>
        <v/>
      </c>
      <c r="U81" s="63"/>
      <c r="V81" s="63"/>
      <c r="W81" s="84"/>
      <c r="X81" s="84"/>
      <c r="Y81" s="63"/>
      <c r="Z81" s="63"/>
      <c r="AA81" s="88"/>
      <c r="AB81" s="88"/>
      <c r="AC81" s="72"/>
      <c r="AD81" s="72"/>
      <c r="AE81" s="72"/>
      <c r="AF81" s="72"/>
      <c r="AG81" s="67" t="str">
        <f t="shared" si="16"/>
        <v/>
      </c>
      <c r="AH81" s="68" t="str">
        <f t="shared" si="17"/>
        <v/>
      </c>
      <c r="AI81" s="240"/>
      <c r="AJ81" s="240"/>
      <c r="AK81" s="343"/>
    </row>
    <row r="82" spans="1:37" x14ac:dyDescent="0.25">
      <c r="A82" s="220"/>
      <c r="B82" s="238"/>
      <c r="C82" s="220"/>
      <c r="D82" s="223"/>
      <c r="E82" s="226"/>
      <c r="F82" s="226"/>
      <c r="G82" s="229"/>
      <c r="H82" s="232"/>
      <c r="I82" s="211"/>
      <c r="J82" s="211"/>
      <c r="K82" s="214"/>
      <c r="L82" s="208"/>
      <c r="M82" s="208"/>
      <c r="N82" s="211"/>
      <c r="O82" s="211"/>
      <c r="P82" s="214"/>
      <c r="Q82" s="217"/>
      <c r="R82" s="63"/>
      <c r="S82" s="63"/>
      <c r="T82" s="66" t="str">
        <f t="shared" si="15"/>
        <v/>
      </c>
      <c r="U82" s="63"/>
      <c r="V82" s="63"/>
      <c r="W82" s="84"/>
      <c r="X82" s="84"/>
      <c r="Y82" s="63"/>
      <c r="Z82" s="63"/>
      <c r="AA82" s="88"/>
      <c r="AB82" s="88"/>
      <c r="AC82" s="72"/>
      <c r="AD82" s="72"/>
      <c r="AE82" s="72"/>
      <c r="AF82" s="72"/>
      <c r="AG82" s="67" t="str">
        <f t="shared" si="16"/>
        <v/>
      </c>
      <c r="AH82" s="68" t="str">
        <f t="shared" si="17"/>
        <v/>
      </c>
      <c r="AI82" s="240"/>
      <c r="AJ82" s="240"/>
      <c r="AK82" s="343"/>
    </row>
    <row r="83" spans="1:37" x14ac:dyDescent="0.25">
      <c r="A83" s="220"/>
      <c r="B83" s="238"/>
      <c r="C83" s="221"/>
      <c r="D83" s="224"/>
      <c r="E83" s="227"/>
      <c r="F83" s="227"/>
      <c r="G83" s="230"/>
      <c r="H83" s="233"/>
      <c r="I83" s="212"/>
      <c r="J83" s="212"/>
      <c r="K83" s="215"/>
      <c r="L83" s="209"/>
      <c r="M83" s="209"/>
      <c r="N83" s="212"/>
      <c r="O83" s="212"/>
      <c r="P83" s="215"/>
      <c r="Q83" s="218"/>
      <c r="R83" s="133"/>
      <c r="S83" s="133"/>
      <c r="T83" s="134" t="str">
        <f t="shared" si="15"/>
        <v/>
      </c>
      <c r="U83" s="133"/>
      <c r="V83" s="133"/>
      <c r="W83" s="158"/>
      <c r="X83" s="158"/>
      <c r="Y83" s="133"/>
      <c r="Z83" s="133"/>
      <c r="AA83" s="147"/>
      <c r="AB83" s="147"/>
      <c r="AC83" s="148"/>
      <c r="AD83" s="148"/>
      <c r="AE83" s="148"/>
      <c r="AF83" s="148"/>
      <c r="AG83" s="149" t="str">
        <f t="shared" si="16"/>
        <v/>
      </c>
      <c r="AH83" s="150" t="str">
        <f t="shared" si="17"/>
        <v/>
      </c>
      <c r="AI83" s="241"/>
      <c r="AJ83" s="241"/>
      <c r="AK83" s="344"/>
    </row>
    <row r="84" spans="1:37" ht="90" x14ac:dyDescent="0.25">
      <c r="A84" s="220"/>
      <c r="B84" s="238"/>
      <c r="C84" s="219" t="s">
        <v>274</v>
      </c>
      <c r="D84" s="222" t="s">
        <v>275</v>
      </c>
      <c r="E84" s="225" t="s">
        <v>276</v>
      </c>
      <c r="F84" s="225" t="s">
        <v>277</v>
      </c>
      <c r="G84" s="228" t="s">
        <v>278</v>
      </c>
      <c r="H84" s="231" t="s">
        <v>279</v>
      </c>
      <c r="I84" s="210" t="s">
        <v>132</v>
      </c>
      <c r="J84" s="210" t="s">
        <v>133</v>
      </c>
      <c r="K84" s="213" t="s">
        <v>134</v>
      </c>
      <c r="L84" s="207" t="s">
        <v>280</v>
      </c>
      <c r="M84" s="207" t="s">
        <v>136</v>
      </c>
      <c r="N84" s="210" t="s">
        <v>132</v>
      </c>
      <c r="O84" s="210" t="s">
        <v>133</v>
      </c>
      <c r="P84" s="213" t="s">
        <v>134</v>
      </c>
      <c r="Q84" s="216" t="s">
        <v>34</v>
      </c>
      <c r="R84" s="60" t="s">
        <v>281</v>
      </c>
      <c r="S84" s="60" t="s">
        <v>282</v>
      </c>
      <c r="T84" s="112">
        <f t="shared" si="15"/>
        <v>2</v>
      </c>
      <c r="U84" s="171"/>
      <c r="V84" s="171"/>
      <c r="W84" s="59">
        <v>1</v>
      </c>
      <c r="X84" s="59">
        <v>1</v>
      </c>
      <c r="Y84" s="60" t="s">
        <v>260</v>
      </c>
      <c r="Z84" s="60" t="s">
        <v>283</v>
      </c>
      <c r="AA84" s="182"/>
      <c r="AB84" s="183"/>
      <c r="AC84" s="171"/>
      <c r="AD84" s="171"/>
      <c r="AE84" s="111"/>
      <c r="AF84" s="111"/>
      <c r="AG84" s="116" t="str">
        <f t="shared" si="16"/>
        <v/>
      </c>
      <c r="AH84" s="117" t="str">
        <f t="shared" si="17"/>
        <v/>
      </c>
      <c r="AI84" s="240"/>
      <c r="AJ84" s="240"/>
      <c r="AK84" s="343"/>
    </row>
    <row r="85" spans="1:37" x14ac:dyDescent="0.25">
      <c r="A85" s="220"/>
      <c r="B85" s="238"/>
      <c r="C85" s="220"/>
      <c r="D85" s="223"/>
      <c r="E85" s="226"/>
      <c r="F85" s="226"/>
      <c r="G85" s="229"/>
      <c r="H85" s="232"/>
      <c r="I85" s="211"/>
      <c r="J85" s="211"/>
      <c r="K85" s="214"/>
      <c r="L85" s="208"/>
      <c r="M85" s="208"/>
      <c r="N85" s="211"/>
      <c r="O85" s="211"/>
      <c r="P85" s="214"/>
      <c r="Q85" s="217"/>
      <c r="R85" s="61"/>
      <c r="S85" s="61"/>
      <c r="T85" s="66" t="str">
        <f t="shared" si="15"/>
        <v/>
      </c>
      <c r="U85" s="61"/>
      <c r="V85" s="61"/>
      <c r="W85" s="61"/>
      <c r="X85" s="61"/>
      <c r="Y85" s="61"/>
      <c r="Z85" s="61"/>
      <c r="AA85" s="88"/>
      <c r="AB85" s="88"/>
      <c r="AC85" s="72"/>
      <c r="AD85" s="72"/>
      <c r="AE85" s="72"/>
      <c r="AF85" s="72"/>
      <c r="AG85" s="67" t="str">
        <f t="shared" si="16"/>
        <v/>
      </c>
      <c r="AH85" s="68" t="str">
        <f t="shared" si="17"/>
        <v/>
      </c>
      <c r="AI85" s="240"/>
      <c r="AJ85" s="240"/>
      <c r="AK85" s="343"/>
    </row>
    <row r="86" spans="1:37" x14ac:dyDescent="0.25">
      <c r="A86" s="220"/>
      <c r="B86" s="238"/>
      <c r="C86" s="220"/>
      <c r="D86" s="223"/>
      <c r="E86" s="226"/>
      <c r="F86" s="226"/>
      <c r="G86" s="229"/>
      <c r="H86" s="232"/>
      <c r="I86" s="211"/>
      <c r="J86" s="211"/>
      <c r="K86" s="214"/>
      <c r="L86" s="208"/>
      <c r="M86" s="208"/>
      <c r="N86" s="211"/>
      <c r="O86" s="211"/>
      <c r="P86" s="214"/>
      <c r="Q86" s="217"/>
      <c r="R86" s="61"/>
      <c r="S86" s="61"/>
      <c r="T86" s="66" t="str">
        <f t="shared" si="15"/>
        <v/>
      </c>
      <c r="U86" s="61"/>
      <c r="V86" s="61"/>
      <c r="W86" s="61"/>
      <c r="X86" s="61"/>
      <c r="Y86" s="61"/>
      <c r="Z86" s="61"/>
      <c r="AA86" s="88"/>
      <c r="AB86" s="88"/>
      <c r="AC86" s="72"/>
      <c r="AD86" s="72"/>
      <c r="AE86" s="72"/>
      <c r="AF86" s="72"/>
      <c r="AG86" s="67" t="str">
        <f t="shared" si="16"/>
        <v/>
      </c>
      <c r="AH86" s="68" t="str">
        <f t="shared" si="17"/>
        <v/>
      </c>
      <c r="AI86" s="240"/>
      <c r="AJ86" s="240"/>
      <c r="AK86" s="343"/>
    </row>
    <row r="87" spans="1:37" x14ac:dyDescent="0.25">
      <c r="A87" s="220"/>
      <c r="B87" s="238"/>
      <c r="C87" s="220"/>
      <c r="D87" s="223"/>
      <c r="E87" s="226"/>
      <c r="F87" s="226"/>
      <c r="G87" s="229"/>
      <c r="H87" s="232"/>
      <c r="I87" s="211"/>
      <c r="J87" s="211"/>
      <c r="K87" s="214"/>
      <c r="L87" s="208"/>
      <c r="M87" s="208"/>
      <c r="N87" s="211"/>
      <c r="O87" s="211"/>
      <c r="P87" s="214"/>
      <c r="Q87" s="217"/>
      <c r="R87" s="61"/>
      <c r="S87" s="61"/>
      <c r="T87" s="66" t="str">
        <f t="shared" si="15"/>
        <v/>
      </c>
      <c r="U87" s="61"/>
      <c r="V87" s="61"/>
      <c r="W87" s="61"/>
      <c r="X87" s="61"/>
      <c r="Y87" s="61"/>
      <c r="Z87" s="61"/>
      <c r="AA87" s="88"/>
      <c r="AB87" s="88"/>
      <c r="AC87" s="72"/>
      <c r="AD87" s="72"/>
      <c r="AE87" s="72"/>
      <c r="AF87" s="72"/>
      <c r="AG87" s="67" t="str">
        <f t="shared" si="16"/>
        <v/>
      </c>
      <c r="AH87" s="68" t="str">
        <f t="shared" si="17"/>
        <v/>
      </c>
      <c r="AI87" s="240"/>
      <c r="AJ87" s="240"/>
      <c r="AK87" s="343"/>
    </row>
    <row r="88" spans="1:37" x14ac:dyDescent="0.25">
      <c r="A88" s="221"/>
      <c r="B88" s="244"/>
      <c r="C88" s="221"/>
      <c r="D88" s="224"/>
      <c r="E88" s="227"/>
      <c r="F88" s="227"/>
      <c r="G88" s="230"/>
      <c r="H88" s="233"/>
      <c r="I88" s="212"/>
      <c r="J88" s="212"/>
      <c r="K88" s="215"/>
      <c r="L88" s="209"/>
      <c r="M88" s="209"/>
      <c r="N88" s="212"/>
      <c r="O88" s="212"/>
      <c r="P88" s="215"/>
      <c r="Q88" s="218"/>
      <c r="R88" s="146"/>
      <c r="S88" s="146"/>
      <c r="T88" s="134" t="str">
        <f t="shared" si="15"/>
        <v/>
      </c>
      <c r="U88" s="146"/>
      <c r="V88" s="146"/>
      <c r="W88" s="146"/>
      <c r="X88" s="146"/>
      <c r="Y88" s="146"/>
      <c r="Z88" s="146"/>
      <c r="AA88" s="147"/>
      <c r="AB88" s="147"/>
      <c r="AC88" s="148"/>
      <c r="AD88" s="148"/>
      <c r="AE88" s="148"/>
      <c r="AF88" s="148"/>
      <c r="AG88" s="149" t="str">
        <f t="shared" si="16"/>
        <v/>
      </c>
      <c r="AH88" s="150" t="str">
        <f t="shared" si="17"/>
        <v/>
      </c>
      <c r="AI88" s="241"/>
      <c r="AJ88" s="241"/>
      <c r="AK88" s="344"/>
    </row>
    <row r="89" spans="1:37" ht="124.5" customHeight="1" x14ac:dyDescent="0.25">
      <c r="A89" s="309" t="s">
        <v>88</v>
      </c>
      <c r="B89" s="310" t="s">
        <v>89</v>
      </c>
      <c r="C89" s="219" t="s">
        <v>284</v>
      </c>
      <c r="D89" s="222" t="s">
        <v>285</v>
      </c>
      <c r="E89" s="225" t="s">
        <v>286</v>
      </c>
      <c r="F89" s="225" t="s">
        <v>287</v>
      </c>
      <c r="G89" s="228" t="s">
        <v>183</v>
      </c>
      <c r="H89" s="231" t="s">
        <v>288</v>
      </c>
      <c r="I89" s="210" t="s">
        <v>132</v>
      </c>
      <c r="J89" s="210" t="s">
        <v>175</v>
      </c>
      <c r="K89" s="213" t="s">
        <v>175</v>
      </c>
      <c r="L89" s="207" t="s">
        <v>185</v>
      </c>
      <c r="M89" s="207" t="s">
        <v>136</v>
      </c>
      <c r="N89" s="210" t="s">
        <v>132</v>
      </c>
      <c r="O89" s="210" t="s">
        <v>175</v>
      </c>
      <c r="P89" s="213" t="s">
        <v>175</v>
      </c>
      <c r="Q89" s="216" t="s">
        <v>34</v>
      </c>
      <c r="R89" s="154" t="s">
        <v>289</v>
      </c>
      <c r="S89" s="60" t="s">
        <v>290</v>
      </c>
      <c r="T89" s="112">
        <f>IF(SUM(U89:X89)=0,"",SUM(U89:X89))</f>
        <v>1</v>
      </c>
      <c r="U89" s="60"/>
      <c r="V89" s="60"/>
      <c r="W89" s="154">
        <v>1</v>
      </c>
      <c r="X89" s="60"/>
      <c r="Y89" s="60" t="s">
        <v>291</v>
      </c>
      <c r="Z89" s="60" t="s">
        <v>292</v>
      </c>
      <c r="AA89" s="155"/>
      <c r="AB89" s="156"/>
      <c r="AC89" s="156"/>
      <c r="AD89" s="156"/>
      <c r="AE89" s="176"/>
      <c r="AF89" s="178"/>
      <c r="AG89" s="116" t="str">
        <f>IF(SUM(AC89:AF89)=0,"",SUM(AC89:AF89))</f>
        <v/>
      </c>
      <c r="AH89" s="117" t="str">
        <f>IF(ISERROR(AG89/T89),"",(AG89/T89))</f>
        <v/>
      </c>
      <c r="AI89" s="240"/>
      <c r="AJ89" s="240"/>
      <c r="AK89" s="343"/>
    </row>
    <row r="90" spans="1:37" x14ac:dyDescent="0.25">
      <c r="A90" s="235"/>
      <c r="B90" s="238"/>
      <c r="C90" s="220"/>
      <c r="D90" s="223"/>
      <c r="E90" s="226"/>
      <c r="F90" s="226"/>
      <c r="G90" s="229"/>
      <c r="H90" s="232"/>
      <c r="I90" s="211"/>
      <c r="J90" s="211"/>
      <c r="K90" s="214"/>
      <c r="L90" s="208"/>
      <c r="M90" s="208"/>
      <c r="N90" s="211"/>
      <c r="O90" s="211"/>
      <c r="P90" s="214"/>
      <c r="Q90" s="217"/>
      <c r="R90" s="65"/>
      <c r="S90" s="63"/>
      <c r="T90" s="66" t="str">
        <f t="shared" ref="T90:T103" si="18">IF(SUM(U90:X90)=0,"",SUM(U90:X90))</f>
        <v/>
      </c>
      <c r="U90" s="63"/>
      <c r="V90" s="63"/>
      <c r="W90" s="65"/>
      <c r="X90" s="63"/>
      <c r="Y90" s="63"/>
      <c r="Z90" s="63"/>
      <c r="AA90" s="94"/>
      <c r="AB90" s="94"/>
      <c r="AC90" s="94"/>
      <c r="AD90" s="94"/>
      <c r="AE90" s="91"/>
      <c r="AF90" s="94"/>
      <c r="AG90" s="67" t="str">
        <f t="shared" ref="AG90:AG103" si="19">IF(SUM(AC90:AF90)=0,"",SUM(AC90:AF90))</f>
        <v/>
      </c>
      <c r="AH90" s="68" t="str">
        <f t="shared" ref="AH90:AH103" si="20">IF(ISERROR(AG90/T90),"",(AG90/T90))</f>
        <v/>
      </c>
      <c r="AI90" s="240"/>
      <c r="AJ90" s="240"/>
      <c r="AK90" s="343"/>
    </row>
    <row r="91" spans="1:37" x14ac:dyDescent="0.25">
      <c r="A91" s="235"/>
      <c r="B91" s="238"/>
      <c r="C91" s="220"/>
      <c r="D91" s="223"/>
      <c r="E91" s="226"/>
      <c r="F91" s="226"/>
      <c r="G91" s="229"/>
      <c r="H91" s="232"/>
      <c r="I91" s="211"/>
      <c r="J91" s="211"/>
      <c r="K91" s="214"/>
      <c r="L91" s="208"/>
      <c r="M91" s="208"/>
      <c r="N91" s="211"/>
      <c r="O91" s="211"/>
      <c r="P91" s="214"/>
      <c r="Q91" s="217"/>
      <c r="R91" s="65"/>
      <c r="S91" s="63"/>
      <c r="T91" s="66" t="str">
        <f t="shared" si="18"/>
        <v/>
      </c>
      <c r="U91" s="63"/>
      <c r="V91" s="63"/>
      <c r="W91" s="65"/>
      <c r="X91" s="63"/>
      <c r="Y91" s="63"/>
      <c r="Z91" s="63"/>
      <c r="AA91" s="94"/>
      <c r="AB91" s="94"/>
      <c r="AC91" s="94"/>
      <c r="AD91" s="94"/>
      <c r="AE91" s="91"/>
      <c r="AF91" s="94"/>
      <c r="AG91" s="67" t="str">
        <f t="shared" si="19"/>
        <v/>
      </c>
      <c r="AH91" s="68" t="str">
        <f t="shared" si="20"/>
        <v/>
      </c>
      <c r="AI91" s="240"/>
      <c r="AJ91" s="240"/>
      <c r="AK91" s="343"/>
    </row>
    <row r="92" spans="1:37" x14ac:dyDescent="0.25">
      <c r="A92" s="235"/>
      <c r="B92" s="238"/>
      <c r="C92" s="220"/>
      <c r="D92" s="223"/>
      <c r="E92" s="226"/>
      <c r="F92" s="226"/>
      <c r="G92" s="229"/>
      <c r="H92" s="232"/>
      <c r="I92" s="211"/>
      <c r="J92" s="211"/>
      <c r="K92" s="214"/>
      <c r="L92" s="208"/>
      <c r="M92" s="208"/>
      <c r="N92" s="211"/>
      <c r="O92" s="211"/>
      <c r="P92" s="214"/>
      <c r="Q92" s="217"/>
      <c r="R92" s="65"/>
      <c r="S92" s="63"/>
      <c r="T92" s="66" t="str">
        <f t="shared" si="18"/>
        <v/>
      </c>
      <c r="U92" s="63"/>
      <c r="V92" s="63"/>
      <c r="W92" s="65"/>
      <c r="X92" s="63"/>
      <c r="Y92" s="63"/>
      <c r="Z92" s="63"/>
      <c r="AA92" s="94"/>
      <c r="AB92" s="94"/>
      <c r="AC92" s="94"/>
      <c r="AD92" s="94"/>
      <c r="AE92" s="91"/>
      <c r="AF92" s="94"/>
      <c r="AG92" s="67" t="str">
        <f t="shared" si="19"/>
        <v/>
      </c>
      <c r="AH92" s="68" t="str">
        <f t="shared" si="20"/>
        <v/>
      </c>
      <c r="AI92" s="240"/>
      <c r="AJ92" s="240"/>
      <c r="AK92" s="343"/>
    </row>
    <row r="93" spans="1:37" x14ac:dyDescent="0.25">
      <c r="A93" s="235"/>
      <c r="B93" s="238"/>
      <c r="C93" s="221"/>
      <c r="D93" s="224"/>
      <c r="E93" s="227"/>
      <c r="F93" s="227"/>
      <c r="G93" s="230"/>
      <c r="H93" s="233"/>
      <c r="I93" s="212"/>
      <c r="J93" s="212"/>
      <c r="K93" s="215"/>
      <c r="L93" s="209"/>
      <c r="M93" s="209"/>
      <c r="N93" s="212"/>
      <c r="O93" s="212"/>
      <c r="P93" s="215"/>
      <c r="Q93" s="218"/>
      <c r="R93" s="172"/>
      <c r="S93" s="133"/>
      <c r="T93" s="134" t="str">
        <f t="shared" si="18"/>
        <v/>
      </c>
      <c r="U93" s="133"/>
      <c r="V93" s="133"/>
      <c r="W93" s="172"/>
      <c r="X93" s="133"/>
      <c r="Y93" s="133"/>
      <c r="Z93" s="133"/>
      <c r="AA93" s="173"/>
      <c r="AB93" s="173"/>
      <c r="AC93" s="173"/>
      <c r="AD93" s="173"/>
      <c r="AE93" s="174"/>
      <c r="AF93" s="173"/>
      <c r="AG93" s="149" t="str">
        <f t="shared" si="19"/>
        <v/>
      </c>
      <c r="AH93" s="150" t="str">
        <f t="shared" si="20"/>
        <v/>
      </c>
      <c r="AI93" s="241"/>
      <c r="AJ93" s="241"/>
      <c r="AK93" s="344"/>
    </row>
    <row r="94" spans="1:37" ht="178.5" customHeight="1" x14ac:dyDescent="0.25">
      <c r="A94" s="235"/>
      <c r="B94" s="238"/>
      <c r="C94" s="219" t="s">
        <v>293</v>
      </c>
      <c r="D94" s="222" t="s">
        <v>294</v>
      </c>
      <c r="E94" s="225" t="s">
        <v>295</v>
      </c>
      <c r="F94" s="225" t="s">
        <v>296</v>
      </c>
      <c r="G94" s="228" t="s">
        <v>130</v>
      </c>
      <c r="H94" s="231" t="s">
        <v>297</v>
      </c>
      <c r="I94" s="210" t="s">
        <v>132</v>
      </c>
      <c r="J94" s="210" t="s">
        <v>175</v>
      </c>
      <c r="K94" s="213" t="s">
        <v>175</v>
      </c>
      <c r="L94" s="207" t="s">
        <v>135</v>
      </c>
      <c r="M94" s="207" t="s">
        <v>136</v>
      </c>
      <c r="N94" s="210" t="s">
        <v>132</v>
      </c>
      <c r="O94" s="210" t="s">
        <v>175</v>
      </c>
      <c r="P94" s="213" t="s">
        <v>175</v>
      </c>
      <c r="Q94" s="216" t="s">
        <v>34</v>
      </c>
      <c r="R94" s="154" t="s">
        <v>298</v>
      </c>
      <c r="S94" s="60" t="s">
        <v>290</v>
      </c>
      <c r="T94" s="112">
        <f t="shared" si="18"/>
        <v>1</v>
      </c>
      <c r="U94" s="60"/>
      <c r="V94" s="60"/>
      <c r="W94" s="154">
        <v>1</v>
      </c>
      <c r="X94" s="60"/>
      <c r="Y94" s="60" t="s">
        <v>291</v>
      </c>
      <c r="Z94" s="60" t="s">
        <v>292</v>
      </c>
      <c r="AA94" s="155"/>
      <c r="AB94" s="156"/>
      <c r="AC94" s="156"/>
      <c r="AD94" s="156"/>
      <c r="AE94" s="176"/>
      <c r="AF94" s="178"/>
      <c r="AG94" s="116" t="str">
        <f t="shared" si="19"/>
        <v/>
      </c>
      <c r="AH94" s="117" t="str">
        <f t="shared" si="20"/>
        <v/>
      </c>
      <c r="AI94" s="240"/>
      <c r="AJ94" s="240"/>
      <c r="AK94" s="343"/>
    </row>
    <row r="95" spans="1:37" x14ac:dyDescent="0.25">
      <c r="A95" s="235"/>
      <c r="B95" s="238"/>
      <c r="C95" s="220"/>
      <c r="D95" s="223"/>
      <c r="E95" s="226"/>
      <c r="F95" s="226"/>
      <c r="G95" s="229"/>
      <c r="H95" s="232"/>
      <c r="I95" s="211"/>
      <c r="J95" s="211"/>
      <c r="K95" s="214"/>
      <c r="L95" s="208"/>
      <c r="M95" s="208"/>
      <c r="N95" s="211"/>
      <c r="O95" s="211"/>
      <c r="P95" s="214"/>
      <c r="Q95" s="217"/>
      <c r="R95" s="65"/>
      <c r="S95" s="63"/>
      <c r="T95" s="66" t="str">
        <f t="shared" si="18"/>
        <v/>
      </c>
      <c r="U95" s="63"/>
      <c r="V95" s="63"/>
      <c r="W95" s="65"/>
      <c r="X95" s="63"/>
      <c r="Y95" s="63"/>
      <c r="Z95" s="63"/>
      <c r="AA95" s="94"/>
      <c r="AB95" s="94"/>
      <c r="AC95" s="94"/>
      <c r="AD95" s="94"/>
      <c r="AE95" s="91"/>
      <c r="AF95" s="94"/>
      <c r="AG95" s="67" t="str">
        <f t="shared" si="19"/>
        <v/>
      </c>
      <c r="AH95" s="68" t="str">
        <f t="shared" si="20"/>
        <v/>
      </c>
      <c r="AI95" s="240"/>
      <c r="AJ95" s="240"/>
      <c r="AK95" s="343"/>
    </row>
    <row r="96" spans="1:37" x14ac:dyDescent="0.25">
      <c r="A96" s="235"/>
      <c r="B96" s="238"/>
      <c r="C96" s="220"/>
      <c r="D96" s="223"/>
      <c r="E96" s="226"/>
      <c r="F96" s="226"/>
      <c r="G96" s="229"/>
      <c r="H96" s="232"/>
      <c r="I96" s="211"/>
      <c r="J96" s="211"/>
      <c r="K96" s="214"/>
      <c r="L96" s="208"/>
      <c r="M96" s="208"/>
      <c r="N96" s="211"/>
      <c r="O96" s="211"/>
      <c r="P96" s="214"/>
      <c r="Q96" s="217"/>
      <c r="R96" s="65"/>
      <c r="S96" s="63"/>
      <c r="T96" s="66" t="str">
        <f t="shared" si="18"/>
        <v/>
      </c>
      <c r="U96" s="63"/>
      <c r="V96" s="63"/>
      <c r="W96" s="65"/>
      <c r="X96" s="63"/>
      <c r="Y96" s="63"/>
      <c r="Z96" s="63"/>
      <c r="AA96" s="94"/>
      <c r="AB96" s="94"/>
      <c r="AC96" s="94"/>
      <c r="AD96" s="94"/>
      <c r="AE96" s="91"/>
      <c r="AF96" s="94"/>
      <c r="AG96" s="67" t="str">
        <f t="shared" si="19"/>
        <v/>
      </c>
      <c r="AH96" s="68" t="str">
        <f t="shared" si="20"/>
        <v/>
      </c>
      <c r="AI96" s="240"/>
      <c r="AJ96" s="240"/>
      <c r="AK96" s="343"/>
    </row>
    <row r="97" spans="1:37" x14ac:dyDescent="0.25">
      <c r="A97" s="235"/>
      <c r="B97" s="238"/>
      <c r="C97" s="220"/>
      <c r="D97" s="223"/>
      <c r="E97" s="226"/>
      <c r="F97" s="226"/>
      <c r="G97" s="229"/>
      <c r="H97" s="232"/>
      <c r="I97" s="211"/>
      <c r="J97" s="211"/>
      <c r="K97" s="214"/>
      <c r="L97" s="208"/>
      <c r="M97" s="208"/>
      <c r="N97" s="211"/>
      <c r="O97" s="211"/>
      <c r="P97" s="214"/>
      <c r="Q97" s="217"/>
      <c r="R97" s="65"/>
      <c r="S97" s="63"/>
      <c r="T97" s="66" t="str">
        <f t="shared" si="18"/>
        <v/>
      </c>
      <c r="U97" s="63"/>
      <c r="V97" s="63"/>
      <c r="W97" s="65"/>
      <c r="X97" s="63"/>
      <c r="Y97" s="63"/>
      <c r="Z97" s="63"/>
      <c r="AA97" s="94"/>
      <c r="AB97" s="94"/>
      <c r="AC97" s="94"/>
      <c r="AD97" s="94"/>
      <c r="AE97" s="91"/>
      <c r="AF97" s="94"/>
      <c r="AG97" s="67" t="str">
        <f t="shared" si="19"/>
        <v/>
      </c>
      <c r="AH97" s="68" t="str">
        <f t="shared" si="20"/>
        <v/>
      </c>
      <c r="AI97" s="240"/>
      <c r="AJ97" s="240"/>
      <c r="AK97" s="343"/>
    </row>
    <row r="98" spans="1:37" x14ac:dyDescent="0.25">
      <c r="A98" s="235"/>
      <c r="B98" s="238"/>
      <c r="C98" s="221"/>
      <c r="D98" s="224"/>
      <c r="E98" s="227"/>
      <c r="F98" s="227"/>
      <c r="G98" s="230"/>
      <c r="H98" s="233"/>
      <c r="I98" s="212"/>
      <c r="J98" s="212"/>
      <c r="K98" s="215"/>
      <c r="L98" s="209"/>
      <c r="M98" s="209"/>
      <c r="N98" s="212"/>
      <c r="O98" s="212"/>
      <c r="P98" s="215"/>
      <c r="Q98" s="218"/>
      <c r="R98" s="172"/>
      <c r="S98" s="133"/>
      <c r="T98" s="134" t="str">
        <f t="shared" si="18"/>
        <v/>
      </c>
      <c r="U98" s="133"/>
      <c r="V98" s="133"/>
      <c r="W98" s="172"/>
      <c r="X98" s="133"/>
      <c r="Y98" s="133"/>
      <c r="Z98" s="133"/>
      <c r="AA98" s="173"/>
      <c r="AB98" s="173"/>
      <c r="AC98" s="173"/>
      <c r="AD98" s="173"/>
      <c r="AE98" s="174"/>
      <c r="AF98" s="173"/>
      <c r="AG98" s="149" t="str">
        <f t="shared" si="19"/>
        <v/>
      </c>
      <c r="AH98" s="150" t="str">
        <f t="shared" si="20"/>
        <v/>
      </c>
      <c r="AI98" s="241"/>
      <c r="AJ98" s="241"/>
      <c r="AK98" s="344"/>
    </row>
    <row r="99" spans="1:37" ht="339.75" customHeight="1" x14ac:dyDescent="0.25">
      <c r="A99" s="235"/>
      <c r="B99" s="238"/>
      <c r="C99" s="219" t="s">
        <v>299</v>
      </c>
      <c r="D99" s="222" t="s">
        <v>300</v>
      </c>
      <c r="E99" s="225" t="s">
        <v>301</v>
      </c>
      <c r="F99" s="225" t="s">
        <v>296</v>
      </c>
      <c r="G99" s="228" t="s">
        <v>156</v>
      </c>
      <c r="H99" s="231" t="s">
        <v>302</v>
      </c>
      <c r="I99" s="210" t="s">
        <v>132</v>
      </c>
      <c r="J99" s="210" t="s">
        <v>175</v>
      </c>
      <c r="K99" s="213" t="s">
        <v>175</v>
      </c>
      <c r="L99" s="207" t="s">
        <v>158</v>
      </c>
      <c r="M99" s="207" t="s">
        <v>136</v>
      </c>
      <c r="N99" s="210" t="s">
        <v>132</v>
      </c>
      <c r="O99" s="210" t="s">
        <v>175</v>
      </c>
      <c r="P99" s="213" t="s">
        <v>175</v>
      </c>
      <c r="Q99" s="216" t="s">
        <v>34</v>
      </c>
      <c r="R99" s="154" t="s">
        <v>303</v>
      </c>
      <c r="S99" s="60" t="s">
        <v>290</v>
      </c>
      <c r="T99" s="112">
        <f t="shared" si="18"/>
        <v>1</v>
      </c>
      <c r="U99" s="171"/>
      <c r="V99" s="171"/>
      <c r="W99" s="175">
        <v>1</v>
      </c>
      <c r="X99" s="165"/>
      <c r="Y99" s="60" t="s">
        <v>291</v>
      </c>
      <c r="Z99" s="60" t="s">
        <v>292</v>
      </c>
      <c r="AA99" s="155"/>
      <c r="AB99" s="156"/>
      <c r="AC99" s="156"/>
      <c r="AD99" s="156"/>
      <c r="AE99" s="176"/>
      <c r="AF99" s="177"/>
      <c r="AG99" s="116" t="str">
        <f t="shared" si="19"/>
        <v/>
      </c>
      <c r="AH99" s="117" t="str">
        <f t="shared" si="20"/>
        <v/>
      </c>
      <c r="AI99" s="240"/>
      <c r="AJ99" s="240"/>
      <c r="AK99" s="343"/>
    </row>
    <row r="100" spans="1:37" x14ac:dyDescent="0.25">
      <c r="A100" s="235"/>
      <c r="B100" s="238"/>
      <c r="C100" s="220"/>
      <c r="D100" s="223"/>
      <c r="E100" s="226"/>
      <c r="F100" s="226"/>
      <c r="G100" s="229"/>
      <c r="H100" s="232"/>
      <c r="I100" s="211"/>
      <c r="J100" s="211"/>
      <c r="K100" s="214"/>
      <c r="L100" s="208"/>
      <c r="M100" s="208"/>
      <c r="N100" s="211"/>
      <c r="O100" s="211"/>
      <c r="P100" s="214"/>
      <c r="Q100" s="217"/>
      <c r="R100" s="61"/>
      <c r="S100" s="61"/>
      <c r="T100" s="66" t="str">
        <f t="shared" si="18"/>
        <v/>
      </c>
      <c r="U100" s="61"/>
      <c r="V100" s="61"/>
      <c r="W100" s="61"/>
      <c r="X100" s="61"/>
      <c r="Y100" s="61"/>
      <c r="Z100" s="61"/>
      <c r="AA100" s="88"/>
      <c r="AB100" s="88"/>
      <c r="AC100" s="61"/>
      <c r="AD100" s="61"/>
      <c r="AE100" s="61"/>
      <c r="AF100" s="61"/>
      <c r="AG100" s="67" t="str">
        <f t="shared" si="19"/>
        <v/>
      </c>
      <c r="AH100" s="68" t="str">
        <f t="shared" si="20"/>
        <v/>
      </c>
      <c r="AI100" s="240"/>
      <c r="AJ100" s="240"/>
      <c r="AK100" s="343"/>
    </row>
    <row r="101" spans="1:37" x14ac:dyDescent="0.25">
      <c r="A101" s="235"/>
      <c r="B101" s="238"/>
      <c r="C101" s="220"/>
      <c r="D101" s="223"/>
      <c r="E101" s="226"/>
      <c r="F101" s="226"/>
      <c r="G101" s="229"/>
      <c r="H101" s="232"/>
      <c r="I101" s="211"/>
      <c r="J101" s="211"/>
      <c r="K101" s="214"/>
      <c r="L101" s="208"/>
      <c r="M101" s="208"/>
      <c r="N101" s="211"/>
      <c r="O101" s="211"/>
      <c r="P101" s="214"/>
      <c r="Q101" s="217"/>
      <c r="R101" s="61"/>
      <c r="S101" s="61"/>
      <c r="T101" s="66" t="str">
        <f t="shared" si="18"/>
        <v/>
      </c>
      <c r="U101" s="61"/>
      <c r="V101" s="61"/>
      <c r="W101" s="61"/>
      <c r="X101" s="61"/>
      <c r="Y101" s="61"/>
      <c r="Z101" s="61"/>
      <c r="AA101" s="88"/>
      <c r="AB101" s="88"/>
      <c r="AC101" s="61"/>
      <c r="AD101" s="61"/>
      <c r="AE101" s="61"/>
      <c r="AF101" s="61"/>
      <c r="AG101" s="67" t="str">
        <f t="shared" si="19"/>
        <v/>
      </c>
      <c r="AH101" s="68" t="str">
        <f t="shared" si="20"/>
        <v/>
      </c>
      <c r="AI101" s="240"/>
      <c r="AJ101" s="240"/>
      <c r="AK101" s="343"/>
    </row>
    <row r="102" spans="1:37" x14ac:dyDescent="0.25">
      <c r="A102" s="235"/>
      <c r="B102" s="238"/>
      <c r="C102" s="220"/>
      <c r="D102" s="223"/>
      <c r="E102" s="226"/>
      <c r="F102" s="226"/>
      <c r="G102" s="229"/>
      <c r="H102" s="232"/>
      <c r="I102" s="211"/>
      <c r="J102" s="211"/>
      <c r="K102" s="214"/>
      <c r="L102" s="208"/>
      <c r="M102" s="208"/>
      <c r="N102" s="211"/>
      <c r="O102" s="211"/>
      <c r="P102" s="214"/>
      <c r="Q102" s="217"/>
      <c r="R102" s="61"/>
      <c r="S102" s="61"/>
      <c r="T102" s="66" t="str">
        <f t="shared" si="18"/>
        <v/>
      </c>
      <c r="U102" s="61"/>
      <c r="V102" s="61"/>
      <c r="W102" s="61"/>
      <c r="X102" s="61"/>
      <c r="Y102" s="61"/>
      <c r="Z102" s="61"/>
      <c r="AA102" s="88"/>
      <c r="AB102" s="88"/>
      <c r="AC102" s="61"/>
      <c r="AD102" s="61"/>
      <c r="AE102" s="61"/>
      <c r="AF102" s="61"/>
      <c r="AG102" s="67" t="str">
        <f t="shared" si="19"/>
        <v/>
      </c>
      <c r="AH102" s="68" t="str">
        <f t="shared" si="20"/>
        <v/>
      </c>
      <c r="AI102" s="240"/>
      <c r="AJ102" s="240"/>
      <c r="AK102" s="343"/>
    </row>
    <row r="103" spans="1:37" x14ac:dyDescent="0.25">
      <c r="A103" s="265"/>
      <c r="B103" s="266"/>
      <c r="C103" s="320"/>
      <c r="D103" s="321"/>
      <c r="E103" s="322"/>
      <c r="F103" s="322"/>
      <c r="G103" s="323"/>
      <c r="H103" s="324"/>
      <c r="I103" s="325"/>
      <c r="J103" s="325"/>
      <c r="K103" s="319"/>
      <c r="L103" s="328"/>
      <c r="M103" s="328"/>
      <c r="N103" s="325"/>
      <c r="O103" s="325"/>
      <c r="P103" s="319"/>
      <c r="Q103" s="327"/>
      <c r="R103" s="151"/>
      <c r="S103" s="151"/>
      <c r="T103" s="118" t="str">
        <f t="shared" si="18"/>
        <v/>
      </c>
      <c r="U103" s="151"/>
      <c r="V103" s="151"/>
      <c r="W103" s="151"/>
      <c r="X103" s="151"/>
      <c r="Y103" s="151"/>
      <c r="Z103" s="151"/>
      <c r="AA103" s="162"/>
      <c r="AB103" s="162"/>
      <c r="AC103" s="151"/>
      <c r="AD103" s="151"/>
      <c r="AE103" s="151"/>
      <c r="AF103" s="151"/>
      <c r="AG103" s="152" t="str">
        <f t="shared" si="19"/>
        <v/>
      </c>
      <c r="AH103" s="153" t="str">
        <f t="shared" si="20"/>
        <v/>
      </c>
      <c r="AI103" s="240"/>
      <c r="AJ103" s="240"/>
      <c r="AK103" s="343"/>
    </row>
    <row r="104" spans="1:37" ht="114.75" customHeight="1" x14ac:dyDescent="0.25">
      <c r="A104" s="234" t="s">
        <v>91</v>
      </c>
      <c r="B104" s="237" t="s">
        <v>92</v>
      </c>
      <c r="C104" s="242" t="s">
        <v>304</v>
      </c>
      <c r="D104" s="329" t="s">
        <v>305</v>
      </c>
      <c r="E104" s="330" t="s">
        <v>306</v>
      </c>
      <c r="F104" s="330" t="s">
        <v>307</v>
      </c>
      <c r="G104" s="331" t="s">
        <v>183</v>
      </c>
      <c r="H104" s="332" t="s">
        <v>308</v>
      </c>
      <c r="I104" s="333" t="s">
        <v>132</v>
      </c>
      <c r="J104" s="333" t="s">
        <v>175</v>
      </c>
      <c r="K104" s="334" t="s">
        <v>175</v>
      </c>
      <c r="L104" s="335" t="s">
        <v>185</v>
      </c>
      <c r="M104" s="335" t="s">
        <v>136</v>
      </c>
      <c r="N104" s="333" t="s">
        <v>132</v>
      </c>
      <c r="O104" s="333" t="s">
        <v>175</v>
      </c>
      <c r="P104" s="334" t="s">
        <v>175</v>
      </c>
      <c r="Q104" s="326" t="s">
        <v>34</v>
      </c>
      <c r="R104" s="132" t="s">
        <v>309</v>
      </c>
      <c r="S104" s="132" t="s">
        <v>310</v>
      </c>
      <c r="T104" s="141">
        <f>IF(SUM(U104:X104)=0,"",SUM(U104:X104))</f>
        <v>2</v>
      </c>
      <c r="U104" s="132"/>
      <c r="V104" s="132"/>
      <c r="W104" s="132">
        <v>1</v>
      </c>
      <c r="X104" s="132">
        <v>1</v>
      </c>
      <c r="Y104" s="132" t="s">
        <v>311</v>
      </c>
      <c r="Z104" s="132" t="s">
        <v>94</v>
      </c>
      <c r="AA104" s="132"/>
      <c r="AB104" s="142"/>
      <c r="AC104" s="170"/>
      <c r="AD104" s="170"/>
      <c r="AE104" s="143"/>
      <c r="AF104" s="143"/>
      <c r="AG104" s="144" t="str">
        <f>IF(SUM(AC104:AF104)=0,"",SUM(AC104:AF104))</f>
        <v/>
      </c>
      <c r="AH104" s="145" t="str">
        <f>IF(ISERROR(AG104/T104),"",(AG104/T104))</f>
        <v/>
      </c>
      <c r="AI104" s="293"/>
      <c r="AJ104" s="303"/>
      <c r="AK104" s="304"/>
    </row>
    <row r="105" spans="1:37" x14ac:dyDescent="0.25">
      <c r="A105" s="235"/>
      <c r="B105" s="238"/>
      <c r="C105" s="220"/>
      <c r="D105" s="223"/>
      <c r="E105" s="226"/>
      <c r="F105" s="226"/>
      <c r="G105" s="229"/>
      <c r="H105" s="232"/>
      <c r="I105" s="211"/>
      <c r="J105" s="211"/>
      <c r="K105" s="214"/>
      <c r="L105" s="208"/>
      <c r="M105" s="208"/>
      <c r="N105" s="211"/>
      <c r="O105" s="211"/>
      <c r="P105" s="214"/>
      <c r="Q105" s="217"/>
      <c r="R105" s="63"/>
      <c r="S105" s="63"/>
      <c r="T105" s="66" t="str">
        <f t="shared" ref="T105:T113" si="21">IF(SUM(U105:X105)=0,"",SUM(U105:X105))</f>
        <v/>
      </c>
      <c r="U105" s="63"/>
      <c r="V105" s="63"/>
      <c r="W105" s="63"/>
      <c r="X105" s="63"/>
      <c r="Y105" s="63"/>
      <c r="Z105" s="63"/>
      <c r="AA105" s="89"/>
      <c r="AB105" s="88"/>
      <c r="AC105" s="61"/>
      <c r="AD105" s="61"/>
      <c r="AE105" s="61"/>
      <c r="AF105" s="61"/>
      <c r="AG105" s="67" t="str">
        <f t="shared" ref="AG105:AG113" si="22">IF(SUM(AC105:AF105)=0,"",SUM(AC105:AF105))</f>
        <v/>
      </c>
      <c r="AH105" s="68" t="str">
        <f t="shared" ref="AH105:AH113" si="23">IF(ISERROR(AG105/T105),"",(AG105/T105))</f>
        <v/>
      </c>
      <c r="AI105" s="240"/>
      <c r="AJ105" s="261"/>
      <c r="AK105" s="263"/>
    </row>
    <row r="106" spans="1:37" x14ac:dyDescent="0.25">
      <c r="A106" s="235"/>
      <c r="B106" s="238"/>
      <c r="C106" s="220"/>
      <c r="D106" s="223"/>
      <c r="E106" s="226"/>
      <c r="F106" s="226"/>
      <c r="G106" s="229"/>
      <c r="H106" s="232"/>
      <c r="I106" s="211"/>
      <c r="J106" s="211"/>
      <c r="K106" s="214"/>
      <c r="L106" s="208"/>
      <c r="M106" s="208"/>
      <c r="N106" s="211"/>
      <c r="O106" s="211"/>
      <c r="P106" s="214"/>
      <c r="Q106" s="217"/>
      <c r="R106" s="63"/>
      <c r="S106" s="63"/>
      <c r="T106" s="66" t="str">
        <f t="shared" si="21"/>
        <v/>
      </c>
      <c r="U106" s="63"/>
      <c r="V106" s="63"/>
      <c r="W106" s="63"/>
      <c r="X106" s="63"/>
      <c r="Y106" s="63"/>
      <c r="Z106" s="63"/>
      <c r="AA106" s="89"/>
      <c r="AB106" s="88"/>
      <c r="AC106" s="61"/>
      <c r="AD106" s="61"/>
      <c r="AE106" s="61"/>
      <c r="AF106" s="61"/>
      <c r="AG106" s="67" t="str">
        <f t="shared" si="22"/>
        <v/>
      </c>
      <c r="AH106" s="68" t="str">
        <f t="shared" si="23"/>
        <v/>
      </c>
      <c r="AI106" s="240"/>
      <c r="AJ106" s="261"/>
      <c r="AK106" s="263"/>
    </row>
    <row r="107" spans="1:37" x14ac:dyDescent="0.25">
      <c r="A107" s="235"/>
      <c r="B107" s="238"/>
      <c r="C107" s="220"/>
      <c r="D107" s="223"/>
      <c r="E107" s="226"/>
      <c r="F107" s="226"/>
      <c r="G107" s="229"/>
      <c r="H107" s="232"/>
      <c r="I107" s="211"/>
      <c r="J107" s="211"/>
      <c r="K107" s="214"/>
      <c r="L107" s="208"/>
      <c r="M107" s="208"/>
      <c r="N107" s="211"/>
      <c r="O107" s="211"/>
      <c r="P107" s="214"/>
      <c r="Q107" s="217"/>
      <c r="R107" s="63"/>
      <c r="S107" s="63"/>
      <c r="T107" s="66" t="str">
        <f t="shared" si="21"/>
        <v/>
      </c>
      <c r="U107" s="63"/>
      <c r="V107" s="63"/>
      <c r="W107" s="63"/>
      <c r="X107" s="63"/>
      <c r="Y107" s="63"/>
      <c r="Z107" s="63"/>
      <c r="AA107" s="89"/>
      <c r="AB107" s="88"/>
      <c r="AC107" s="61"/>
      <c r="AD107" s="61"/>
      <c r="AE107" s="61"/>
      <c r="AF107" s="61"/>
      <c r="AG107" s="67" t="str">
        <f t="shared" si="22"/>
        <v/>
      </c>
      <c r="AH107" s="68" t="str">
        <f t="shared" si="23"/>
        <v/>
      </c>
      <c r="AI107" s="240"/>
      <c r="AJ107" s="261"/>
      <c r="AK107" s="263"/>
    </row>
    <row r="108" spans="1:37" x14ac:dyDescent="0.25">
      <c r="A108" s="235"/>
      <c r="B108" s="238"/>
      <c r="C108" s="221"/>
      <c r="D108" s="224"/>
      <c r="E108" s="227"/>
      <c r="F108" s="227"/>
      <c r="G108" s="230"/>
      <c r="H108" s="233"/>
      <c r="I108" s="212"/>
      <c r="J108" s="212"/>
      <c r="K108" s="215"/>
      <c r="L108" s="209"/>
      <c r="M108" s="209"/>
      <c r="N108" s="212"/>
      <c r="O108" s="212"/>
      <c r="P108" s="215"/>
      <c r="Q108" s="218"/>
      <c r="R108" s="133"/>
      <c r="S108" s="133"/>
      <c r="T108" s="134" t="str">
        <f t="shared" si="21"/>
        <v/>
      </c>
      <c r="U108" s="133"/>
      <c r="V108" s="133"/>
      <c r="W108" s="133"/>
      <c r="X108" s="133"/>
      <c r="Y108" s="133"/>
      <c r="Z108" s="133"/>
      <c r="AA108" s="179"/>
      <c r="AB108" s="147"/>
      <c r="AC108" s="146"/>
      <c r="AD108" s="146"/>
      <c r="AE108" s="146"/>
      <c r="AF108" s="146"/>
      <c r="AG108" s="149" t="str">
        <f t="shared" si="22"/>
        <v/>
      </c>
      <c r="AH108" s="150" t="str">
        <f t="shared" si="23"/>
        <v/>
      </c>
      <c r="AI108" s="241"/>
      <c r="AJ108" s="262"/>
      <c r="AK108" s="264"/>
    </row>
    <row r="109" spans="1:37" ht="97.5" customHeight="1" x14ac:dyDescent="0.25">
      <c r="A109" s="235"/>
      <c r="B109" s="238"/>
      <c r="C109" s="219" t="s">
        <v>312</v>
      </c>
      <c r="D109" s="222" t="s">
        <v>313</v>
      </c>
      <c r="E109" s="225" t="s">
        <v>314</v>
      </c>
      <c r="F109" s="225" t="s">
        <v>315</v>
      </c>
      <c r="G109" s="228" t="s">
        <v>278</v>
      </c>
      <c r="H109" s="231" t="s">
        <v>316</v>
      </c>
      <c r="I109" s="210" t="s">
        <v>132</v>
      </c>
      <c r="J109" s="210" t="s">
        <v>175</v>
      </c>
      <c r="K109" s="213" t="s">
        <v>175</v>
      </c>
      <c r="L109" s="207" t="s">
        <v>280</v>
      </c>
      <c r="M109" s="207" t="s">
        <v>136</v>
      </c>
      <c r="N109" s="210" t="s">
        <v>132</v>
      </c>
      <c r="O109" s="210" t="s">
        <v>175</v>
      </c>
      <c r="P109" s="213" t="s">
        <v>175</v>
      </c>
      <c r="Q109" s="216" t="s">
        <v>34</v>
      </c>
      <c r="R109" s="60" t="s">
        <v>317</v>
      </c>
      <c r="S109" s="60" t="s">
        <v>310</v>
      </c>
      <c r="T109" s="112">
        <f t="shared" si="21"/>
        <v>2</v>
      </c>
      <c r="U109" s="60"/>
      <c r="V109" s="60"/>
      <c r="W109" s="60">
        <v>1</v>
      </c>
      <c r="X109" s="60">
        <v>1</v>
      </c>
      <c r="Y109" s="60" t="s">
        <v>318</v>
      </c>
      <c r="Z109" s="60" t="s">
        <v>319</v>
      </c>
      <c r="AA109" s="115"/>
      <c r="AB109" s="115"/>
      <c r="AC109" s="171"/>
      <c r="AD109" s="171"/>
      <c r="AE109" s="181"/>
      <c r="AF109" s="181"/>
      <c r="AG109" s="116" t="str">
        <f t="shared" si="22"/>
        <v/>
      </c>
      <c r="AH109" s="117" t="str">
        <f t="shared" si="23"/>
        <v/>
      </c>
      <c r="AI109" s="240"/>
      <c r="AJ109" s="261"/>
      <c r="AK109" s="263"/>
    </row>
    <row r="110" spans="1:37" x14ac:dyDescent="0.25">
      <c r="A110" s="235"/>
      <c r="B110" s="238"/>
      <c r="C110" s="220"/>
      <c r="D110" s="223"/>
      <c r="E110" s="226"/>
      <c r="F110" s="226"/>
      <c r="G110" s="229"/>
      <c r="H110" s="232"/>
      <c r="I110" s="211"/>
      <c r="J110" s="211"/>
      <c r="K110" s="214"/>
      <c r="L110" s="208"/>
      <c r="M110" s="208"/>
      <c r="N110" s="211"/>
      <c r="O110" s="211"/>
      <c r="P110" s="214"/>
      <c r="Q110" s="217"/>
      <c r="R110" s="63"/>
      <c r="S110" s="63"/>
      <c r="T110" s="66" t="str">
        <f t="shared" si="21"/>
        <v/>
      </c>
      <c r="U110" s="63"/>
      <c r="V110" s="63"/>
      <c r="W110" s="63"/>
      <c r="X110" s="63"/>
      <c r="Y110" s="63"/>
      <c r="Z110" s="63"/>
      <c r="AA110" s="89"/>
      <c r="AB110" s="88"/>
      <c r="AC110" s="61"/>
      <c r="AD110" s="61"/>
      <c r="AE110" s="61"/>
      <c r="AF110" s="61"/>
      <c r="AG110" s="67" t="str">
        <f t="shared" si="22"/>
        <v/>
      </c>
      <c r="AH110" s="68" t="str">
        <f t="shared" si="23"/>
        <v/>
      </c>
      <c r="AI110" s="240"/>
      <c r="AJ110" s="261"/>
      <c r="AK110" s="263"/>
    </row>
    <row r="111" spans="1:37" x14ac:dyDescent="0.25">
      <c r="A111" s="235"/>
      <c r="B111" s="238"/>
      <c r="C111" s="220"/>
      <c r="D111" s="223"/>
      <c r="E111" s="226"/>
      <c r="F111" s="226"/>
      <c r="G111" s="229"/>
      <c r="H111" s="232"/>
      <c r="I111" s="211"/>
      <c r="J111" s="211"/>
      <c r="K111" s="214"/>
      <c r="L111" s="208"/>
      <c r="M111" s="208"/>
      <c r="N111" s="211"/>
      <c r="O111" s="211"/>
      <c r="P111" s="214"/>
      <c r="Q111" s="217"/>
      <c r="R111" s="63"/>
      <c r="S111" s="63"/>
      <c r="T111" s="66" t="str">
        <f t="shared" si="21"/>
        <v/>
      </c>
      <c r="U111" s="63"/>
      <c r="V111" s="63"/>
      <c r="W111" s="63"/>
      <c r="X111" s="63"/>
      <c r="Y111" s="63"/>
      <c r="Z111" s="63"/>
      <c r="AA111" s="89"/>
      <c r="AB111" s="88"/>
      <c r="AC111" s="61"/>
      <c r="AD111" s="61"/>
      <c r="AE111" s="61"/>
      <c r="AF111" s="61"/>
      <c r="AG111" s="67" t="str">
        <f t="shared" si="22"/>
        <v/>
      </c>
      <c r="AH111" s="68" t="str">
        <f t="shared" si="23"/>
        <v/>
      </c>
      <c r="AI111" s="240"/>
      <c r="AJ111" s="261"/>
      <c r="AK111" s="263"/>
    </row>
    <row r="112" spans="1:37" x14ac:dyDescent="0.25">
      <c r="A112" s="235"/>
      <c r="B112" s="238"/>
      <c r="C112" s="220"/>
      <c r="D112" s="223"/>
      <c r="E112" s="226"/>
      <c r="F112" s="226"/>
      <c r="G112" s="229"/>
      <c r="H112" s="232"/>
      <c r="I112" s="211"/>
      <c r="J112" s="211"/>
      <c r="K112" s="214"/>
      <c r="L112" s="208"/>
      <c r="M112" s="208"/>
      <c r="N112" s="211"/>
      <c r="O112" s="211"/>
      <c r="P112" s="214"/>
      <c r="Q112" s="217"/>
      <c r="R112" s="63"/>
      <c r="S112" s="63"/>
      <c r="T112" s="66" t="str">
        <f t="shared" si="21"/>
        <v/>
      </c>
      <c r="U112" s="63"/>
      <c r="V112" s="63"/>
      <c r="W112" s="63"/>
      <c r="X112" s="63"/>
      <c r="Y112" s="63"/>
      <c r="Z112" s="63"/>
      <c r="AA112" s="89"/>
      <c r="AB112" s="88"/>
      <c r="AC112" s="61"/>
      <c r="AD112" s="61"/>
      <c r="AE112" s="61"/>
      <c r="AF112" s="61"/>
      <c r="AG112" s="67" t="str">
        <f t="shared" si="22"/>
        <v/>
      </c>
      <c r="AH112" s="68" t="str">
        <f t="shared" si="23"/>
        <v/>
      </c>
      <c r="AI112" s="240"/>
      <c r="AJ112" s="261"/>
      <c r="AK112" s="263"/>
    </row>
    <row r="113" spans="1:37" x14ac:dyDescent="0.25">
      <c r="A113" s="236"/>
      <c r="B113" s="239"/>
      <c r="C113" s="320"/>
      <c r="D113" s="321"/>
      <c r="E113" s="322"/>
      <c r="F113" s="322"/>
      <c r="G113" s="323"/>
      <c r="H113" s="324"/>
      <c r="I113" s="325"/>
      <c r="J113" s="325"/>
      <c r="K113" s="319"/>
      <c r="L113" s="328"/>
      <c r="M113" s="328"/>
      <c r="N113" s="325"/>
      <c r="O113" s="325"/>
      <c r="P113" s="319"/>
      <c r="Q113" s="327"/>
      <c r="R113" s="121"/>
      <c r="S113" s="121"/>
      <c r="T113" s="118" t="str">
        <f t="shared" si="21"/>
        <v/>
      </c>
      <c r="U113" s="121"/>
      <c r="V113" s="121"/>
      <c r="W113" s="121"/>
      <c r="X113" s="121"/>
      <c r="Y113" s="121"/>
      <c r="Z113" s="121"/>
      <c r="AA113" s="169"/>
      <c r="AB113" s="162"/>
      <c r="AC113" s="151"/>
      <c r="AD113" s="151"/>
      <c r="AE113" s="151"/>
      <c r="AF113" s="151"/>
      <c r="AG113" s="152" t="str">
        <f t="shared" si="22"/>
        <v/>
      </c>
      <c r="AH113" s="153" t="str">
        <f t="shared" si="23"/>
        <v/>
      </c>
      <c r="AI113" s="240"/>
      <c r="AJ113" s="261"/>
      <c r="AK113" s="263"/>
    </row>
    <row r="114" spans="1:37" ht="120" x14ac:dyDescent="0.25">
      <c r="A114" s="242" t="s">
        <v>95</v>
      </c>
      <c r="B114" s="243" t="s">
        <v>96</v>
      </c>
      <c r="C114" s="242" t="s">
        <v>320</v>
      </c>
      <c r="D114" s="329" t="s">
        <v>321</v>
      </c>
      <c r="E114" s="330" t="s">
        <v>322</v>
      </c>
      <c r="F114" s="330" t="s">
        <v>323</v>
      </c>
      <c r="G114" s="331" t="s">
        <v>278</v>
      </c>
      <c r="H114" s="332" t="s">
        <v>324</v>
      </c>
      <c r="I114" s="333" t="s">
        <v>132</v>
      </c>
      <c r="J114" s="333" t="s">
        <v>133</v>
      </c>
      <c r="K114" s="334" t="s">
        <v>134</v>
      </c>
      <c r="L114" s="335" t="s">
        <v>280</v>
      </c>
      <c r="M114" s="335" t="s">
        <v>136</v>
      </c>
      <c r="N114" s="333" t="s">
        <v>132</v>
      </c>
      <c r="O114" s="333" t="s">
        <v>133</v>
      </c>
      <c r="P114" s="334" t="s">
        <v>134</v>
      </c>
      <c r="Q114" s="326" t="s">
        <v>34</v>
      </c>
      <c r="R114" s="132" t="s">
        <v>325</v>
      </c>
      <c r="S114" s="132" t="s">
        <v>326</v>
      </c>
      <c r="T114" s="141">
        <f t="shared" ref="T114:T128" si="24">IF(SUM(U114:X114)=0,"",SUM(U114:X114))</f>
        <v>6</v>
      </c>
      <c r="U114" s="132"/>
      <c r="V114" s="132"/>
      <c r="W114" s="132">
        <v>3</v>
      </c>
      <c r="X114" s="132">
        <v>3</v>
      </c>
      <c r="Y114" s="132" t="s">
        <v>327</v>
      </c>
      <c r="Z114" s="132" t="s">
        <v>328</v>
      </c>
      <c r="AA114" s="166"/>
      <c r="AB114" s="136"/>
      <c r="AC114" s="143"/>
      <c r="AD114" s="143"/>
      <c r="AE114" s="143"/>
      <c r="AF114" s="143"/>
      <c r="AG114" s="144" t="str">
        <f t="shared" ref="AG114:AG128" si="25">IF(SUM(AC114:AF114)=0,"",SUM(AC114:AF114))</f>
        <v/>
      </c>
      <c r="AH114" s="145" t="str">
        <f t="shared" ref="AH114:AH128" si="26">IF(ISERROR(AG114/T114),"",(AG114/T114))</f>
        <v/>
      </c>
      <c r="AI114" s="293"/>
      <c r="AJ114" s="293"/>
      <c r="AK114" s="345"/>
    </row>
    <row r="115" spans="1:37" ht="176.25" customHeight="1" x14ac:dyDescent="0.25">
      <c r="A115" s="220"/>
      <c r="B115" s="238"/>
      <c r="C115" s="220"/>
      <c r="D115" s="223"/>
      <c r="E115" s="226"/>
      <c r="F115" s="226"/>
      <c r="G115" s="229"/>
      <c r="H115" s="232"/>
      <c r="I115" s="211"/>
      <c r="J115" s="211"/>
      <c r="K115" s="214"/>
      <c r="L115" s="208"/>
      <c r="M115" s="208"/>
      <c r="N115" s="211"/>
      <c r="O115" s="211"/>
      <c r="P115" s="214"/>
      <c r="Q115" s="217"/>
      <c r="R115" s="63" t="s">
        <v>329</v>
      </c>
      <c r="S115" s="63" t="s">
        <v>61</v>
      </c>
      <c r="T115" s="66">
        <f t="shared" si="24"/>
        <v>2</v>
      </c>
      <c r="U115" s="63"/>
      <c r="V115" s="63"/>
      <c r="W115" s="63">
        <v>1</v>
      </c>
      <c r="X115" s="63">
        <v>1</v>
      </c>
      <c r="Y115" s="63" t="s">
        <v>327</v>
      </c>
      <c r="Z115" s="63" t="s">
        <v>328</v>
      </c>
      <c r="AA115" s="93"/>
      <c r="AB115" s="93"/>
      <c r="AC115" s="64"/>
      <c r="AD115" s="64"/>
      <c r="AE115" s="64"/>
      <c r="AF115" s="64"/>
      <c r="AG115" s="67" t="str">
        <f t="shared" si="25"/>
        <v/>
      </c>
      <c r="AH115" s="68" t="str">
        <f t="shared" si="26"/>
        <v/>
      </c>
      <c r="AI115" s="240"/>
      <c r="AJ115" s="240"/>
      <c r="AK115" s="343"/>
    </row>
    <row r="116" spans="1:37" x14ac:dyDescent="0.25">
      <c r="A116" s="220"/>
      <c r="B116" s="238"/>
      <c r="C116" s="220"/>
      <c r="D116" s="223"/>
      <c r="E116" s="226"/>
      <c r="F116" s="226"/>
      <c r="G116" s="229"/>
      <c r="H116" s="232"/>
      <c r="I116" s="211"/>
      <c r="J116" s="211"/>
      <c r="K116" s="214"/>
      <c r="L116" s="208"/>
      <c r="M116" s="208"/>
      <c r="N116" s="211"/>
      <c r="O116" s="211"/>
      <c r="P116" s="214"/>
      <c r="Q116" s="217"/>
      <c r="R116" s="63"/>
      <c r="S116" s="63"/>
      <c r="T116" s="66" t="str">
        <f t="shared" si="24"/>
        <v/>
      </c>
      <c r="U116" s="63"/>
      <c r="V116" s="63"/>
      <c r="W116" s="63"/>
      <c r="X116" s="63"/>
      <c r="Y116" s="63"/>
      <c r="Z116" s="63"/>
      <c r="AA116" s="88"/>
      <c r="AB116" s="88"/>
      <c r="AC116" s="61"/>
      <c r="AD116" s="61"/>
      <c r="AE116" s="61"/>
      <c r="AF116" s="61"/>
      <c r="AG116" s="73" t="str">
        <f t="shared" si="25"/>
        <v/>
      </c>
      <c r="AH116" s="74" t="str">
        <f t="shared" si="26"/>
        <v/>
      </c>
      <c r="AI116" s="240"/>
      <c r="AJ116" s="240"/>
      <c r="AK116" s="343"/>
    </row>
    <row r="117" spans="1:37" x14ac:dyDescent="0.25">
      <c r="A117" s="220"/>
      <c r="B117" s="238"/>
      <c r="C117" s="220"/>
      <c r="D117" s="223"/>
      <c r="E117" s="226"/>
      <c r="F117" s="226"/>
      <c r="G117" s="229"/>
      <c r="H117" s="232"/>
      <c r="I117" s="211"/>
      <c r="J117" s="211"/>
      <c r="K117" s="214"/>
      <c r="L117" s="208"/>
      <c r="M117" s="208"/>
      <c r="N117" s="211"/>
      <c r="O117" s="211"/>
      <c r="P117" s="214"/>
      <c r="Q117" s="217"/>
      <c r="R117" s="63"/>
      <c r="S117" s="63"/>
      <c r="T117" s="66" t="str">
        <f t="shared" si="24"/>
        <v/>
      </c>
      <c r="U117" s="63"/>
      <c r="V117" s="63"/>
      <c r="W117" s="63"/>
      <c r="X117" s="63"/>
      <c r="Y117" s="63"/>
      <c r="Z117" s="63"/>
      <c r="AA117" s="88"/>
      <c r="AB117" s="88"/>
      <c r="AC117" s="61"/>
      <c r="AD117" s="61"/>
      <c r="AE117" s="61"/>
      <c r="AF117" s="61"/>
      <c r="AG117" s="73" t="str">
        <f t="shared" si="25"/>
        <v/>
      </c>
      <c r="AH117" s="74" t="str">
        <f t="shared" si="26"/>
        <v/>
      </c>
      <c r="AI117" s="240"/>
      <c r="AJ117" s="240"/>
      <c r="AK117" s="343"/>
    </row>
    <row r="118" spans="1:37" x14ac:dyDescent="0.25">
      <c r="A118" s="221"/>
      <c r="B118" s="244"/>
      <c r="C118" s="221"/>
      <c r="D118" s="224"/>
      <c r="E118" s="227"/>
      <c r="F118" s="227"/>
      <c r="G118" s="230"/>
      <c r="H118" s="233"/>
      <c r="I118" s="212"/>
      <c r="J118" s="212"/>
      <c r="K118" s="215"/>
      <c r="L118" s="209"/>
      <c r="M118" s="209"/>
      <c r="N118" s="212"/>
      <c r="O118" s="212"/>
      <c r="P118" s="215"/>
      <c r="Q118" s="218"/>
      <c r="R118" s="133"/>
      <c r="S118" s="133"/>
      <c r="T118" s="134" t="str">
        <f t="shared" si="24"/>
        <v/>
      </c>
      <c r="U118" s="133"/>
      <c r="V118" s="133"/>
      <c r="W118" s="133"/>
      <c r="X118" s="133"/>
      <c r="Y118" s="133"/>
      <c r="Z118" s="133"/>
      <c r="AA118" s="147"/>
      <c r="AB118" s="147"/>
      <c r="AC118" s="146"/>
      <c r="AD118" s="146"/>
      <c r="AE118" s="146"/>
      <c r="AF118" s="146"/>
      <c r="AG118" s="167" t="str">
        <f t="shared" si="25"/>
        <v/>
      </c>
      <c r="AH118" s="168" t="str">
        <f t="shared" si="26"/>
        <v/>
      </c>
      <c r="AI118" s="241"/>
      <c r="AJ118" s="241"/>
      <c r="AK118" s="344"/>
    </row>
    <row r="119" spans="1:37" ht="60" x14ac:dyDescent="0.25">
      <c r="A119" s="219" t="s">
        <v>330</v>
      </c>
      <c r="B119" s="228" t="s">
        <v>98</v>
      </c>
      <c r="C119" s="338" t="s">
        <v>331</v>
      </c>
      <c r="D119" s="222" t="s">
        <v>332</v>
      </c>
      <c r="E119" s="225" t="s">
        <v>333</v>
      </c>
      <c r="F119" s="225" t="s">
        <v>334</v>
      </c>
      <c r="G119" s="228" t="s">
        <v>145</v>
      </c>
      <c r="H119" s="231" t="s">
        <v>335</v>
      </c>
      <c r="I119" s="210" t="s">
        <v>132</v>
      </c>
      <c r="J119" s="210" t="s">
        <v>133</v>
      </c>
      <c r="K119" s="213" t="s">
        <v>134</v>
      </c>
      <c r="L119" s="207" t="s">
        <v>147</v>
      </c>
      <c r="M119" s="207" t="s">
        <v>136</v>
      </c>
      <c r="N119" s="210" t="s">
        <v>132</v>
      </c>
      <c r="O119" s="210" t="s">
        <v>133</v>
      </c>
      <c r="P119" s="213" t="s">
        <v>134</v>
      </c>
      <c r="Q119" s="216" t="s">
        <v>34</v>
      </c>
      <c r="R119" s="60" t="s">
        <v>336</v>
      </c>
      <c r="S119" s="60" t="s">
        <v>337</v>
      </c>
      <c r="T119" s="112">
        <f t="shared" si="24"/>
        <v>1</v>
      </c>
      <c r="U119" s="33"/>
      <c r="V119" s="33"/>
      <c r="W119" s="33"/>
      <c r="X119" s="33">
        <v>1</v>
      </c>
      <c r="Y119" s="60" t="s">
        <v>100</v>
      </c>
      <c r="Z119" s="60" t="s">
        <v>100</v>
      </c>
      <c r="AA119" s="60"/>
      <c r="AB119" s="60"/>
      <c r="AC119" s="165"/>
      <c r="AD119" s="165"/>
      <c r="AE119" s="111"/>
      <c r="AF119" s="165"/>
      <c r="AG119" s="116" t="str">
        <f t="shared" si="25"/>
        <v/>
      </c>
      <c r="AH119" s="117" t="str">
        <f t="shared" si="26"/>
        <v/>
      </c>
      <c r="AI119" s="336"/>
      <c r="AJ119" s="336"/>
      <c r="AK119" s="341"/>
    </row>
    <row r="120" spans="1:37" ht="75" x14ac:dyDescent="0.25">
      <c r="A120" s="220"/>
      <c r="B120" s="229"/>
      <c r="C120" s="339"/>
      <c r="D120" s="223"/>
      <c r="E120" s="226"/>
      <c r="F120" s="226"/>
      <c r="G120" s="229"/>
      <c r="H120" s="232"/>
      <c r="I120" s="211"/>
      <c r="J120" s="211"/>
      <c r="K120" s="214"/>
      <c r="L120" s="208"/>
      <c r="M120" s="208"/>
      <c r="N120" s="211"/>
      <c r="O120" s="211"/>
      <c r="P120" s="214"/>
      <c r="Q120" s="217"/>
      <c r="R120" s="63" t="s">
        <v>338</v>
      </c>
      <c r="S120" s="84" t="s">
        <v>339</v>
      </c>
      <c r="T120" s="86">
        <f t="shared" si="24"/>
        <v>24</v>
      </c>
      <c r="U120" s="87"/>
      <c r="V120" s="87"/>
      <c r="W120" s="92">
        <v>8</v>
      </c>
      <c r="X120" s="92">
        <v>16</v>
      </c>
      <c r="Y120" s="63" t="s">
        <v>100</v>
      </c>
      <c r="Z120" s="63" t="s">
        <v>100</v>
      </c>
      <c r="AA120" s="157"/>
      <c r="AB120" s="63"/>
      <c r="AC120" s="62"/>
      <c r="AD120" s="62"/>
      <c r="AE120" s="64"/>
      <c r="AF120" s="64"/>
      <c r="AG120" s="67" t="str">
        <f t="shared" si="25"/>
        <v/>
      </c>
      <c r="AH120" s="68" t="str">
        <f t="shared" si="26"/>
        <v/>
      </c>
      <c r="AI120" s="336"/>
      <c r="AJ120" s="336"/>
      <c r="AK120" s="341"/>
    </row>
    <row r="121" spans="1:37" x14ac:dyDescent="0.25">
      <c r="A121" s="220"/>
      <c r="B121" s="229"/>
      <c r="C121" s="339"/>
      <c r="D121" s="223"/>
      <c r="E121" s="226"/>
      <c r="F121" s="226"/>
      <c r="G121" s="229"/>
      <c r="H121" s="232"/>
      <c r="I121" s="211"/>
      <c r="J121" s="211"/>
      <c r="K121" s="214"/>
      <c r="L121" s="208"/>
      <c r="M121" s="208"/>
      <c r="N121" s="211"/>
      <c r="O121" s="211"/>
      <c r="P121" s="214"/>
      <c r="Q121" s="217"/>
      <c r="R121" s="63"/>
      <c r="S121" s="63"/>
      <c r="T121" s="66" t="str">
        <f t="shared" si="24"/>
        <v/>
      </c>
      <c r="U121" s="63"/>
      <c r="V121" s="63"/>
      <c r="W121" s="63"/>
      <c r="X121" s="63"/>
      <c r="Y121" s="63"/>
      <c r="Z121" s="63"/>
      <c r="AA121" s="88"/>
      <c r="AB121" s="88"/>
      <c r="AC121" s="61"/>
      <c r="AD121" s="61"/>
      <c r="AE121" s="61"/>
      <c r="AF121" s="61"/>
      <c r="AG121" s="67" t="str">
        <f t="shared" si="25"/>
        <v/>
      </c>
      <c r="AH121" s="68" t="str">
        <f t="shared" si="26"/>
        <v/>
      </c>
      <c r="AI121" s="336"/>
      <c r="AJ121" s="336"/>
      <c r="AK121" s="341"/>
    </row>
    <row r="122" spans="1:37" x14ac:dyDescent="0.25">
      <c r="A122" s="220"/>
      <c r="B122" s="229"/>
      <c r="C122" s="339"/>
      <c r="D122" s="223"/>
      <c r="E122" s="226"/>
      <c r="F122" s="226"/>
      <c r="G122" s="229"/>
      <c r="H122" s="232"/>
      <c r="I122" s="211"/>
      <c r="J122" s="211"/>
      <c r="K122" s="214"/>
      <c r="L122" s="208"/>
      <c r="M122" s="208"/>
      <c r="N122" s="211"/>
      <c r="O122" s="211"/>
      <c r="P122" s="214"/>
      <c r="Q122" s="217"/>
      <c r="R122" s="63"/>
      <c r="S122" s="63"/>
      <c r="T122" s="66" t="str">
        <f t="shared" si="24"/>
        <v/>
      </c>
      <c r="U122" s="63"/>
      <c r="V122" s="63"/>
      <c r="W122" s="63"/>
      <c r="X122" s="63"/>
      <c r="Y122" s="63"/>
      <c r="Z122" s="63"/>
      <c r="AA122" s="88"/>
      <c r="AB122" s="88"/>
      <c r="AC122" s="61"/>
      <c r="AD122" s="61"/>
      <c r="AE122" s="61"/>
      <c r="AF122" s="61"/>
      <c r="AG122" s="67" t="str">
        <f t="shared" si="25"/>
        <v/>
      </c>
      <c r="AH122" s="68" t="str">
        <f t="shared" si="26"/>
        <v/>
      </c>
      <c r="AI122" s="336"/>
      <c r="AJ122" s="336"/>
      <c r="AK122" s="341"/>
    </row>
    <row r="123" spans="1:37" x14ac:dyDescent="0.25">
      <c r="A123" s="221"/>
      <c r="B123" s="230"/>
      <c r="C123" s="340"/>
      <c r="D123" s="224"/>
      <c r="E123" s="227"/>
      <c r="F123" s="227"/>
      <c r="G123" s="230"/>
      <c r="H123" s="233"/>
      <c r="I123" s="212"/>
      <c r="J123" s="212"/>
      <c r="K123" s="215"/>
      <c r="L123" s="209"/>
      <c r="M123" s="209"/>
      <c r="N123" s="212"/>
      <c r="O123" s="212"/>
      <c r="P123" s="215"/>
      <c r="Q123" s="218"/>
      <c r="R123" s="133"/>
      <c r="S123" s="133"/>
      <c r="T123" s="134" t="str">
        <f t="shared" si="24"/>
        <v/>
      </c>
      <c r="U123" s="133"/>
      <c r="V123" s="133"/>
      <c r="W123" s="133"/>
      <c r="X123" s="133"/>
      <c r="Y123" s="133"/>
      <c r="Z123" s="133"/>
      <c r="AA123" s="147"/>
      <c r="AB123" s="147"/>
      <c r="AC123" s="146"/>
      <c r="AD123" s="146"/>
      <c r="AE123" s="146"/>
      <c r="AF123" s="146"/>
      <c r="AG123" s="149" t="str">
        <f t="shared" si="25"/>
        <v/>
      </c>
      <c r="AH123" s="150" t="str">
        <f t="shared" si="26"/>
        <v/>
      </c>
      <c r="AI123" s="337"/>
      <c r="AJ123" s="337"/>
      <c r="AK123" s="342"/>
    </row>
    <row r="124" spans="1:37" ht="279" customHeight="1" x14ac:dyDescent="0.25">
      <c r="A124" s="219" t="s">
        <v>101</v>
      </c>
      <c r="B124" s="228" t="s">
        <v>102</v>
      </c>
      <c r="C124" s="338" t="s">
        <v>340</v>
      </c>
      <c r="D124" s="222" t="s">
        <v>341</v>
      </c>
      <c r="E124" s="225" t="s">
        <v>342</v>
      </c>
      <c r="F124" s="225" t="s">
        <v>343</v>
      </c>
      <c r="G124" s="228" t="s">
        <v>156</v>
      </c>
      <c r="H124" s="231" t="s">
        <v>344</v>
      </c>
      <c r="I124" s="210" t="s">
        <v>132</v>
      </c>
      <c r="J124" s="210" t="s">
        <v>175</v>
      </c>
      <c r="K124" s="213" t="s">
        <v>175</v>
      </c>
      <c r="L124" s="207" t="s">
        <v>158</v>
      </c>
      <c r="M124" s="207" t="s">
        <v>136</v>
      </c>
      <c r="N124" s="210" t="s">
        <v>132</v>
      </c>
      <c r="O124" s="210" t="s">
        <v>175</v>
      </c>
      <c r="P124" s="213" t="s">
        <v>175</v>
      </c>
      <c r="Q124" s="216" t="s">
        <v>34</v>
      </c>
      <c r="R124" s="60" t="s">
        <v>345</v>
      </c>
      <c r="S124" s="60" t="s">
        <v>346</v>
      </c>
      <c r="T124" s="112">
        <f t="shared" si="24"/>
        <v>2</v>
      </c>
      <c r="U124" s="60"/>
      <c r="V124" s="60"/>
      <c r="W124" s="59">
        <v>1</v>
      </c>
      <c r="X124" s="59">
        <v>1</v>
      </c>
      <c r="Y124" s="59" t="s">
        <v>347</v>
      </c>
      <c r="Z124" s="59" t="s">
        <v>348</v>
      </c>
      <c r="AA124" s="163"/>
      <c r="AB124" s="164"/>
      <c r="AC124" s="165"/>
      <c r="AD124" s="165"/>
      <c r="AE124" s="111"/>
      <c r="AF124" s="111"/>
      <c r="AG124" s="116" t="str">
        <f t="shared" si="25"/>
        <v/>
      </c>
      <c r="AH124" s="117" t="str">
        <f t="shared" si="26"/>
        <v/>
      </c>
      <c r="AI124" s="336"/>
      <c r="AJ124" s="336"/>
      <c r="AK124" s="341"/>
    </row>
    <row r="125" spans="1:37" ht="75" x14ac:dyDescent="0.25">
      <c r="A125" s="220"/>
      <c r="B125" s="229"/>
      <c r="C125" s="339"/>
      <c r="D125" s="223"/>
      <c r="E125" s="226"/>
      <c r="F125" s="226"/>
      <c r="G125" s="229"/>
      <c r="H125" s="232"/>
      <c r="I125" s="211"/>
      <c r="J125" s="211"/>
      <c r="K125" s="214"/>
      <c r="L125" s="208"/>
      <c r="M125" s="208"/>
      <c r="N125" s="211"/>
      <c r="O125" s="211"/>
      <c r="P125" s="214"/>
      <c r="Q125" s="217"/>
      <c r="R125" s="63" t="s">
        <v>349</v>
      </c>
      <c r="S125" s="84" t="s">
        <v>350</v>
      </c>
      <c r="T125" s="66">
        <f t="shared" si="24"/>
        <v>6</v>
      </c>
      <c r="U125" s="63"/>
      <c r="V125" s="63"/>
      <c r="W125" s="84">
        <v>3</v>
      </c>
      <c r="X125" s="84">
        <v>3</v>
      </c>
      <c r="Y125" s="84" t="s">
        <v>347</v>
      </c>
      <c r="Z125" s="84" t="s">
        <v>348</v>
      </c>
      <c r="AA125" s="84"/>
      <c r="AB125" s="63"/>
      <c r="AC125" s="62"/>
      <c r="AD125" s="62"/>
      <c r="AE125" s="64"/>
      <c r="AF125" s="64"/>
      <c r="AG125" s="67" t="str">
        <f t="shared" si="25"/>
        <v/>
      </c>
      <c r="AH125" s="68" t="str">
        <f t="shared" si="26"/>
        <v/>
      </c>
      <c r="AI125" s="336"/>
      <c r="AJ125" s="336"/>
      <c r="AK125" s="341"/>
    </row>
    <row r="126" spans="1:37" x14ac:dyDescent="0.25">
      <c r="A126" s="220"/>
      <c r="B126" s="229"/>
      <c r="C126" s="339"/>
      <c r="D126" s="223"/>
      <c r="E126" s="226"/>
      <c r="F126" s="226"/>
      <c r="G126" s="229"/>
      <c r="H126" s="232"/>
      <c r="I126" s="211"/>
      <c r="J126" s="211"/>
      <c r="K126" s="214"/>
      <c r="L126" s="208"/>
      <c r="M126" s="208"/>
      <c r="N126" s="211"/>
      <c r="O126" s="211"/>
      <c r="P126" s="214"/>
      <c r="Q126" s="217"/>
      <c r="R126" s="63"/>
      <c r="S126" s="63"/>
      <c r="T126" s="66" t="str">
        <f t="shared" si="24"/>
        <v/>
      </c>
      <c r="U126" s="63"/>
      <c r="V126" s="63"/>
      <c r="W126" s="63"/>
      <c r="X126" s="63"/>
      <c r="Y126" s="63"/>
      <c r="Z126" s="63"/>
      <c r="AA126" s="88"/>
      <c r="AB126" s="88"/>
      <c r="AC126" s="61"/>
      <c r="AD126" s="61"/>
      <c r="AE126" s="61"/>
      <c r="AF126" s="61"/>
      <c r="AG126" s="67" t="str">
        <f t="shared" si="25"/>
        <v/>
      </c>
      <c r="AH126" s="68" t="str">
        <f t="shared" si="26"/>
        <v/>
      </c>
      <c r="AI126" s="336"/>
      <c r="AJ126" s="336"/>
      <c r="AK126" s="341"/>
    </row>
    <row r="127" spans="1:37" x14ac:dyDescent="0.25">
      <c r="A127" s="220"/>
      <c r="B127" s="229"/>
      <c r="C127" s="339"/>
      <c r="D127" s="223"/>
      <c r="E127" s="226"/>
      <c r="F127" s="226"/>
      <c r="G127" s="229"/>
      <c r="H127" s="232"/>
      <c r="I127" s="211"/>
      <c r="J127" s="211"/>
      <c r="K127" s="214"/>
      <c r="L127" s="208"/>
      <c r="M127" s="208"/>
      <c r="N127" s="211"/>
      <c r="O127" s="211"/>
      <c r="P127" s="214"/>
      <c r="Q127" s="217"/>
      <c r="R127" s="63"/>
      <c r="S127" s="63"/>
      <c r="T127" s="66" t="str">
        <f t="shared" si="24"/>
        <v/>
      </c>
      <c r="U127" s="63"/>
      <c r="V127" s="63"/>
      <c r="W127" s="63"/>
      <c r="X127" s="63"/>
      <c r="Y127" s="63"/>
      <c r="Z127" s="63"/>
      <c r="AA127" s="88"/>
      <c r="AB127" s="88"/>
      <c r="AC127" s="61"/>
      <c r="AD127" s="61"/>
      <c r="AE127" s="61"/>
      <c r="AF127" s="61"/>
      <c r="AG127" s="67" t="str">
        <f t="shared" si="25"/>
        <v/>
      </c>
      <c r="AH127" s="68" t="str">
        <f t="shared" si="26"/>
        <v/>
      </c>
      <c r="AI127" s="336"/>
      <c r="AJ127" s="336"/>
      <c r="AK127" s="341"/>
    </row>
    <row r="128" spans="1:37" x14ac:dyDescent="0.25">
      <c r="A128" s="221"/>
      <c r="B128" s="230"/>
      <c r="C128" s="340"/>
      <c r="D128" s="224"/>
      <c r="E128" s="227"/>
      <c r="F128" s="227"/>
      <c r="G128" s="230"/>
      <c r="H128" s="233"/>
      <c r="I128" s="212"/>
      <c r="J128" s="212"/>
      <c r="K128" s="215"/>
      <c r="L128" s="209"/>
      <c r="M128" s="209"/>
      <c r="N128" s="212"/>
      <c r="O128" s="212"/>
      <c r="P128" s="215"/>
      <c r="Q128" s="218"/>
      <c r="R128" s="133"/>
      <c r="S128" s="133"/>
      <c r="T128" s="134" t="str">
        <f t="shared" si="24"/>
        <v/>
      </c>
      <c r="U128" s="133"/>
      <c r="V128" s="133"/>
      <c r="W128" s="133"/>
      <c r="X128" s="133"/>
      <c r="Y128" s="133"/>
      <c r="Z128" s="133"/>
      <c r="AA128" s="147"/>
      <c r="AB128" s="147"/>
      <c r="AC128" s="146"/>
      <c r="AD128" s="146"/>
      <c r="AE128" s="146"/>
      <c r="AF128" s="146"/>
      <c r="AG128" s="149" t="str">
        <f t="shared" si="25"/>
        <v/>
      </c>
      <c r="AH128" s="150" t="str">
        <f t="shared" si="26"/>
        <v/>
      </c>
      <c r="AI128" s="337"/>
      <c r="AJ128" s="337"/>
      <c r="AK128" s="342"/>
    </row>
    <row r="129" spans="8:10" x14ac:dyDescent="0.25">
      <c r="H129" s="2"/>
      <c r="I129" s="2"/>
      <c r="J129" s="2"/>
    </row>
    <row r="130" spans="8:10" x14ac:dyDescent="0.25">
      <c r="H130" s="2"/>
      <c r="I130" s="2"/>
      <c r="J130" s="2"/>
    </row>
    <row r="131" spans="8:10" x14ac:dyDescent="0.25">
      <c r="H131" s="2"/>
      <c r="I131" s="2"/>
      <c r="J131" s="2"/>
    </row>
    <row r="132" spans="8:10" x14ac:dyDescent="0.25">
      <c r="H132" s="2"/>
      <c r="I132" s="2"/>
      <c r="J132" s="2"/>
    </row>
    <row r="133" spans="8:10" x14ac:dyDescent="0.25">
      <c r="H133" s="2"/>
      <c r="I133" s="2"/>
      <c r="J133" s="2"/>
    </row>
    <row r="134" spans="8:10" x14ac:dyDescent="0.25">
      <c r="H134" s="2"/>
      <c r="I134" s="2"/>
      <c r="J134" s="2"/>
    </row>
    <row r="135" spans="8:10" x14ac:dyDescent="0.25">
      <c r="H135" s="2"/>
      <c r="I135" s="2"/>
      <c r="J135" s="2"/>
    </row>
    <row r="136" spans="8:10" x14ac:dyDescent="0.25">
      <c r="H136" s="2"/>
      <c r="I136" s="2"/>
      <c r="J136" s="2"/>
    </row>
    <row r="137" spans="8:10" x14ac:dyDescent="0.25">
      <c r="H137" s="2"/>
      <c r="I137" s="2"/>
      <c r="J137" s="2"/>
    </row>
    <row r="138" spans="8:10" x14ac:dyDescent="0.25">
      <c r="H138" s="2"/>
      <c r="I138" s="2"/>
      <c r="J138" s="2"/>
    </row>
    <row r="139" spans="8:10" x14ac:dyDescent="0.25">
      <c r="H139" s="2"/>
      <c r="I139" s="2"/>
      <c r="J139" s="2"/>
    </row>
    <row r="140" spans="8:10" x14ac:dyDescent="0.25">
      <c r="H140" s="2"/>
      <c r="I140" s="2"/>
      <c r="J140" s="2"/>
    </row>
    <row r="141" spans="8:10" x14ac:dyDescent="0.25">
      <c r="H141" s="2"/>
      <c r="I141" s="2"/>
      <c r="J141" s="2"/>
    </row>
    <row r="142" spans="8:10" x14ac:dyDescent="0.25">
      <c r="H142" s="2"/>
      <c r="I142" s="2"/>
      <c r="J142" s="2"/>
    </row>
    <row r="143" spans="8:10" x14ac:dyDescent="0.25">
      <c r="H143" s="2"/>
      <c r="I143" s="2"/>
      <c r="J143" s="2"/>
    </row>
    <row r="144" spans="8:10" x14ac:dyDescent="0.25">
      <c r="H144" s="2"/>
      <c r="I144" s="2"/>
      <c r="J144" s="2"/>
    </row>
    <row r="145" spans="8:10" x14ac:dyDescent="0.25">
      <c r="H145" s="2"/>
      <c r="I145" s="2"/>
      <c r="J145" s="2"/>
    </row>
    <row r="146" spans="8:10" x14ac:dyDescent="0.25">
      <c r="H146" s="2"/>
      <c r="I146" s="2"/>
      <c r="J146" s="2"/>
    </row>
    <row r="147" spans="8:10" x14ac:dyDescent="0.25">
      <c r="H147" s="2"/>
      <c r="I147" s="2"/>
      <c r="J147" s="2"/>
    </row>
    <row r="148" spans="8:10" x14ac:dyDescent="0.25">
      <c r="H148" s="2"/>
      <c r="I148" s="2"/>
      <c r="J148" s="2"/>
    </row>
    <row r="149" spans="8:10" x14ac:dyDescent="0.25">
      <c r="H149" s="2"/>
      <c r="I149" s="2"/>
      <c r="J149" s="2"/>
    </row>
    <row r="150" spans="8:10" x14ac:dyDescent="0.25">
      <c r="H150" s="2"/>
      <c r="I150" s="2"/>
      <c r="J150" s="2"/>
    </row>
    <row r="151" spans="8:10" x14ac:dyDescent="0.25">
      <c r="H151" s="2"/>
      <c r="I151" s="2"/>
      <c r="J151" s="2"/>
    </row>
    <row r="152" spans="8:10" x14ac:dyDescent="0.25">
      <c r="H152" s="2"/>
      <c r="I152" s="2"/>
      <c r="J152" s="2"/>
    </row>
    <row r="153" spans="8:10" x14ac:dyDescent="0.25">
      <c r="H153" s="2"/>
      <c r="I153" s="2"/>
      <c r="J153" s="2"/>
    </row>
    <row r="154" spans="8:10" x14ac:dyDescent="0.25">
      <c r="H154" s="2"/>
      <c r="I154" s="2"/>
      <c r="J154" s="2"/>
    </row>
    <row r="155" spans="8:10" x14ac:dyDescent="0.25">
      <c r="H155" s="2"/>
      <c r="I155" s="2"/>
      <c r="J155" s="2"/>
    </row>
    <row r="156" spans="8:10" x14ac:dyDescent="0.25">
      <c r="H156" s="2"/>
      <c r="I156" s="2"/>
      <c r="J156" s="2"/>
    </row>
    <row r="157" spans="8:10" x14ac:dyDescent="0.25">
      <c r="H157" s="2"/>
      <c r="I157" s="2"/>
      <c r="J157" s="2"/>
    </row>
    <row r="158" spans="8:10" x14ac:dyDescent="0.25">
      <c r="H158" s="2"/>
      <c r="I158" s="2"/>
      <c r="J158" s="2"/>
    </row>
    <row r="159" spans="8:10" x14ac:dyDescent="0.25">
      <c r="H159" s="2"/>
      <c r="I159" s="2"/>
      <c r="J159" s="2"/>
    </row>
    <row r="160" spans="8:10" x14ac:dyDescent="0.25">
      <c r="H160" s="2"/>
      <c r="I160" s="2"/>
      <c r="J160" s="2"/>
    </row>
    <row r="161" spans="8:10" x14ac:dyDescent="0.25">
      <c r="H161" s="2"/>
      <c r="I161" s="2"/>
      <c r="J161" s="2"/>
    </row>
    <row r="162" spans="8:10" x14ac:dyDescent="0.25">
      <c r="H162" s="2"/>
      <c r="I162" s="2"/>
      <c r="J162" s="2"/>
    </row>
    <row r="163" spans="8:10" x14ac:dyDescent="0.25">
      <c r="H163" s="2"/>
      <c r="I163" s="2"/>
      <c r="J163" s="2"/>
    </row>
    <row r="164" spans="8:10" x14ac:dyDescent="0.25">
      <c r="H164" s="2"/>
      <c r="I164" s="2"/>
      <c r="J164" s="2"/>
    </row>
    <row r="165" spans="8:10" x14ac:dyDescent="0.25">
      <c r="H165" s="2"/>
      <c r="I165" s="2"/>
      <c r="J165" s="2"/>
    </row>
    <row r="166" spans="8:10" x14ac:dyDescent="0.25">
      <c r="H166" s="2"/>
      <c r="I166" s="2"/>
      <c r="J166" s="2"/>
    </row>
    <row r="167" spans="8:10" x14ac:dyDescent="0.25">
      <c r="H167" s="2"/>
      <c r="I167" s="2"/>
      <c r="J167" s="2"/>
    </row>
    <row r="168" spans="8:10" x14ac:dyDescent="0.25">
      <c r="H168" s="2"/>
      <c r="I168" s="2"/>
      <c r="J168" s="2"/>
    </row>
    <row r="169" spans="8:10" x14ac:dyDescent="0.25">
      <c r="H169" s="2"/>
      <c r="I169" s="2"/>
      <c r="J169" s="2"/>
    </row>
    <row r="170" spans="8:10" x14ac:dyDescent="0.25">
      <c r="H170" s="2"/>
      <c r="I170" s="2"/>
      <c r="J170" s="2"/>
    </row>
    <row r="171" spans="8:10" x14ac:dyDescent="0.25">
      <c r="H171" s="2"/>
      <c r="I171" s="2"/>
      <c r="J171" s="2"/>
    </row>
    <row r="172" spans="8:10" x14ac:dyDescent="0.25">
      <c r="H172" s="2"/>
      <c r="I172" s="2"/>
      <c r="J172" s="2"/>
    </row>
    <row r="173" spans="8:10" x14ac:dyDescent="0.25">
      <c r="H173" s="2"/>
      <c r="I173" s="2"/>
      <c r="J173" s="2"/>
    </row>
    <row r="174" spans="8:10" x14ac:dyDescent="0.25">
      <c r="H174" s="2"/>
      <c r="I174" s="2"/>
      <c r="J174" s="2"/>
    </row>
    <row r="175" spans="8:10" x14ac:dyDescent="0.25">
      <c r="H175" s="2"/>
      <c r="I175" s="2"/>
      <c r="J175" s="2"/>
    </row>
    <row r="176" spans="8:10" x14ac:dyDescent="0.25">
      <c r="H176" s="2"/>
      <c r="I176" s="2"/>
      <c r="J176" s="2"/>
    </row>
    <row r="177" spans="8:10" x14ac:dyDescent="0.25">
      <c r="H177" s="2"/>
      <c r="I177" s="2"/>
      <c r="J177" s="2"/>
    </row>
    <row r="178" spans="8:10" x14ac:dyDescent="0.25">
      <c r="H178" s="2"/>
      <c r="I178" s="2"/>
      <c r="J178" s="2"/>
    </row>
    <row r="179" spans="8:10" x14ac:dyDescent="0.25">
      <c r="H179" s="2"/>
      <c r="I179" s="2"/>
      <c r="J179" s="2"/>
    </row>
    <row r="180" spans="8:10" x14ac:dyDescent="0.25">
      <c r="H180" s="2"/>
      <c r="I180" s="2"/>
      <c r="J180" s="2"/>
    </row>
    <row r="181" spans="8:10" x14ac:dyDescent="0.25">
      <c r="H181" s="2"/>
      <c r="I181" s="2"/>
      <c r="J181" s="2"/>
    </row>
    <row r="182" spans="8:10" x14ac:dyDescent="0.25">
      <c r="H182" s="2"/>
      <c r="I182" s="2"/>
      <c r="J182" s="2"/>
    </row>
    <row r="183" spans="8:10" x14ac:dyDescent="0.25">
      <c r="H183" s="2"/>
      <c r="I183" s="2"/>
      <c r="J183" s="2"/>
    </row>
    <row r="184" spans="8:10" x14ac:dyDescent="0.25">
      <c r="H184" s="2"/>
      <c r="I184" s="2"/>
      <c r="J184" s="2"/>
    </row>
    <row r="185" spans="8:10" x14ac:dyDescent="0.25">
      <c r="H185" s="2"/>
      <c r="I185" s="2"/>
      <c r="J185" s="2"/>
    </row>
    <row r="186" spans="8:10" x14ac:dyDescent="0.25">
      <c r="H186" s="2"/>
      <c r="I186" s="2"/>
      <c r="J186" s="2"/>
    </row>
    <row r="187" spans="8:10" x14ac:dyDescent="0.25">
      <c r="H187" s="2"/>
      <c r="I187" s="2"/>
      <c r="J187" s="2"/>
    </row>
    <row r="188" spans="8:10" x14ac:dyDescent="0.25">
      <c r="H188" s="2"/>
      <c r="I188" s="2"/>
      <c r="J188" s="2"/>
    </row>
    <row r="189" spans="8:10" x14ac:dyDescent="0.25">
      <c r="H189" s="2"/>
      <c r="I189" s="2"/>
      <c r="J189" s="2"/>
    </row>
    <row r="190" spans="8:10" x14ac:dyDescent="0.25">
      <c r="H190" s="2"/>
      <c r="I190" s="2"/>
      <c r="J190" s="2"/>
    </row>
    <row r="191" spans="8:10" x14ac:dyDescent="0.25">
      <c r="H191" s="2"/>
      <c r="I191" s="2"/>
      <c r="J191" s="2"/>
    </row>
    <row r="192" spans="8:10" x14ac:dyDescent="0.25">
      <c r="H192" s="2"/>
      <c r="I192" s="2"/>
      <c r="J192" s="2"/>
    </row>
    <row r="193" spans="8:10" x14ac:dyDescent="0.25">
      <c r="H193" s="2"/>
      <c r="I193" s="2"/>
      <c r="J193" s="2"/>
    </row>
    <row r="194" spans="8:10" x14ac:dyDescent="0.25">
      <c r="H194" s="2"/>
      <c r="I194" s="2"/>
      <c r="J194" s="2"/>
    </row>
    <row r="195" spans="8:10" x14ac:dyDescent="0.25">
      <c r="H195" s="2"/>
      <c r="I195" s="2"/>
      <c r="J195" s="2"/>
    </row>
    <row r="196" spans="8:10" x14ac:dyDescent="0.25">
      <c r="H196" s="2"/>
      <c r="I196" s="2"/>
      <c r="J196" s="2"/>
    </row>
    <row r="197" spans="8:10" x14ac:dyDescent="0.25">
      <c r="H197" s="2"/>
      <c r="I197" s="2"/>
      <c r="J197" s="2"/>
    </row>
    <row r="198" spans="8:10" x14ac:dyDescent="0.25">
      <c r="H198" s="2"/>
      <c r="I198" s="2"/>
      <c r="J198" s="2"/>
    </row>
    <row r="199" spans="8:10" x14ac:dyDescent="0.25">
      <c r="H199" s="2"/>
      <c r="I199" s="2"/>
      <c r="J199" s="2"/>
    </row>
    <row r="200" spans="8:10" x14ac:dyDescent="0.25">
      <c r="H200" s="2"/>
      <c r="I200" s="2"/>
      <c r="J200" s="2"/>
    </row>
    <row r="201" spans="8:10" x14ac:dyDescent="0.25">
      <c r="H201" s="2"/>
      <c r="I201" s="2"/>
      <c r="J201" s="2"/>
    </row>
    <row r="202" spans="8:10" x14ac:dyDescent="0.25">
      <c r="H202" s="2"/>
      <c r="I202" s="2"/>
      <c r="J202" s="2"/>
    </row>
    <row r="203" spans="8:10" x14ac:dyDescent="0.25">
      <c r="H203" s="2"/>
      <c r="I203" s="2"/>
      <c r="J203" s="2"/>
    </row>
    <row r="204" spans="8:10" x14ac:dyDescent="0.25">
      <c r="H204" s="2"/>
      <c r="I204" s="2"/>
      <c r="J204" s="2"/>
    </row>
    <row r="205" spans="8:10" x14ac:dyDescent="0.25">
      <c r="H205" s="2"/>
      <c r="I205" s="2"/>
      <c r="J205" s="2"/>
    </row>
    <row r="206" spans="8:10" x14ac:dyDescent="0.25">
      <c r="H206" s="2"/>
      <c r="I206" s="2"/>
      <c r="J206" s="2"/>
    </row>
    <row r="207" spans="8:10" x14ac:dyDescent="0.25">
      <c r="H207" s="2"/>
      <c r="I207" s="2"/>
      <c r="J207" s="2"/>
    </row>
    <row r="208" spans="8:10" x14ac:dyDescent="0.25">
      <c r="H208" s="2"/>
      <c r="I208" s="2"/>
      <c r="J208" s="2"/>
    </row>
    <row r="209" spans="8:10" x14ac:dyDescent="0.25">
      <c r="H209" s="2"/>
      <c r="I209" s="2"/>
      <c r="J209" s="2"/>
    </row>
    <row r="210" spans="8:10" x14ac:dyDescent="0.25">
      <c r="H210" s="2"/>
      <c r="I210" s="2"/>
      <c r="J210" s="2"/>
    </row>
    <row r="211" spans="8:10" x14ac:dyDescent="0.25">
      <c r="H211" s="2"/>
      <c r="I211" s="2"/>
      <c r="J211" s="2"/>
    </row>
    <row r="212" spans="8:10" x14ac:dyDescent="0.25">
      <c r="H212" s="2"/>
      <c r="I212" s="2"/>
      <c r="J212" s="2"/>
    </row>
    <row r="213" spans="8:10" x14ac:dyDescent="0.25">
      <c r="H213" s="2"/>
      <c r="I213" s="2"/>
      <c r="J213" s="2"/>
    </row>
    <row r="214" spans="8:10" x14ac:dyDescent="0.25">
      <c r="H214" s="2"/>
      <c r="I214" s="2"/>
      <c r="J214" s="2"/>
    </row>
    <row r="215" spans="8:10" x14ac:dyDescent="0.25">
      <c r="H215" s="2"/>
      <c r="I215" s="2"/>
      <c r="J215" s="2"/>
    </row>
    <row r="216" spans="8:10" x14ac:dyDescent="0.25">
      <c r="H216" s="2"/>
      <c r="I216" s="2"/>
      <c r="J216" s="2"/>
    </row>
    <row r="217" spans="8:10" x14ac:dyDescent="0.25">
      <c r="H217" s="2"/>
      <c r="I217" s="2"/>
      <c r="J217" s="2"/>
    </row>
    <row r="218" spans="8:10" x14ac:dyDescent="0.25">
      <c r="H218" s="2"/>
      <c r="I218" s="2"/>
      <c r="J218" s="2"/>
    </row>
    <row r="219" spans="8:10" x14ac:dyDescent="0.25">
      <c r="H219" s="2"/>
      <c r="I219" s="2"/>
      <c r="J219" s="2"/>
    </row>
    <row r="220" spans="8:10" x14ac:dyDescent="0.25">
      <c r="H220" s="2"/>
      <c r="I220" s="2"/>
      <c r="J220" s="2"/>
    </row>
    <row r="221" spans="8:10" x14ac:dyDescent="0.25">
      <c r="H221" s="2"/>
      <c r="I221" s="2"/>
      <c r="J221" s="2"/>
    </row>
    <row r="222" spans="8:10" x14ac:dyDescent="0.25">
      <c r="H222" s="2"/>
      <c r="I222" s="2"/>
      <c r="J222" s="2"/>
    </row>
    <row r="223" spans="8:10" x14ac:dyDescent="0.25">
      <c r="H223" s="2"/>
      <c r="I223" s="2"/>
      <c r="J223" s="2"/>
    </row>
    <row r="224" spans="8:10" x14ac:dyDescent="0.25">
      <c r="H224" s="2"/>
      <c r="I224" s="2"/>
      <c r="J224" s="2"/>
    </row>
    <row r="225" spans="8:10" x14ac:dyDescent="0.25">
      <c r="H225" s="2"/>
      <c r="I225" s="2"/>
      <c r="J225" s="2"/>
    </row>
    <row r="226" spans="8:10" x14ac:dyDescent="0.25">
      <c r="H226" s="2"/>
      <c r="I226" s="2"/>
      <c r="J226" s="2"/>
    </row>
    <row r="227" spans="8:10" x14ac:dyDescent="0.25">
      <c r="H227" s="2"/>
      <c r="I227" s="2"/>
      <c r="J227" s="2"/>
    </row>
    <row r="228" spans="8:10" x14ac:dyDescent="0.25">
      <c r="H228" s="2"/>
      <c r="I228" s="2"/>
      <c r="J228" s="2"/>
    </row>
    <row r="229" spans="8:10" x14ac:dyDescent="0.25">
      <c r="H229" s="2"/>
      <c r="I229" s="2"/>
      <c r="J229" s="2"/>
    </row>
    <row r="230" spans="8:10" x14ac:dyDescent="0.25">
      <c r="H230" s="2"/>
      <c r="I230" s="2"/>
      <c r="J230" s="2"/>
    </row>
    <row r="231" spans="8:10" x14ac:dyDescent="0.25">
      <c r="H231" s="2"/>
      <c r="I231" s="2"/>
      <c r="J231" s="2"/>
    </row>
    <row r="232" spans="8:10" x14ac:dyDescent="0.25">
      <c r="H232" s="2"/>
      <c r="I232" s="2"/>
      <c r="J232" s="2"/>
    </row>
    <row r="233" spans="8:10" x14ac:dyDescent="0.25">
      <c r="H233" s="2"/>
      <c r="I233" s="2"/>
      <c r="J233" s="2"/>
    </row>
    <row r="234" spans="8:10" x14ac:dyDescent="0.25">
      <c r="H234" s="2"/>
      <c r="I234" s="2"/>
      <c r="J234" s="2"/>
    </row>
    <row r="235" spans="8:10" x14ac:dyDescent="0.25">
      <c r="H235" s="2"/>
      <c r="I235" s="2"/>
      <c r="J235" s="2"/>
    </row>
    <row r="236" spans="8:10" x14ac:dyDescent="0.25">
      <c r="H236" s="2"/>
      <c r="I236" s="2"/>
      <c r="J236" s="2"/>
    </row>
    <row r="237" spans="8:10" x14ac:dyDescent="0.25">
      <c r="H237" s="2"/>
      <c r="I237" s="2"/>
      <c r="J237" s="2"/>
    </row>
    <row r="238" spans="8:10" x14ac:dyDescent="0.25">
      <c r="H238" s="2"/>
      <c r="I238" s="2"/>
      <c r="J238" s="2"/>
    </row>
    <row r="239" spans="8:10" x14ac:dyDescent="0.25">
      <c r="H239" s="2"/>
      <c r="I239" s="2"/>
      <c r="J239" s="2"/>
    </row>
    <row r="240" spans="8:10" x14ac:dyDescent="0.25">
      <c r="H240" s="2"/>
      <c r="I240" s="2"/>
      <c r="J240" s="2"/>
    </row>
    <row r="241" spans="8:10" x14ac:dyDescent="0.25">
      <c r="H241" s="2"/>
      <c r="I241" s="2"/>
      <c r="J241" s="2"/>
    </row>
    <row r="242" spans="8:10" x14ac:dyDescent="0.25">
      <c r="H242" s="2"/>
      <c r="I242" s="2"/>
      <c r="J242" s="2"/>
    </row>
    <row r="243" spans="8:10" x14ac:dyDescent="0.25">
      <c r="H243" s="2"/>
      <c r="I243" s="2"/>
      <c r="J243" s="2"/>
    </row>
    <row r="244" spans="8:10" x14ac:dyDescent="0.25">
      <c r="H244" s="2"/>
      <c r="I244" s="2"/>
      <c r="J244" s="2"/>
    </row>
    <row r="245" spans="8:10" x14ac:dyDescent="0.25">
      <c r="H245" s="2"/>
      <c r="I245" s="2"/>
      <c r="J245" s="2"/>
    </row>
    <row r="246" spans="8:10" x14ac:dyDescent="0.25">
      <c r="H246" s="2"/>
      <c r="I246" s="2"/>
      <c r="J246" s="2"/>
    </row>
    <row r="247" spans="8:10" x14ac:dyDescent="0.25">
      <c r="H247" s="2"/>
      <c r="I247" s="2"/>
      <c r="J247" s="2"/>
    </row>
    <row r="248" spans="8:10" x14ac:dyDescent="0.25">
      <c r="H248" s="2"/>
      <c r="I248" s="2"/>
      <c r="J248" s="2"/>
    </row>
    <row r="249" spans="8:10" x14ac:dyDescent="0.25">
      <c r="H249" s="2"/>
      <c r="I249" s="2"/>
      <c r="J249" s="2"/>
    </row>
    <row r="250" spans="8:10" x14ac:dyDescent="0.25">
      <c r="H250" s="2"/>
      <c r="I250" s="2"/>
      <c r="J250" s="2"/>
    </row>
    <row r="251" spans="8:10" x14ac:dyDescent="0.25">
      <c r="H251" s="2"/>
      <c r="I251" s="2"/>
      <c r="J251" s="2"/>
    </row>
    <row r="252" spans="8:10" x14ac:dyDescent="0.25">
      <c r="H252" s="2"/>
      <c r="I252" s="2"/>
      <c r="J252" s="2"/>
    </row>
    <row r="253" spans="8:10" x14ac:dyDescent="0.25">
      <c r="H253" s="2"/>
      <c r="I253" s="2"/>
      <c r="J253" s="2"/>
    </row>
    <row r="254" spans="8:10" x14ac:dyDescent="0.25">
      <c r="H254" s="2"/>
      <c r="I254" s="2"/>
      <c r="J254" s="2"/>
    </row>
    <row r="255" spans="8:10" x14ac:dyDescent="0.25">
      <c r="H255" s="2"/>
      <c r="I255" s="2"/>
      <c r="J255" s="2"/>
    </row>
    <row r="256" spans="8:10" x14ac:dyDescent="0.25">
      <c r="H256" s="2"/>
      <c r="I256" s="2"/>
      <c r="J256" s="2"/>
    </row>
    <row r="257" spans="8:10" x14ac:dyDescent="0.25">
      <c r="H257" s="2"/>
      <c r="I257" s="2"/>
      <c r="J257" s="2"/>
    </row>
    <row r="258" spans="8:10" x14ac:dyDescent="0.25">
      <c r="H258" s="2"/>
      <c r="I258" s="2"/>
      <c r="J258" s="2"/>
    </row>
    <row r="259" spans="8:10" x14ac:dyDescent="0.25">
      <c r="H259" s="2"/>
      <c r="I259" s="2"/>
      <c r="J259" s="2"/>
    </row>
    <row r="260" spans="8:10" x14ac:dyDescent="0.25">
      <c r="H260" s="2"/>
      <c r="I260" s="2"/>
      <c r="J260" s="2"/>
    </row>
    <row r="261" spans="8:10" x14ac:dyDescent="0.25">
      <c r="H261" s="2"/>
      <c r="I261" s="2"/>
      <c r="J261" s="2"/>
    </row>
    <row r="262" spans="8:10" x14ac:dyDescent="0.25">
      <c r="H262" s="2"/>
      <c r="I262" s="2"/>
      <c r="J262" s="2"/>
    </row>
    <row r="263" spans="8:10" x14ac:dyDescent="0.25">
      <c r="H263" s="2"/>
      <c r="I263" s="2"/>
      <c r="J263" s="2"/>
    </row>
    <row r="264" spans="8:10" x14ac:dyDescent="0.25">
      <c r="H264" s="2"/>
      <c r="I264" s="2"/>
      <c r="J264" s="2"/>
    </row>
    <row r="265" spans="8:10" x14ac:dyDescent="0.25">
      <c r="H265" s="2"/>
      <c r="I265" s="2"/>
      <c r="J265" s="2"/>
    </row>
    <row r="266" spans="8:10" x14ac:dyDescent="0.25">
      <c r="H266" s="2"/>
      <c r="I266" s="2"/>
      <c r="J266" s="2"/>
    </row>
    <row r="267" spans="8:10" x14ac:dyDescent="0.25">
      <c r="H267" s="2"/>
      <c r="I267" s="2"/>
      <c r="J267" s="2"/>
    </row>
    <row r="268" spans="8:10" x14ac:dyDescent="0.25">
      <c r="H268" s="2"/>
      <c r="I268" s="2"/>
      <c r="J268" s="2"/>
    </row>
    <row r="269" spans="8:10" x14ac:dyDescent="0.25">
      <c r="H269" s="2"/>
      <c r="I269" s="2"/>
      <c r="J269" s="2"/>
    </row>
    <row r="270" spans="8:10" x14ac:dyDescent="0.25">
      <c r="H270" s="2"/>
      <c r="I270" s="2"/>
      <c r="J270" s="2"/>
    </row>
    <row r="271" spans="8:10" x14ac:dyDescent="0.25">
      <c r="H271" s="2"/>
      <c r="I271" s="2"/>
      <c r="J271" s="2"/>
    </row>
    <row r="272" spans="8:10" x14ac:dyDescent="0.25">
      <c r="H272" s="2"/>
      <c r="I272" s="2"/>
      <c r="J272" s="2"/>
    </row>
    <row r="273" spans="8:10" x14ac:dyDescent="0.25">
      <c r="H273" s="2"/>
      <c r="I273" s="2"/>
      <c r="J273" s="2"/>
    </row>
    <row r="274" spans="8:10" x14ac:dyDescent="0.25">
      <c r="H274" s="2"/>
      <c r="I274" s="2"/>
      <c r="J274" s="2"/>
    </row>
    <row r="275" spans="8:10" x14ac:dyDescent="0.25">
      <c r="H275" s="2"/>
      <c r="I275" s="2"/>
      <c r="J275" s="2"/>
    </row>
    <row r="276" spans="8:10" x14ac:dyDescent="0.25">
      <c r="H276" s="2"/>
      <c r="I276" s="2"/>
      <c r="J276" s="2"/>
    </row>
    <row r="277" spans="8:10" x14ac:dyDescent="0.25">
      <c r="H277" s="2"/>
      <c r="I277" s="2"/>
      <c r="J277" s="2"/>
    </row>
    <row r="278" spans="8:10" x14ac:dyDescent="0.25">
      <c r="H278" s="2"/>
      <c r="I278" s="2"/>
      <c r="J278" s="2"/>
    </row>
    <row r="279" spans="8:10" x14ac:dyDescent="0.25">
      <c r="H279" s="2"/>
      <c r="I279" s="2"/>
      <c r="J279" s="2"/>
    </row>
    <row r="280" spans="8:10" x14ac:dyDescent="0.25">
      <c r="H280" s="2"/>
      <c r="I280" s="2"/>
      <c r="J280" s="2"/>
    </row>
    <row r="281" spans="8:10" x14ac:dyDescent="0.25">
      <c r="H281" s="2"/>
      <c r="I281" s="2"/>
      <c r="J281" s="2"/>
    </row>
    <row r="282" spans="8:10" x14ac:dyDescent="0.25">
      <c r="H282" s="2"/>
      <c r="I282" s="2"/>
      <c r="J282" s="2"/>
    </row>
    <row r="283" spans="8:10" x14ac:dyDescent="0.25">
      <c r="H283" s="2"/>
      <c r="I283" s="2"/>
      <c r="J283" s="2"/>
    </row>
    <row r="284" spans="8:10" x14ac:dyDescent="0.25">
      <c r="H284" s="2"/>
      <c r="I284" s="2"/>
      <c r="J284" s="2"/>
    </row>
    <row r="285" spans="8:10" x14ac:dyDescent="0.25">
      <c r="H285" s="2"/>
      <c r="I285" s="2"/>
      <c r="J285" s="2"/>
    </row>
    <row r="286" spans="8:10" x14ac:dyDescent="0.25">
      <c r="H286" s="2"/>
      <c r="I286" s="2"/>
      <c r="J286" s="2"/>
    </row>
    <row r="287" spans="8:10" x14ac:dyDescent="0.25">
      <c r="H287" s="2"/>
      <c r="I287" s="2"/>
      <c r="J287" s="2"/>
    </row>
    <row r="288" spans="8:10" x14ac:dyDescent="0.25">
      <c r="H288" s="2"/>
      <c r="I288" s="2"/>
      <c r="J288" s="2"/>
    </row>
    <row r="289" spans="8:10" x14ac:dyDescent="0.25">
      <c r="H289" s="2"/>
      <c r="I289" s="2"/>
      <c r="J289" s="2"/>
    </row>
    <row r="290" spans="8:10" x14ac:dyDescent="0.25">
      <c r="H290" s="2"/>
      <c r="I290" s="2"/>
      <c r="J290" s="2"/>
    </row>
    <row r="291" spans="8:10" x14ac:dyDescent="0.25">
      <c r="H291" s="2"/>
      <c r="I291" s="2"/>
      <c r="J291" s="2"/>
    </row>
    <row r="292" spans="8:10" x14ac:dyDescent="0.25">
      <c r="H292" s="2"/>
      <c r="I292" s="2"/>
      <c r="J292" s="2"/>
    </row>
    <row r="293" spans="8:10" x14ac:dyDescent="0.25">
      <c r="H293" s="2"/>
      <c r="I293" s="2"/>
      <c r="J293" s="2"/>
    </row>
    <row r="294" spans="8:10" x14ac:dyDescent="0.25">
      <c r="H294" s="2"/>
      <c r="I294" s="2"/>
      <c r="J294" s="2"/>
    </row>
    <row r="295" spans="8:10" x14ac:dyDescent="0.25">
      <c r="H295" s="2"/>
      <c r="I295" s="2"/>
      <c r="J295" s="2"/>
    </row>
    <row r="296" spans="8:10" x14ac:dyDescent="0.25">
      <c r="H296" s="2"/>
      <c r="I296" s="2"/>
      <c r="J296" s="2"/>
    </row>
    <row r="297" spans="8:10" x14ac:dyDescent="0.25">
      <c r="H297" s="2"/>
      <c r="I297" s="2"/>
      <c r="J297" s="2"/>
    </row>
    <row r="298" spans="8:10" x14ac:dyDescent="0.25">
      <c r="H298" s="2"/>
      <c r="I298" s="2"/>
      <c r="J298" s="2"/>
    </row>
    <row r="299" spans="8:10" x14ac:dyDescent="0.25">
      <c r="H299" s="2"/>
      <c r="I299" s="2"/>
      <c r="J299" s="2"/>
    </row>
    <row r="300" spans="8:10" x14ac:dyDescent="0.25">
      <c r="H300" s="2"/>
      <c r="I300" s="2"/>
      <c r="J300" s="2"/>
    </row>
    <row r="301" spans="8:10" x14ac:dyDescent="0.25">
      <c r="H301" s="2"/>
      <c r="I301" s="2"/>
      <c r="J301" s="2"/>
    </row>
    <row r="302" spans="8:10" x14ac:dyDescent="0.25">
      <c r="H302" s="2"/>
      <c r="I302" s="2"/>
      <c r="J302" s="2"/>
    </row>
    <row r="303" spans="8:10" x14ac:dyDescent="0.25">
      <c r="H303" s="2"/>
      <c r="I303" s="2"/>
      <c r="J303" s="2"/>
    </row>
    <row r="304" spans="8:10" x14ac:dyDescent="0.25">
      <c r="H304" s="2"/>
      <c r="I304" s="2"/>
      <c r="J304" s="2"/>
    </row>
    <row r="305" spans="8:10" x14ac:dyDescent="0.25">
      <c r="H305" s="2"/>
      <c r="I305" s="2"/>
      <c r="J305" s="2"/>
    </row>
    <row r="306" spans="8:10" x14ac:dyDescent="0.25">
      <c r="H306" s="2"/>
      <c r="I306" s="2"/>
      <c r="J306" s="2"/>
    </row>
    <row r="307" spans="8:10" x14ac:dyDescent="0.25">
      <c r="H307" s="2"/>
      <c r="I307" s="2"/>
      <c r="J307" s="2"/>
    </row>
    <row r="308" spans="8:10" x14ac:dyDescent="0.25">
      <c r="H308" s="2"/>
      <c r="I308" s="2"/>
      <c r="J308" s="2"/>
    </row>
    <row r="309" spans="8:10" x14ac:dyDescent="0.25">
      <c r="H309" s="2"/>
      <c r="I309" s="2"/>
      <c r="J309" s="2"/>
    </row>
    <row r="310" spans="8:10" x14ac:dyDescent="0.25">
      <c r="H310" s="2"/>
      <c r="I310" s="2"/>
      <c r="J310" s="2"/>
    </row>
    <row r="311" spans="8:10" x14ac:dyDescent="0.25">
      <c r="H311" s="2"/>
      <c r="I311" s="2"/>
      <c r="J311" s="2"/>
    </row>
    <row r="312" spans="8:10" x14ac:dyDescent="0.25">
      <c r="H312" s="2"/>
      <c r="I312" s="2"/>
      <c r="J312" s="2"/>
    </row>
    <row r="313" spans="8:10" x14ac:dyDescent="0.25">
      <c r="H313" s="2"/>
      <c r="I313" s="2"/>
      <c r="J313" s="2"/>
    </row>
    <row r="314" spans="8:10" x14ac:dyDescent="0.25">
      <c r="H314" s="2"/>
      <c r="I314" s="2"/>
      <c r="J314" s="2"/>
    </row>
    <row r="315" spans="8:10" x14ac:dyDescent="0.25">
      <c r="H315" s="2"/>
      <c r="I315" s="2"/>
      <c r="J315" s="2"/>
    </row>
  </sheetData>
  <sheetProtection formatCells="0" formatColumns="0" formatRows="0"/>
  <mergeCells count="468">
    <mergeCell ref="AI59:AI63"/>
    <mergeCell ref="AJ59:AJ63"/>
    <mergeCell ref="AK59:AK63"/>
    <mergeCell ref="AI54:AI58"/>
    <mergeCell ref="AJ54:AJ58"/>
    <mergeCell ref="AK54:AK58"/>
    <mergeCell ref="AI74:AI78"/>
    <mergeCell ref="AJ74:AJ78"/>
    <mergeCell ref="AK74:AK78"/>
    <mergeCell ref="AJ64:AJ68"/>
    <mergeCell ref="AK64:AK68"/>
    <mergeCell ref="AI69:AI73"/>
    <mergeCell ref="AJ69:AJ73"/>
    <mergeCell ref="AK69:AK73"/>
    <mergeCell ref="AI79:AI83"/>
    <mergeCell ref="AJ79:AJ83"/>
    <mergeCell ref="AK79:AK83"/>
    <mergeCell ref="AI84:AI88"/>
    <mergeCell ref="AJ84:AJ88"/>
    <mergeCell ref="AK84:AK88"/>
    <mergeCell ref="AI114:AI118"/>
    <mergeCell ref="AJ114:AJ118"/>
    <mergeCell ref="AK114:AK118"/>
    <mergeCell ref="AI104:AI108"/>
    <mergeCell ref="AJ104:AJ108"/>
    <mergeCell ref="AK104:AK108"/>
    <mergeCell ref="AI109:AI113"/>
    <mergeCell ref="AJ109:AJ113"/>
    <mergeCell ref="AK109:AK113"/>
    <mergeCell ref="AJ99:AJ103"/>
    <mergeCell ref="AK99:AK103"/>
    <mergeCell ref="AI99:AI103"/>
    <mergeCell ref="AJ89:AJ93"/>
    <mergeCell ref="AK89:AK93"/>
    <mergeCell ref="AI89:AI93"/>
    <mergeCell ref="AJ94:AJ98"/>
    <mergeCell ref="AK94:AK98"/>
    <mergeCell ref="AI94:AI98"/>
    <mergeCell ref="AI24:AI28"/>
    <mergeCell ref="AJ24:AJ28"/>
    <mergeCell ref="AK24:AK28"/>
    <mergeCell ref="AI29:AI33"/>
    <mergeCell ref="AJ29:AJ33"/>
    <mergeCell ref="AK29:AK33"/>
    <mergeCell ref="AI34:AI38"/>
    <mergeCell ref="AJ34:AJ38"/>
    <mergeCell ref="AK34:AK38"/>
    <mergeCell ref="AJ119:AJ123"/>
    <mergeCell ref="AK119:AK123"/>
    <mergeCell ref="A124:A128"/>
    <mergeCell ref="B124:B128"/>
    <mergeCell ref="C124:C128"/>
    <mergeCell ref="D124:D128"/>
    <mergeCell ref="E124:E128"/>
    <mergeCell ref="F124:F128"/>
    <mergeCell ref="G124:G128"/>
    <mergeCell ref="H124:H128"/>
    <mergeCell ref="I124:I128"/>
    <mergeCell ref="J124:J128"/>
    <mergeCell ref="K124:K128"/>
    <mergeCell ref="L124:L128"/>
    <mergeCell ref="M124:M128"/>
    <mergeCell ref="N124:N128"/>
    <mergeCell ref="O124:O128"/>
    <mergeCell ref="P124:P128"/>
    <mergeCell ref="Q124:Q128"/>
    <mergeCell ref="AI124:AI128"/>
    <mergeCell ref="AJ124:AJ128"/>
    <mergeCell ref="AK124:AK128"/>
    <mergeCell ref="J119:J123"/>
    <mergeCell ref="K119:K123"/>
    <mergeCell ref="L119:L123"/>
    <mergeCell ref="M119:M123"/>
    <mergeCell ref="N119:N123"/>
    <mergeCell ref="O119:O123"/>
    <mergeCell ref="P119:P123"/>
    <mergeCell ref="Q119:Q123"/>
    <mergeCell ref="AI119:AI123"/>
    <mergeCell ref="A119:A123"/>
    <mergeCell ref="B119:B123"/>
    <mergeCell ref="C119:C123"/>
    <mergeCell ref="D119:D123"/>
    <mergeCell ref="E119:E123"/>
    <mergeCell ref="F119:F123"/>
    <mergeCell ref="G119:G123"/>
    <mergeCell ref="H119:H123"/>
    <mergeCell ref="I119:I123"/>
    <mergeCell ref="J114:J118"/>
    <mergeCell ref="K114:K118"/>
    <mergeCell ref="L114:L118"/>
    <mergeCell ref="M114:M118"/>
    <mergeCell ref="N114:N118"/>
    <mergeCell ref="O114:O118"/>
    <mergeCell ref="P114:P118"/>
    <mergeCell ref="Q114:Q118"/>
    <mergeCell ref="H109:H113"/>
    <mergeCell ref="I109:I113"/>
    <mergeCell ref="J109:J113"/>
    <mergeCell ref="K109:K113"/>
    <mergeCell ref="L109:L113"/>
    <mergeCell ref="M109:M113"/>
    <mergeCell ref="P109:P113"/>
    <mergeCell ref="A114:A118"/>
    <mergeCell ref="B114:B118"/>
    <mergeCell ref="C114:C118"/>
    <mergeCell ref="D114:D118"/>
    <mergeCell ref="E114:E118"/>
    <mergeCell ref="F114:F118"/>
    <mergeCell ref="G114:G118"/>
    <mergeCell ref="H114:H118"/>
    <mergeCell ref="I114:I118"/>
    <mergeCell ref="C109:C113"/>
    <mergeCell ref="D109:D113"/>
    <mergeCell ref="Q109:Q113"/>
    <mergeCell ref="E109:E113"/>
    <mergeCell ref="F109:F113"/>
    <mergeCell ref="G109:G113"/>
    <mergeCell ref="A104:A113"/>
    <mergeCell ref="B104:B113"/>
    <mergeCell ref="C104:C108"/>
    <mergeCell ref="D104:D108"/>
    <mergeCell ref="E104:E108"/>
    <mergeCell ref="F104:F108"/>
    <mergeCell ref="G104:G108"/>
    <mergeCell ref="H104:H108"/>
    <mergeCell ref="I104:I108"/>
    <mergeCell ref="N109:N113"/>
    <mergeCell ref="O109:O113"/>
    <mergeCell ref="J104:J108"/>
    <mergeCell ref="K104:K108"/>
    <mergeCell ref="L104:L108"/>
    <mergeCell ref="M104:M108"/>
    <mergeCell ref="N104:N108"/>
    <mergeCell ref="O104:O108"/>
    <mergeCell ref="P104:P108"/>
    <mergeCell ref="Q104:Q108"/>
    <mergeCell ref="J89:J93"/>
    <mergeCell ref="K89:K93"/>
    <mergeCell ref="J99:J103"/>
    <mergeCell ref="L89:L93"/>
    <mergeCell ref="M89:M93"/>
    <mergeCell ref="N89:N93"/>
    <mergeCell ref="O89:O93"/>
    <mergeCell ref="P89:P93"/>
    <mergeCell ref="Q89:Q93"/>
    <mergeCell ref="Q99:Q103"/>
    <mergeCell ref="L94:L98"/>
    <mergeCell ref="M94:M98"/>
    <mergeCell ref="N94:N98"/>
    <mergeCell ref="O94:O98"/>
    <mergeCell ref="P94:P98"/>
    <mergeCell ref="Q94:Q98"/>
    <mergeCell ref="K99:K103"/>
    <mergeCell ref="L99:L103"/>
    <mergeCell ref="M99:M103"/>
    <mergeCell ref="N99:N103"/>
    <mergeCell ref="O99:O103"/>
    <mergeCell ref="J94:J98"/>
    <mergeCell ref="K94:K98"/>
    <mergeCell ref="P99:P103"/>
    <mergeCell ref="A89:A103"/>
    <mergeCell ref="B89:B103"/>
    <mergeCell ref="C89:C93"/>
    <mergeCell ref="D89:D93"/>
    <mergeCell ref="E89:E93"/>
    <mergeCell ref="F89:F93"/>
    <mergeCell ref="G89:G93"/>
    <mergeCell ref="H89:H93"/>
    <mergeCell ref="I89:I93"/>
    <mergeCell ref="C99:C103"/>
    <mergeCell ref="D99:D103"/>
    <mergeCell ref="E99:E103"/>
    <mergeCell ref="F99:F103"/>
    <mergeCell ref="G99:G103"/>
    <mergeCell ref="H99:H103"/>
    <mergeCell ref="I99:I103"/>
    <mergeCell ref="C94:C98"/>
    <mergeCell ref="D94:D98"/>
    <mergeCell ref="E94:E98"/>
    <mergeCell ref="F94:F98"/>
    <mergeCell ref="G94:G98"/>
    <mergeCell ref="H94:H98"/>
    <mergeCell ref="I94:I98"/>
    <mergeCell ref="O34:O38"/>
    <mergeCell ref="P34:P38"/>
    <mergeCell ref="Q34:Q38"/>
    <mergeCell ref="I34:I38"/>
    <mergeCell ref="J34:J38"/>
    <mergeCell ref="K34:K38"/>
    <mergeCell ref="L34:L38"/>
    <mergeCell ref="M34:M38"/>
    <mergeCell ref="N34:N38"/>
    <mergeCell ref="C34:C38"/>
    <mergeCell ref="D34:D38"/>
    <mergeCell ref="E34:E38"/>
    <mergeCell ref="F34:F38"/>
    <mergeCell ref="G34:G38"/>
    <mergeCell ref="H34:H38"/>
    <mergeCell ref="H29:H33"/>
    <mergeCell ref="I29:I33"/>
    <mergeCell ref="J29:J33"/>
    <mergeCell ref="O24:O28"/>
    <mergeCell ref="P24:P28"/>
    <mergeCell ref="Q24:Q28"/>
    <mergeCell ref="C29:C33"/>
    <mergeCell ref="D29:D33"/>
    <mergeCell ref="E29:E33"/>
    <mergeCell ref="F29:F33"/>
    <mergeCell ref="G29:G33"/>
    <mergeCell ref="G24:G28"/>
    <mergeCell ref="H24:H28"/>
    <mergeCell ref="I24:I28"/>
    <mergeCell ref="J24:J28"/>
    <mergeCell ref="K24:K28"/>
    <mergeCell ref="L24:L28"/>
    <mergeCell ref="N29:N33"/>
    <mergeCell ref="O29:O33"/>
    <mergeCell ref="P29:P33"/>
    <mergeCell ref="Q29:Q33"/>
    <mergeCell ref="K29:K33"/>
    <mergeCell ref="L29:L33"/>
    <mergeCell ref="M29:M33"/>
    <mergeCell ref="AK19:AK23"/>
    <mergeCell ref="I19:I23"/>
    <mergeCell ref="J19:J23"/>
    <mergeCell ref="K19:K23"/>
    <mergeCell ref="L19:L23"/>
    <mergeCell ref="M19:M23"/>
    <mergeCell ref="N19:N23"/>
    <mergeCell ref="A24:A38"/>
    <mergeCell ref="B24:B38"/>
    <mergeCell ref="C24:C28"/>
    <mergeCell ref="D24:D28"/>
    <mergeCell ref="E24:E28"/>
    <mergeCell ref="F24:F28"/>
    <mergeCell ref="O19:O23"/>
    <mergeCell ref="P19:P23"/>
    <mergeCell ref="Q19:Q23"/>
    <mergeCell ref="C19:C23"/>
    <mergeCell ref="D19:D23"/>
    <mergeCell ref="E19:E23"/>
    <mergeCell ref="F19:F23"/>
    <mergeCell ref="G19:G23"/>
    <mergeCell ref="H19:H23"/>
    <mergeCell ref="M24:M28"/>
    <mergeCell ref="N24:N28"/>
    <mergeCell ref="AK9:AK13"/>
    <mergeCell ref="I9:I13"/>
    <mergeCell ref="J9:J13"/>
    <mergeCell ref="K9:K13"/>
    <mergeCell ref="L9:L13"/>
    <mergeCell ref="M9:M13"/>
    <mergeCell ref="N9:N13"/>
    <mergeCell ref="C14:C18"/>
    <mergeCell ref="D14:D18"/>
    <mergeCell ref="E14:E18"/>
    <mergeCell ref="F14:F18"/>
    <mergeCell ref="G14:G18"/>
    <mergeCell ref="H14:H18"/>
    <mergeCell ref="O9:O13"/>
    <mergeCell ref="P9:P13"/>
    <mergeCell ref="Q9:Q13"/>
    <mergeCell ref="O14:O18"/>
    <mergeCell ref="P14:P18"/>
    <mergeCell ref="Q14:Q18"/>
    <mergeCell ref="AI14:AI18"/>
    <mergeCell ref="AJ14:AJ18"/>
    <mergeCell ref="AK14:AK18"/>
    <mergeCell ref="I14:I18"/>
    <mergeCell ref="H9:H13"/>
    <mergeCell ref="AI9:AI13"/>
    <mergeCell ref="J14:J18"/>
    <mergeCell ref="K14:K18"/>
    <mergeCell ref="L14:L18"/>
    <mergeCell ref="M14:M18"/>
    <mergeCell ref="N14:N18"/>
    <mergeCell ref="AI19:AI23"/>
    <mergeCell ref="AJ9:AJ13"/>
    <mergeCell ref="AJ19:AJ23"/>
    <mergeCell ref="A1:G1"/>
    <mergeCell ref="A9:A23"/>
    <mergeCell ref="B9:B23"/>
    <mergeCell ref="C9:C13"/>
    <mergeCell ref="D9:D13"/>
    <mergeCell ref="E9:E13"/>
    <mergeCell ref="F9:F13"/>
    <mergeCell ref="G9:G13"/>
    <mergeCell ref="A6:Z6"/>
    <mergeCell ref="B4:E4"/>
    <mergeCell ref="AA6:AH6"/>
    <mergeCell ref="AI6:AK6"/>
    <mergeCell ref="A7:H7"/>
    <mergeCell ref="I7:Q7"/>
    <mergeCell ref="R7:Z7"/>
    <mergeCell ref="AA7:AH7"/>
    <mergeCell ref="AI7:AI8"/>
    <mergeCell ref="AJ7:AJ8"/>
    <mergeCell ref="AK7:AK8"/>
    <mergeCell ref="N39:N43"/>
    <mergeCell ref="O39:O43"/>
    <mergeCell ref="P39:P43"/>
    <mergeCell ref="Q39:Q43"/>
    <mergeCell ref="AI39:AI43"/>
    <mergeCell ref="A39:A48"/>
    <mergeCell ref="B39:B48"/>
    <mergeCell ref="C39:C43"/>
    <mergeCell ref="D39:D43"/>
    <mergeCell ref="E39:E43"/>
    <mergeCell ref="F39:F43"/>
    <mergeCell ref="G39:G43"/>
    <mergeCell ref="H39:H43"/>
    <mergeCell ref="I39:I43"/>
    <mergeCell ref="AJ39:AJ43"/>
    <mergeCell ref="AK39:AK43"/>
    <mergeCell ref="C44:C48"/>
    <mergeCell ref="D44:D48"/>
    <mergeCell ref="E44:E48"/>
    <mergeCell ref="F44:F48"/>
    <mergeCell ref="G44:G48"/>
    <mergeCell ref="H44:H48"/>
    <mergeCell ref="I44:I48"/>
    <mergeCell ref="J44:J48"/>
    <mergeCell ref="K44:K48"/>
    <mergeCell ref="L44:L48"/>
    <mergeCell ref="M44:M48"/>
    <mergeCell ref="N44:N48"/>
    <mergeCell ref="O44:O48"/>
    <mergeCell ref="P44:P48"/>
    <mergeCell ref="Q44:Q48"/>
    <mergeCell ref="AI44:AI48"/>
    <mergeCell ref="AJ44:AJ48"/>
    <mergeCell ref="AK44:AK48"/>
    <mergeCell ref="J39:J43"/>
    <mergeCell ref="K39:K43"/>
    <mergeCell ref="L39:L43"/>
    <mergeCell ref="M39:M43"/>
    <mergeCell ref="A49:A53"/>
    <mergeCell ref="B49:B53"/>
    <mergeCell ref="C49:C53"/>
    <mergeCell ref="D49:D53"/>
    <mergeCell ref="E49:E53"/>
    <mergeCell ref="F49:F53"/>
    <mergeCell ref="G49:G53"/>
    <mergeCell ref="H49:H53"/>
    <mergeCell ref="I49:I53"/>
    <mergeCell ref="AJ49:AJ53"/>
    <mergeCell ref="AK49:AK53"/>
    <mergeCell ref="J49:J53"/>
    <mergeCell ref="K49:K53"/>
    <mergeCell ref="L49:L53"/>
    <mergeCell ref="M49:M53"/>
    <mergeCell ref="N49:N53"/>
    <mergeCell ref="O49:O53"/>
    <mergeCell ref="P49:P53"/>
    <mergeCell ref="Q49:Q53"/>
    <mergeCell ref="AI49:AI53"/>
    <mergeCell ref="A54:A63"/>
    <mergeCell ref="B54:B63"/>
    <mergeCell ref="C54:C58"/>
    <mergeCell ref="D54:D58"/>
    <mergeCell ref="E54:E58"/>
    <mergeCell ref="F54:F58"/>
    <mergeCell ref="G54:G58"/>
    <mergeCell ref="H54:H58"/>
    <mergeCell ref="I54:I58"/>
    <mergeCell ref="J54:J58"/>
    <mergeCell ref="K54:K58"/>
    <mergeCell ref="L54:L58"/>
    <mergeCell ref="M54:M58"/>
    <mergeCell ref="N54:N58"/>
    <mergeCell ref="O54:O58"/>
    <mergeCell ref="P54:P58"/>
    <mergeCell ref="Q54:Q58"/>
    <mergeCell ref="C59:C63"/>
    <mergeCell ref="D59:D63"/>
    <mergeCell ref="E59:E63"/>
    <mergeCell ref="F59:F63"/>
    <mergeCell ref="G59:G63"/>
    <mergeCell ref="H59:H63"/>
    <mergeCell ref="I59:I63"/>
    <mergeCell ref="J59:J63"/>
    <mergeCell ref="K59:K63"/>
    <mergeCell ref="L59:L63"/>
    <mergeCell ref="M59:M63"/>
    <mergeCell ref="N59:N63"/>
    <mergeCell ref="O59:O63"/>
    <mergeCell ref="P59:P63"/>
    <mergeCell ref="Q59:Q63"/>
    <mergeCell ref="A74:A88"/>
    <mergeCell ref="B74:B88"/>
    <mergeCell ref="C74:C78"/>
    <mergeCell ref="D74:D78"/>
    <mergeCell ref="E74:E78"/>
    <mergeCell ref="F74:F78"/>
    <mergeCell ref="G74:G78"/>
    <mergeCell ref="H74:H78"/>
    <mergeCell ref="I74:I78"/>
    <mergeCell ref="J69:J73"/>
    <mergeCell ref="K69:K73"/>
    <mergeCell ref="L69:L73"/>
    <mergeCell ref="M69:M73"/>
    <mergeCell ref="N69:N73"/>
    <mergeCell ref="O69:O73"/>
    <mergeCell ref="P69:P73"/>
    <mergeCell ref="Q69:Q73"/>
    <mergeCell ref="D69:D73"/>
    <mergeCell ref="E69:E73"/>
    <mergeCell ref="F69:F73"/>
    <mergeCell ref="G69:G73"/>
    <mergeCell ref="H69:H73"/>
    <mergeCell ref="I69:I73"/>
    <mergeCell ref="J64:J68"/>
    <mergeCell ref="K64:K68"/>
    <mergeCell ref="L64:L68"/>
    <mergeCell ref="M64:M68"/>
    <mergeCell ref="N64:N68"/>
    <mergeCell ref="O64:O68"/>
    <mergeCell ref="P64:P68"/>
    <mergeCell ref="Q64:Q68"/>
    <mergeCell ref="AI64:AI68"/>
    <mergeCell ref="A64:A73"/>
    <mergeCell ref="B64:B73"/>
    <mergeCell ref="C64:C68"/>
    <mergeCell ref="D64:D68"/>
    <mergeCell ref="E64:E68"/>
    <mergeCell ref="F64:F68"/>
    <mergeCell ref="G64:G68"/>
    <mergeCell ref="H64:H68"/>
    <mergeCell ref="I64:I68"/>
    <mergeCell ref="C69:C73"/>
    <mergeCell ref="J74:J78"/>
    <mergeCell ref="K74:K78"/>
    <mergeCell ref="L74:L78"/>
    <mergeCell ref="M74:M78"/>
    <mergeCell ref="N74:N78"/>
    <mergeCell ref="O74:O78"/>
    <mergeCell ref="P74:P78"/>
    <mergeCell ref="Q74:Q78"/>
    <mergeCell ref="C79:C83"/>
    <mergeCell ref="D79:D83"/>
    <mergeCell ref="E79:E83"/>
    <mergeCell ref="F79:F83"/>
    <mergeCell ref="G79:G83"/>
    <mergeCell ref="H79:H83"/>
    <mergeCell ref="I79:I83"/>
    <mergeCell ref="J79:J83"/>
    <mergeCell ref="K79:K83"/>
    <mergeCell ref="L79:L83"/>
    <mergeCell ref="M79:M83"/>
    <mergeCell ref="N79:N83"/>
    <mergeCell ref="O79:O83"/>
    <mergeCell ref="P79:P83"/>
    <mergeCell ref="Q79:Q83"/>
    <mergeCell ref="L84:L88"/>
    <mergeCell ref="M84:M88"/>
    <mergeCell ref="N84:N88"/>
    <mergeCell ref="O84:O88"/>
    <mergeCell ref="P84:P88"/>
    <mergeCell ref="Q84:Q88"/>
    <mergeCell ref="C84:C88"/>
    <mergeCell ref="D84:D88"/>
    <mergeCell ref="E84:E88"/>
    <mergeCell ref="F84:F88"/>
    <mergeCell ref="G84:G88"/>
    <mergeCell ref="H84:H88"/>
    <mergeCell ref="I84:I88"/>
    <mergeCell ref="J84:J88"/>
    <mergeCell ref="K84:K88"/>
  </mergeCells>
  <conditionalFormatting sqref="K9:L9 P9 K14:L14 P14 K19:L19 P19">
    <cfRule type="cellIs" dxfId="47" priority="47" operator="equal">
      <formula>"ALTO"</formula>
    </cfRule>
    <cfRule type="cellIs" dxfId="46" priority="46" operator="equal">
      <formula>"MODERADO"</formula>
    </cfRule>
    <cfRule type="cellIs" dxfId="45" priority="45" operator="equal">
      <formula>"BAJO"</formula>
    </cfRule>
    <cfRule type="cellIs" dxfId="44" priority="48" operator="equal">
      <formula>"EXTREMO"</formula>
    </cfRule>
  </conditionalFormatting>
  <conditionalFormatting sqref="K24:L24 P24 K29:L29 P29 K34:L34 P34">
    <cfRule type="cellIs" dxfId="43" priority="42" operator="equal">
      <formula>"MODERADO"</formula>
    </cfRule>
    <cfRule type="cellIs" dxfId="42" priority="44" operator="equal">
      <formula>"EXTREMO"</formula>
    </cfRule>
    <cfRule type="cellIs" dxfId="41" priority="43" operator="equal">
      <formula>"ALTO"</formula>
    </cfRule>
    <cfRule type="cellIs" dxfId="40" priority="41" operator="equal">
      <formula>"BAJO"</formula>
    </cfRule>
  </conditionalFormatting>
  <conditionalFormatting sqref="K39:L39 P39 K44:L44 P44">
    <cfRule type="cellIs" dxfId="39" priority="40" operator="equal">
      <formula>"EXTREMO"</formula>
    </cfRule>
    <cfRule type="cellIs" dxfId="38" priority="39" operator="equal">
      <formula>"ALTO"</formula>
    </cfRule>
    <cfRule type="cellIs" dxfId="37" priority="38" operator="equal">
      <formula>"MODERADO"</formula>
    </cfRule>
    <cfRule type="cellIs" dxfId="36" priority="37" operator="equal">
      <formula>"BAJO"</formula>
    </cfRule>
  </conditionalFormatting>
  <conditionalFormatting sqref="K49:L49 P49">
    <cfRule type="cellIs" dxfId="35" priority="33" operator="equal">
      <formula>"BAJO"</formula>
    </cfRule>
    <cfRule type="cellIs" dxfId="34" priority="36" operator="equal">
      <formula>"EXTREMO"</formula>
    </cfRule>
    <cfRule type="cellIs" dxfId="33" priority="35" operator="equal">
      <formula>"ALTO"</formula>
    </cfRule>
    <cfRule type="cellIs" dxfId="32" priority="34" operator="equal">
      <formula>"MODERADO"</formula>
    </cfRule>
  </conditionalFormatting>
  <conditionalFormatting sqref="K54:L54 P54 K59:L59 P59">
    <cfRule type="cellIs" dxfId="31" priority="32" operator="equal">
      <formula>"EXTREMO"</formula>
    </cfRule>
    <cfRule type="cellIs" dxfId="30" priority="30" operator="equal">
      <formula>"MODERADO"</formula>
    </cfRule>
    <cfRule type="cellIs" dxfId="29" priority="29" operator="equal">
      <formula>"BAJO"</formula>
    </cfRule>
    <cfRule type="cellIs" dxfId="28" priority="31" operator="equal">
      <formula>"ALTO"</formula>
    </cfRule>
  </conditionalFormatting>
  <conditionalFormatting sqref="K64:L64 P64 K69:L69 P69">
    <cfRule type="cellIs" dxfId="27" priority="25" operator="equal">
      <formula>"BAJO"</formula>
    </cfRule>
    <cfRule type="cellIs" dxfId="26" priority="26" operator="equal">
      <formula>"MODERADO"</formula>
    </cfRule>
    <cfRule type="cellIs" dxfId="25" priority="27" operator="equal">
      <formula>"ALTO"</formula>
    </cfRule>
    <cfRule type="cellIs" dxfId="24" priority="28" operator="equal">
      <formula>"EXTREMO"</formula>
    </cfRule>
  </conditionalFormatting>
  <conditionalFormatting sqref="K74:L74 P74 K79:L79 P79 K84:L84 P84">
    <cfRule type="cellIs" dxfId="23" priority="24" operator="equal">
      <formula>"EXTREMO"</formula>
    </cfRule>
    <cfRule type="cellIs" dxfId="22" priority="23" operator="equal">
      <formula>"ALTO"</formula>
    </cfRule>
    <cfRule type="cellIs" dxfId="21" priority="22" operator="equal">
      <formula>"MODERADO"</formula>
    </cfRule>
    <cfRule type="cellIs" dxfId="20" priority="21" operator="equal">
      <formula>"BAJO"</formula>
    </cfRule>
  </conditionalFormatting>
  <conditionalFormatting sqref="K89:L89 P89 K94:L94 P94 K99:L99 P99">
    <cfRule type="cellIs" dxfId="19" priority="19" operator="equal">
      <formula>"ALTO"</formula>
    </cfRule>
    <cfRule type="cellIs" dxfId="18" priority="20" operator="equal">
      <formula>"EXTREMO"</formula>
    </cfRule>
    <cfRule type="cellIs" dxfId="17" priority="18" operator="equal">
      <formula>"MODERADO"</formula>
    </cfRule>
    <cfRule type="cellIs" dxfId="16" priority="17" operator="equal">
      <formula>"BAJO"</formula>
    </cfRule>
  </conditionalFormatting>
  <conditionalFormatting sqref="K104:L104 P104 K109:L109 P109">
    <cfRule type="cellIs" dxfId="15" priority="13" operator="equal">
      <formula>"BAJO"</formula>
    </cfRule>
    <cfRule type="cellIs" dxfId="14" priority="16" operator="equal">
      <formula>"EXTREMO"</formula>
    </cfRule>
    <cfRule type="cellIs" dxfId="13" priority="15" operator="equal">
      <formula>"ALTO"</formula>
    </cfRule>
    <cfRule type="cellIs" dxfId="12" priority="14" operator="equal">
      <formula>"MODERADO"</formula>
    </cfRule>
  </conditionalFormatting>
  <conditionalFormatting sqref="K114:L114 P114">
    <cfRule type="cellIs" dxfId="11" priority="12" operator="equal">
      <formula>"EXTREMO"</formula>
    </cfRule>
    <cfRule type="cellIs" dxfId="10" priority="11" operator="equal">
      <formula>"ALTO"</formula>
    </cfRule>
    <cfRule type="cellIs" dxfId="9" priority="10" operator="equal">
      <formula>"MODERADO"</formula>
    </cfRule>
    <cfRule type="cellIs" dxfId="8" priority="9" operator="equal">
      <formula>"BAJO"</formula>
    </cfRule>
  </conditionalFormatting>
  <conditionalFormatting sqref="K119:L119 P119">
    <cfRule type="cellIs" dxfId="7" priority="7" operator="equal">
      <formula>"ALTO"</formula>
    </cfRule>
    <cfRule type="cellIs" dxfId="6" priority="8" operator="equal">
      <formula>"EXTREMO"</formula>
    </cfRule>
    <cfRule type="cellIs" dxfId="5" priority="6" operator="equal">
      <formula>"MODERADO"</formula>
    </cfRule>
    <cfRule type="cellIs" dxfId="4" priority="5" operator="equal">
      <formula>"BAJO"</formula>
    </cfRule>
  </conditionalFormatting>
  <conditionalFormatting sqref="K124:L124 P124">
    <cfRule type="cellIs" dxfId="3" priority="2" operator="equal">
      <formula>"MODERADO"</formula>
    </cfRule>
    <cfRule type="cellIs" dxfId="2" priority="3" operator="equal">
      <formula>"ALTO"</formula>
    </cfRule>
    <cfRule type="cellIs" dxfId="1" priority="4" operator="equal">
      <formula>"EXTREMO"</formula>
    </cfRule>
    <cfRule type="cellIs" dxfId="0" priority="1" operator="equal">
      <formula>"BAJO"</formula>
    </cfRule>
  </conditionalFormatting>
  <printOptions horizontalCentered="1" verticalCentered="1"/>
  <pageMargins left="0.70866141732283472" right="0.70866141732283472" top="0.74803149606299213" bottom="0.74803149606299213" header="0.31496062992125984" footer="0.31496062992125984"/>
  <pageSetup scale="13" fitToHeight="0" orientation="landscape" r:id="rId1"/>
  <headerFooter>
    <oddFooter>&amp;C&amp;G
DIES-05-FR-01
v.1</oddFooter>
  </headerFooter>
  <drawing r:id="rId2"/>
  <legacyDrawing r:id="rId3"/>
  <legacyDrawingHF r:id="rId4"/>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'D:\Contenedor\Users\nvanegas\Downloads\[MR_GESP_III_trim_2024_Ok.xlsb]Listas'!#REF!</xm:f>
          </x14:formula1>
          <xm:sqref>Q9 Q14 Q19</xm:sqref>
        </x14:dataValidation>
        <x14:dataValidation type="list" allowBlank="1" showInputMessage="1" showErrorMessage="1" xr:uid="{00000000-0002-0000-0200-000001000000}">
          <x14:formula1>
            <xm:f>'D:\Contenedor\Users\nvanegas\Downloads\[MR_REES_III_trim_2024_Ok (1).xlsb]Listas'!#REF!</xm:f>
          </x14:formula1>
          <xm:sqref>Q24 Q29 Q34</xm:sqref>
        </x14:dataValidation>
        <x14:dataValidation type="list" allowBlank="1" showInputMessage="1" showErrorMessage="1" xr:uid="{00000000-0002-0000-0200-000002000000}">
          <x14:formula1>
            <xm:f>'D:\Contenedor\Users\nvanegas\Downloads\[MR_GICV_III_trim_2024_v2 (1).xlsb]Listas'!#REF!</xm:f>
          </x14:formula1>
          <xm:sqref>Q39 Q44</xm:sqref>
        </x14:dataValidation>
        <x14:dataValidation type="list" allowBlank="1" showInputMessage="1" showErrorMessage="1" xr:uid="{00000000-0002-0000-0200-000003000000}">
          <x14:formula1>
            <xm:f>'D:\Contenedor\Users\nvanegas\Downloads\[MR_GIGE_III_trim_2024_OK.xlsb]Listas'!#REF!</xm:f>
          </x14:formula1>
          <xm:sqref>Q49</xm:sqref>
        </x14:dataValidation>
        <x14:dataValidation type="list" allowBlank="1" showInputMessage="1" showErrorMessage="1" xr:uid="{00000000-0002-0000-0200-000004000000}">
          <x14:formula1>
            <xm:f>'D:\Contenedor\Users\nvanegas\Downloads\[MR_GPFI_III_trim_2024_v2.xlsb]Listas'!#REF!</xm:f>
          </x14:formula1>
          <xm:sqref>Q54 Q59</xm:sqref>
        </x14:dataValidation>
        <x14:dataValidation type="list" allowBlank="1" showInputMessage="1" showErrorMessage="1" xr:uid="{00000000-0002-0000-0200-000005000000}">
          <x14:formula1>
            <xm:f>'https://catastrobogotacol-my.sharepoint.com/personal/oficina_asesora_planeacion_catastrobogota_gov_co/Documents/FileServer_OAP/78_MIPG/78.5_Adm_Riesgos/2024/Seguimiento_MR_III-Trim_2024/[MR_GDOC_III_trim_2024_OK.xlsb]Listas'!#REF!</xm:f>
          </x14:formula1>
          <xm:sqref>Q64 Q69</xm:sqref>
        </x14:dataValidation>
        <x14:dataValidation type="list" allowBlank="1" showInputMessage="1" showErrorMessage="1" xr:uid="{00000000-0002-0000-0200-000006000000}">
          <x14:formula1>
            <xm:f>'https://catastrobogotacol-my.sharepoint.com/personal/oficina_asesora_planeacion_catastrobogota_gov_co/Documents/FileServer_OAP/78_MIPG/78.5_Adm_Riesgos/2024/Seguimiento_MR_III-Trim_2024/[MR_GSAD_III_trim_2024 (1).xlsb]Listas'!#REF!</xm:f>
          </x14:formula1>
          <xm:sqref>Q74 Q79 Q84</xm:sqref>
        </x14:dataValidation>
        <x14:dataValidation type="list" allowBlank="1" showInputMessage="1" showErrorMessage="1" xr:uid="{00000000-0002-0000-0200-000007000000}">
          <x14:formula1>
            <xm:f>'D:\Contenedor\Users\nvanegas\Downloads\[MR_GCON_III_trim_2024 (2).xlsb]Listas'!#REF!</xm:f>
          </x14:formula1>
          <xm:sqref>Q89 Q94 Q99</xm:sqref>
        </x14:dataValidation>
        <x14:dataValidation type="list" allowBlank="1" showInputMessage="1" showErrorMessage="1" xr:uid="{00000000-0002-0000-0200-000008000000}">
          <x14:formula1>
            <xm:f>'D:\Contenedor\Users\nvanegas\Downloads\[MR_GJUR_III_trim_2024_Ok (1).xlsb]Listas'!#REF!</xm:f>
          </x14:formula1>
          <xm:sqref>Q104 Q109</xm:sqref>
        </x14:dataValidation>
        <x14:dataValidation type="list" allowBlank="1" showInputMessage="1" showErrorMessage="1" xr:uid="{00000000-0002-0000-0200-000009000000}">
          <x14:formula1>
            <xm:f>'D:\Contenedor\Users\nvanegas\Downloads\[MR_GOTI_III_trim_2024_OK.xlsb]Listas'!#REF!</xm:f>
          </x14:formula1>
          <xm:sqref>Q114</xm:sqref>
        </x14:dataValidation>
        <x14:dataValidation type="list" allowBlank="1" showInputMessage="1" showErrorMessage="1" xr:uid="{00000000-0002-0000-0200-00000A000000}">
          <x14:formula1>
            <xm:f>'D:\Contenedor\Users\nvanegas\Downloads\[MR_EIGE_III_trim_2024_Ok (1).xlsb]Listas'!#REF!</xm:f>
          </x14:formula1>
          <xm:sqref>Q119</xm:sqref>
        </x14:dataValidation>
        <x14:dataValidation type="list" allowBlank="1" showInputMessage="1" showErrorMessage="1" xr:uid="{00000000-0002-0000-0200-00000B000000}">
          <x14:formula1>
            <xm:f>'D:\Contenedor\Users\nvanegas\Downloads\[MR_GDIS_III_trim_2024_Ok.xlsb]Listas'!#REF!</xm:f>
          </x14:formula1>
          <xm:sqref>Q124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18"/>
  <sheetViews>
    <sheetView zoomScale="70" zoomScaleNormal="70" workbookViewId="0">
      <selection activeCell="C21" sqref="C21"/>
    </sheetView>
  </sheetViews>
  <sheetFormatPr baseColWidth="10" defaultColWidth="11.42578125" defaultRowHeight="15" x14ac:dyDescent="0.25"/>
  <cols>
    <col min="1" max="1" width="11.42578125" style="96"/>
    <col min="2" max="2" width="54.85546875" style="96" customWidth="1"/>
    <col min="3" max="3" width="109.7109375" style="96" customWidth="1"/>
    <col min="4" max="4" width="45" style="96" customWidth="1"/>
    <col min="5" max="16384" width="11.42578125" style="96"/>
  </cols>
  <sheetData>
    <row r="1" spans="1:4" ht="9" customHeight="1" x14ac:dyDescent="0.25"/>
    <row r="2" spans="1:4" s="97" customFormat="1" x14ac:dyDescent="0.25">
      <c r="A2" s="346" t="s">
        <v>368</v>
      </c>
      <c r="B2" s="346"/>
      <c r="C2" s="346"/>
      <c r="D2" s="346"/>
    </row>
    <row r="3" spans="1:4" ht="7.5" customHeight="1" x14ac:dyDescent="0.25"/>
    <row r="4" spans="1:4" s="97" customFormat="1" x14ac:dyDescent="0.25">
      <c r="A4" s="98" t="s">
        <v>7</v>
      </c>
      <c r="B4" s="85" t="s">
        <v>369</v>
      </c>
      <c r="C4" s="85" t="s">
        <v>370</v>
      </c>
      <c r="D4" s="99" t="s">
        <v>1</v>
      </c>
    </row>
    <row r="5" spans="1:4" ht="61.5" customHeight="1" x14ac:dyDescent="0.25">
      <c r="A5" s="100">
        <v>1</v>
      </c>
      <c r="B5" s="101" t="s">
        <v>371</v>
      </c>
      <c r="C5" s="102" t="s">
        <v>372</v>
      </c>
      <c r="D5" s="103" t="s">
        <v>373</v>
      </c>
    </row>
    <row r="6" spans="1:4" ht="61.5" customHeight="1" x14ac:dyDescent="0.25">
      <c r="A6" s="100">
        <v>2</v>
      </c>
      <c r="B6" s="101" t="s">
        <v>374</v>
      </c>
      <c r="C6" s="102" t="s">
        <v>372</v>
      </c>
      <c r="D6" s="103" t="s">
        <v>373</v>
      </c>
    </row>
    <row r="7" spans="1:4" ht="61.5" customHeight="1" x14ac:dyDescent="0.25">
      <c r="A7" s="100">
        <v>3</v>
      </c>
      <c r="B7" s="104" t="s">
        <v>375</v>
      </c>
      <c r="C7" s="105" t="s">
        <v>372</v>
      </c>
      <c r="D7" s="103" t="s">
        <v>373</v>
      </c>
    </row>
    <row r="8" spans="1:4" ht="61.5" customHeight="1" x14ac:dyDescent="0.25">
      <c r="A8" s="100">
        <v>4</v>
      </c>
      <c r="B8" s="104" t="s">
        <v>376</v>
      </c>
      <c r="C8" s="105" t="s">
        <v>372</v>
      </c>
      <c r="D8" s="103" t="s">
        <v>373</v>
      </c>
    </row>
    <row r="9" spans="1:4" ht="61.5" customHeight="1" x14ac:dyDescent="0.25">
      <c r="A9" s="100">
        <v>5</v>
      </c>
      <c r="B9" s="104" t="s">
        <v>377</v>
      </c>
      <c r="C9" s="105" t="s">
        <v>372</v>
      </c>
      <c r="D9" s="103" t="s">
        <v>373</v>
      </c>
    </row>
    <row r="10" spans="1:4" ht="61.5" customHeight="1" x14ac:dyDescent="0.25">
      <c r="A10" s="100">
        <v>6</v>
      </c>
      <c r="B10" s="101" t="s">
        <v>378</v>
      </c>
      <c r="C10" s="102" t="s">
        <v>372</v>
      </c>
      <c r="D10" s="103" t="s">
        <v>373</v>
      </c>
    </row>
    <row r="11" spans="1:4" ht="61.5" customHeight="1" x14ac:dyDescent="0.25">
      <c r="A11" s="100">
        <v>7</v>
      </c>
      <c r="B11" s="101" t="s">
        <v>379</v>
      </c>
      <c r="C11" s="102" t="s">
        <v>372</v>
      </c>
      <c r="D11" s="103" t="s">
        <v>373</v>
      </c>
    </row>
    <row r="12" spans="1:4" ht="61.5" customHeight="1" x14ac:dyDescent="0.25">
      <c r="A12" s="100">
        <v>8</v>
      </c>
      <c r="B12" s="101" t="s">
        <v>380</v>
      </c>
      <c r="C12" s="102" t="s">
        <v>372</v>
      </c>
      <c r="D12" s="103" t="s">
        <v>373</v>
      </c>
    </row>
    <row r="13" spans="1:4" ht="61.5" customHeight="1" x14ac:dyDescent="0.25">
      <c r="A13" s="100">
        <v>9</v>
      </c>
      <c r="B13" s="101" t="s">
        <v>381</v>
      </c>
      <c r="C13" s="102" t="s">
        <v>372</v>
      </c>
      <c r="D13" s="103" t="s">
        <v>373</v>
      </c>
    </row>
    <row r="14" spans="1:4" ht="61.5" customHeight="1" x14ac:dyDescent="0.25">
      <c r="A14" s="100">
        <v>10</v>
      </c>
      <c r="B14" s="101" t="s">
        <v>382</v>
      </c>
      <c r="C14" s="102" t="s">
        <v>372</v>
      </c>
      <c r="D14" s="103" t="s">
        <v>373</v>
      </c>
    </row>
    <row r="15" spans="1:4" ht="61.5" customHeight="1" x14ac:dyDescent="0.25">
      <c r="A15" s="106">
        <v>11</v>
      </c>
      <c r="B15" s="107" t="s">
        <v>383</v>
      </c>
      <c r="C15" s="108" t="s">
        <v>372</v>
      </c>
      <c r="D15" s="103" t="s">
        <v>373</v>
      </c>
    </row>
    <row r="16" spans="1:4" s="97" customFormat="1" ht="24" customHeight="1" x14ac:dyDescent="0.25">
      <c r="A16" s="110" t="s">
        <v>7</v>
      </c>
      <c r="B16" s="110" t="s">
        <v>384</v>
      </c>
      <c r="C16" s="110" t="s">
        <v>370</v>
      </c>
      <c r="D16" s="110" t="s">
        <v>1</v>
      </c>
    </row>
    <row r="17" spans="1:4" ht="26.25" customHeight="1" x14ac:dyDescent="0.25">
      <c r="A17" s="106">
        <v>1</v>
      </c>
      <c r="B17" s="107" t="s">
        <v>385</v>
      </c>
      <c r="C17" s="108" t="s">
        <v>386</v>
      </c>
      <c r="D17" s="109" t="s">
        <v>52</v>
      </c>
    </row>
    <row r="18" spans="1:4" ht="26.25" customHeight="1" x14ac:dyDescent="0.25">
      <c r="A18" s="106">
        <v>2</v>
      </c>
      <c r="B18" s="107" t="s">
        <v>387</v>
      </c>
      <c r="C18" s="108" t="s">
        <v>386</v>
      </c>
      <c r="D18" s="109" t="s">
        <v>52</v>
      </c>
    </row>
  </sheetData>
  <mergeCells count="1">
    <mergeCell ref="A2:D2"/>
  </mergeCells>
  <pageMargins left="0.7" right="0.7" top="0.75" bottom="0.75" header="0.3" footer="0.3"/>
  <pageSetup scale="55"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6:V36"/>
  <sheetViews>
    <sheetView zoomScale="80" zoomScaleNormal="80" workbookViewId="0">
      <selection activeCell="G6" sqref="G6"/>
    </sheetView>
  </sheetViews>
  <sheetFormatPr baseColWidth="10" defaultColWidth="11.42578125" defaultRowHeight="15.75" x14ac:dyDescent="0.25"/>
  <cols>
    <col min="1" max="1" width="2.7109375" style="5" customWidth="1"/>
    <col min="2" max="2" width="25.28515625" style="5" customWidth="1"/>
    <col min="3" max="3" width="45.5703125" style="5" customWidth="1"/>
    <col min="4" max="4" width="46.28515625" style="5" customWidth="1"/>
    <col min="5" max="5" width="36" style="5" customWidth="1"/>
    <col min="6" max="6" width="14" style="5" customWidth="1"/>
    <col min="7" max="14" width="11.42578125" style="5"/>
    <col min="15" max="15" width="12.85546875" style="5" bestFit="1" customWidth="1"/>
    <col min="16" max="16" width="16.7109375" style="5" customWidth="1"/>
    <col min="17" max="17" width="14.140625" style="5" bestFit="1" customWidth="1"/>
    <col min="18" max="18" width="18.5703125" style="5" customWidth="1"/>
    <col min="19" max="19" width="25.42578125" style="5" customWidth="1"/>
    <col min="20" max="20" width="17.28515625" style="5" customWidth="1"/>
    <col min="21" max="16384" width="11.42578125" style="5"/>
  </cols>
  <sheetData>
    <row r="6" spans="2:7" x14ac:dyDescent="0.25">
      <c r="B6" s="351" t="s">
        <v>388</v>
      </c>
      <c r="C6" s="351"/>
      <c r="D6" s="351"/>
      <c r="G6" s="6" t="s">
        <v>389</v>
      </c>
    </row>
    <row r="7" spans="2:7" x14ac:dyDescent="0.25">
      <c r="B7" s="7"/>
      <c r="C7" s="8" t="s">
        <v>390</v>
      </c>
      <c r="D7" s="8" t="s">
        <v>391</v>
      </c>
    </row>
    <row r="8" spans="2:7" ht="47.25" x14ac:dyDescent="0.25">
      <c r="B8" s="9" t="s">
        <v>70</v>
      </c>
      <c r="C8" s="10" t="s">
        <v>392</v>
      </c>
      <c r="D8" s="11">
        <v>0.2</v>
      </c>
    </row>
    <row r="9" spans="2:7" ht="47.25" x14ac:dyDescent="0.25">
      <c r="B9" s="12" t="s">
        <v>35</v>
      </c>
      <c r="C9" s="13" t="s">
        <v>393</v>
      </c>
      <c r="D9" s="14">
        <v>0.4</v>
      </c>
    </row>
    <row r="10" spans="2:7" ht="47.25" x14ac:dyDescent="0.25">
      <c r="B10" s="15" t="s">
        <v>27</v>
      </c>
      <c r="C10" s="13" t="s">
        <v>394</v>
      </c>
      <c r="D10" s="14">
        <v>0.6</v>
      </c>
    </row>
    <row r="11" spans="2:7" ht="52.5" customHeight="1" x14ac:dyDescent="0.25">
      <c r="B11" s="16" t="s">
        <v>47</v>
      </c>
      <c r="C11" s="13" t="s">
        <v>395</v>
      </c>
      <c r="D11" s="14">
        <v>0.8</v>
      </c>
    </row>
    <row r="12" spans="2:7" ht="47.25" x14ac:dyDescent="0.25">
      <c r="B12" s="17" t="s">
        <v>60</v>
      </c>
      <c r="C12" s="13" t="s">
        <v>396</v>
      </c>
      <c r="D12" s="14">
        <v>1</v>
      </c>
    </row>
    <row r="15" spans="2:7" ht="18.75" customHeight="1" x14ac:dyDescent="0.25">
      <c r="B15" s="351" t="s">
        <v>397</v>
      </c>
      <c r="C15" s="351"/>
      <c r="D15" s="351"/>
      <c r="E15" s="351"/>
    </row>
    <row r="16" spans="2:7" ht="38.25" customHeight="1" x14ac:dyDescent="0.25">
      <c r="B16" s="18"/>
      <c r="C16" s="8" t="s">
        <v>398</v>
      </c>
      <c r="D16" s="8" t="s">
        <v>399</v>
      </c>
      <c r="E16" s="8" t="s">
        <v>400</v>
      </c>
    </row>
    <row r="17" spans="2:22" ht="31.5" x14ac:dyDescent="0.25">
      <c r="B17" s="9" t="s">
        <v>45</v>
      </c>
      <c r="C17" s="36" t="s">
        <v>401</v>
      </c>
      <c r="D17" s="19" t="s">
        <v>402</v>
      </c>
      <c r="E17" s="11">
        <v>0.2</v>
      </c>
    </row>
    <row r="18" spans="2:22" ht="63" x14ac:dyDescent="0.25">
      <c r="B18" s="12" t="s">
        <v>36</v>
      </c>
      <c r="C18" s="37" t="s">
        <v>403</v>
      </c>
      <c r="D18" s="20" t="s">
        <v>404</v>
      </c>
      <c r="E18" s="14">
        <v>0.4</v>
      </c>
      <c r="H18" s="21"/>
      <c r="I18" s="21"/>
      <c r="J18" s="21"/>
      <c r="K18" s="21"/>
      <c r="L18" s="21"/>
      <c r="M18" s="21"/>
      <c r="N18" s="21"/>
      <c r="O18" s="21"/>
      <c r="Q18" s="21"/>
      <c r="R18" s="21"/>
      <c r="S18" s="32"/>
    </row>
    <row r="19" spans="2:22" ht="47.25" x14ac:dyDescent="0.25">
      <c r="B19" s="15" t="s">
        <v>28</v>
      </c>
      <c r="C19" s="37" t="s">
        <v>405</v>
      </c>
      <c r="D19" s="20" t="s">
        <v>406</v>
      </c>
      <c r="E19" s="14">
        <v>0.6</v>
      </c>
      <c r="H19" s="21"/>
      <c r="I19" s="21"/>
      <c r="J19" s="21"/>
      <c r="K19" s="21"/>
      <c r="L19" s="21"/>
      <c r="M19" s="21"/>
      <c r="N19" s="21"/>
      <c r="O19" s="21"/>
      <c r="P19" s="21"/>
      <c r="Q19" s="21"/>
      <c r="R19" s="21"/>
      <c r="S19" s="21"/>
    </row>
    <row r="20" spans="2:22" ht="63" x14ac:dyDescent="0.25">
      <c r="B20" s="16" t="s">
        <v>56</v>
      </c>
      <c r="C20" s="37" t="s">
        <v>407</v>
      </c>
      <c r="D20" s="20" t="s">
        <v>408</v>
      </c>
      <c r="E20" s="14">
        <v>0.8</v>
      </c>
      <c r="H20" s="21"/>
      <c r="I20" s="21"/>
      <c r="J20" s="21"/>
      <c r="K20" s="21"/>
      <c r="L20" s="21"/>
      <c r="M20" s="21"/>
      <c r="N20" s="21"/>
      <c r="O20" s="21"/>
      <c r="P20" s="21"/>
      <c r="Q20" s="21"/>
      <c r="R20" s="21"/>
      <c r="S20" s="21"/>
      <c r="U20" s="21"/>
      <c r="V20" s="21"/>
    </row>
    <row r="21" spans="2:22" ht="47.25" x14ac:dyDescent="0.25">
      <c r="B21" s="17" t="s">
        <v>409</v>
      </c>
      <c r="C21" s="37" t="s">
        <v>410</v>
      </c>
      <c r="D21" s="20" t="s">
        <v>411</v>
      </c>
      <c r="E21" s="14">
        <v>1</v>
      </c>
      <c r="H21" s="21"/>
      <c r="I21" s="21"/>
      <c r="J21" s="21"/>
      <c r="K21" s="21"/>
      <c r="L21" s="21"/>
      <c r="M21" s="21"/>
      <c r="N21" s="43"/>
      <c r="O21" s="43"/>
      <c r="P21" s="43"/>
      <c r="Q21" s="43"/>
      <c r="R21" s="43"/>
      <c r="S21" s="43"/>
      <c r="U21" s="21"/>
      <c r="V21" s="21"/>
    </row>
    <row r="22" spans="2:22" ht="16.5" thickBot="1" x14ac:dyDescent="0.3">
      <c r="H22" s="21"/>
      <c r="I22" s="21"/>
      <c r="J22" s="21"/>
      <c r="K22" s="21"/>
      <c r="L22" s="21"/>
      <c r="M22" s="21"/>
      <c r="N22" s="43"/>
      <c r="O22" s="43"/>
      <c r="P22" s="44"/>
      <c r="Q22" s="44"/>
      <c r="R22" s="44"/>
      <c r="S22" s="44"/>
      <c r="T22" s="21"/>
      <c r="U22" s="21"/>
      <c r="V22" s="21"/>
    </row>
    <row r="23" spans="2:22" ht="16.5" thickBot="1" x14ac:dyDescent="0.3">
      <c r="B23" s="352" t="s">
        <v>412</v>
      </c>
      <c r="C23" s="353"/>
      <c r="D23" s="353"/>
      <c r="E23" s="353"/>
      <c r="F23" s="354"/>
      <c r="H23" s="21"/>
      <c r="I23" s="21"/>
      <c r="J23" s="21"/>
      <c r="K23" s="21"/>
      <c r="L23" s="21"/>
      <c r="M23" s="21"/>
      <c r="N23" s="43"/>
      <c r="O23" s="43"/>
      <c r="P23" s="45"/>
      <c r="Q23" s="45"/>
      <c r="R23" s="46"/>
      <c r="S23" s="46"/>
      <c r="T23" s="22"/>
      <c r="U23" s="21"/>
      <c r="V23" s="21"/>
    </row>
    <row r="24" spans="2:22" ht="16.5" thickBot="1" x14ac:dyDescent="0.3">
      <c r="B24" s="23"/>
      <c r="C24" s="23"/>
      <c r="D24" s="23"/>
      <c r="E24" s="23"/>
      <c r="F24" s="23"/>
      <c r="H24" s="21"/>
      <c r="I24" s="21"/>
      <c r="J24" s="21"/>
      <c r="K24" s="21"/>
      <c r="L24" s="21"/>
      <c r="M24" s="21"/>
      <c r="N24" s="48"/>
      <c r="O24" s="48"/>
      <c r="P24" s="49">
        <v>100</v>
      </c>
      <c r="Q24" s="49">
        <v>500</v>
      </c>
      <c r="R24" s="49">
        <v>1000</v>
      </c>
      <c r="S24" s="49">
        <v>5000</v>
      </c>
      <c r="T24" s="22"/>
      <c r="U24" s="21"/>
      <c r="V24" s="21"/>
    </row>
    <row r="25" spans="2:22" ht="16.5" thickBot="1" x14ac:dyDescent="0.3">
      <c r="B25" s="355" t="s">
        <v>413</v>
      </c>
      <c r="C25" s="356"/>
      <c r="D25" s="356"/>
      <c r="E25" s="39" t="s">
        <v>414</v>
      </c>
      <c r="F25" s="24" t="s">
        <v>415</v>
      </c>
      <c r="H25" s="21"/>
      <c r="I25" s="21"/>
      <c r="J25" s="21"/>
      <c r="K25" s="21"/>
      <c r="L25" s="21"/>
      <c r="M25" s="21"/>
      <c r="N25" s="48"/>
      <c r="O25" s="48"/>
      <c r="P25" s="50">
        <f>+P24*O26</f>
        <v>116000000</v>
      </c>
      <c r="Q25" s="50">
        <f>+Q24*O26</f>
        <v>580000000</v>
      </c>
      <c r="R25" s="51">
        <f>+R24*O26</f>
        <v>1160000000</v>
      </c>
      <c r="S25" s="51">
        <f>+S24*O26</f>
        <v>5800000000</v>
      </c>
      <c r="T25" s="25">
        <v>1000</v>
      </c>
      <c r="U25" s="21"/>
      <c r="V25" s="21"/>
    </row>
    <row r="26" spans="2:22" ht="47.25" x14ac:dyDescent="0.25">
      <c r="B26" s="357" t="s">
        <v>416</v>
      </c>
      <c r="C26" s="358" t="s">
        <v>417</v>
      </c>
      <c r="D26" s="40" t="s">
        <v>29</v>
      </c>
      <c r="E26" s="26" t="s">
        <v>418</v>
      </c>
      <c r="F26" s="27">
        <v>0.25</v>
      </c>
      <c r="H26" s="21"/>
      <c r="I26" s="21"/>
      <c r="J26" s="21"/>
      <c r="K26" s="21"/>
      <c r="L26" s="21"/>
      <c r="M26" s="21"/>
      <c r="N26" s="52" t="s">
        <v>419</v>
      </c>
      <c r="O26" s="53">
        <v>1160000</v>
      </c>
      <c r="P26" s="54">
        <f>+P25/S27</f>
        <v>9.500133599723631E-4</v>
      </c>
      <c r="Q26" s="54">
        <f>+Q25/S27</f>
        <v>4.7500667998618155E-3</v>
      </c>
      <c r="R26" s="55">
        <f>+R25/S27</f>
        <v>9.500133599723631E-3</v>
      </c>
      <c r="S26" s="55">
        <f>+S25/S27</f>
        <v>4.7500667998618157E-2</v>
      </c>
      <c r="T26" s="28">
        <f>+O26*T25</f>
        <v>1160000000</v>
      </c>
      <c r="U26" s="21"/>
      <c r="V26" s="21"/>
    </row>
    <row r="27" spans="2:22" ht="63" x14ac:dyDescent="0.25">
      <c r="B27" s="347"/>
      <c r="C27" s="349"/>
      <c r="D27" s="122" t="s">
        <v>51</v>
      </c>
      <c r="E27" s="123" t="s">
        <v>420</v>
      </c>
      <c r="F27" s="124">
        <v>0.15</v>
      </c>
      <c r="H27" s="21"/>
      <c r="I27" s="21"/>
      <c r="J27" s="21"/>
      <c r="K27" s="21"/>
      <c r="L27" s="21"/>
      <c r="M27" s="21"/>
      <c r="N27" s="48"/>
      <c r="O27" s="48"/>
      <c r="P27" s="56"/>
      <c r="Q27" s="56"/>
      <c r="R27" s="41" t="s">
        <v>421</v>
      </c>
      <c r="S27" s="57">
        <v>122103546000</v>
      </c>
      <c r="T27" s="29"/>
      <c r="U27" s="21"/>
      <c r="V27" s="21"/>
    </row>
    <row r="28" spans="2:22" ht="63" x14ac:dyDescent="0.25">
      <c r="B28" s="347"/>
      <c r="C28" s="349"/>
      <c r="D28" s="122" t="s">
        <v>46</v>
      </c>
      <c r="E28" s="123" t="s">
        <v>422</v>
      </c>
      <c r="F28" s="124">
        <v>0.1</v>
      </c>
      <c r="H28" s="21"/>
      <c r="I28" s="21"/>
      <c r="J28" s="21"/>
      <c r="K28" s="21"/>
      <c r="L28" s="21"/>
      <c r="M28" s="21"/>
      <c r="N28" s="48"/>
      <c r="O28" s="48"/>
      <c r="P28" s="48"/>
      <c r="Q28" s="48"/>
      <c r="R28" s="41" t="s">
        <v>423</v>
      </c>
      <c r="S28" s="57">
        <v>67004510000</v>
      </c>
      <c r="T28" s="35"/>
      <c r="U28" s="34"/>
      <c r="V28" s="21"/>
    </row>
    <row r="29" spans="2:22" ht="94.5" x14ac:dyDescent="0.25">
      <c r="B29" s="347"/>
      <c r="C29" s="349" t="s">
        <v>8</v>
      </c>
      <c r="D29" s="122" t="s">
        <v>357</v>
      </c>
      <c r="E29" s="123" t="s">
        <v>424</v>
      </c>
      <c r="F29" s="124">
        <v>0.25</v>
      </c>
      <c r="H29" s="21"/>
      <c r="I29" s="21"/>
      <c r="J29" s="21"/>
      <c r="K29" s="21"/>
      <c r="L29" s="21"/>
      <c r="M29" s="21"/>
      <c r="N29" s="48"/>
      <c r="O29" s="48"/>
      <c r="P29" s="48"/>
      <c r="Q29" s="48"/>
      <c r="R29" s="41" t="s">
        <v>425</v>
      </c>
      <c r="S29" s="57">
        <v>55099036000</v>
      </c>
      <c r="T29" s="21"/>
      <c r="U29" s="21"/>
      <c r="V29" s="21"/>
    </row>
    <row r="30" spans="2:22" ht="47.25" x14ac:dyDescent="0.25">
      <c r="B30" s="347"/>
      <c r="C30" s="349"/>
      <c r="D30" s="122" t="s">
        <v>30</v>
      </c>
      <c r="E30" s="123" t="s">
        <v>426</v>
      </c>
      <c r="F30" s="124">
        <v>0.15</v>
      </c>
      <c r="H30" s="21"/>
      <c r="I30" s="21"/>
      <c r="J30" s="21"/>
      <c r="K30" s="21"/>
      <c r="L30" s="21"/>
      <c r="M30" s="21"/>
      <c r="N30" s="38"/>
      <c r="O30" s="38"/>
      <c r="P30" s="38"/>
      <c r="Q30" s="38"/>
      <c r="T30" s="21"/>
      <c r="U30" s="21"/>
      <c r="V30" s="21"/>
    </row>
    <row r="31" spans="2:22" ht="78.75" x14ac:dyDescent="0.25">
      <c r="B31" s="347" t="s">
        <v>427</v>
      </c>
      <c r="C31" s="349" t="s">
        <v>9</v>
      </c>
      <c r="D31" s="122" t="s">
        <v>31</v>
      </c>
      <c r="E31" s="123" t="s">
        <v>428</v>
      </c>
      <c r="F31" s="125" t="s">
        <v>429</v>
      </c>
      <c r="K31" s="21"/>
      <c r="L31" s="21"/>
      <c r="M31" s="21"/>
      <c r="N31" s="21"/>
      <c r="O31" s="21"/>
      <c r="P31" s="21"/>
      <c r="Q31" s="21"/>
      <c r="R31" s="21"/>
      <c r="S31" s="21"/>
    </row>
    <row r="32" spans="2:22" ht="63" x14ac:dyDescent="0.25">
      <c r="B32" s="347"/>
      <c r="C32" s="349"/>
      <c r="D32" s="122" t="s">
        <v>355</v>
      </c>
      <c r="E32" s="123" t="s">
        <v>430</v>
      </c>
      <c r="F32" s="125" t="s">
        <v>429</v>
      </c>
    </row>
    <row r="33" spans="2:6" ht="63" x14ac:dyDescent="0.25">
      <c r="B33" s="347"/>
      <c r="C33" s="349" t="s">
        <v>10</v>
      </c>
      <c r="D33" s="122" t="s">
        <v>32</v>
      </c>
      <c r="E33" s="123" t="s">
        <v>431</v>
      </c>
      <c r="F33" s="125" t="s">
        <v>429</v>
      </c>
    </row>
    <row r="34" spans="2:6" ht="63" x14ac:dyDescent="0.25">
      <c r="B34" s="347"/>
      <c r="C34" s="349"/>
      <c r="D34" s="122" t="s">
        <v>356</v>
      </c>
      <c r="E34" s="123" t="s">
        <v>432</v>
      </c>
      <c r="F34" s="125" t="s">
        <v>429</v>
      </c>
    </row>
    <row r="35" spans="2:6" ht="47.25" x14ac:dyDescent="0.25">
      <c r="B35" s="347"/>
      <c r="C35" s="349" t="s">
        <v>11</v>
      </c>
      <c r="D35" s="122" t="s">
        <v>33</v>
      </c>
      <c r="E35" s="123" t="s">
        <v>433</v>
      </c>
      <c r="F35" s="125" t="s">
        <v>429</v>
      </c>
    </row>
    <row r="36" spans="2:6" ht="32.25" thickBot="1" x14ac:dyDescent="0.3">
      <c r="B36" s="348"/>
      <c r="C36" s="350"/>
      <c r="D36" s="126" t="s">
        <v>359</v>
      </c>
      <c r="E36" s="127" t="s">
        <v>434</v>
      </c>
      <c r="F36" s="128" t="s">
        <v>429</v>
      </c>
    </row>
  </sheetData>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11"/>
  <sheetViews>
    <sheetView topLeftCell="A97" zoomScale="85" zoomScaleNormal="85" workbookViewId="0">
      <selection activeCell="B58" sqref="B58"/>
    </sheetView>
  </sheetViews>
  <sheetFormatPr baseColWidth="10" defaultColWidth="11.42578125" defaultRowHeight="15.75" x14ac:dyDescent="0.25"/>
  <cols>
    <col min="1" max="1" width="31.42578125" style="5" customWidth="1"/>
    <col min="2" max="2" width="69.85546875" style="5" customWidth="1"/>
    <col min="3" max="3" width="16.42578125" style="5" customWidth="1"/>
    <col min="4" max="16384" width="11.42578125" style="5"/>
  </cols>
  <sheetData>
    <row r="1" spans="1:3" x14ac:dyDescent="0.25">
      <c r="A1" s="30" t="s">
        <v>435</v>
      </c>
      <c r="C1" s="30" t="s">
        <v>436</v>
      </c>
    </row>
    <row r="2" spans="1:3" x14ac:dyDescent="0.25">
      <c r="A2" s="14" t="s">
        <v>437</v>
      </c>
      <c r="C2" s="14" t="s">
        <v>13</v>
      </c>
    </row>
    <row r="3" spans="1:3" x14ac:dyDescent="0.25">
      <c r="A3" s="14" t="s">
        <v>438</v>
      </c>
      <c r="C3" s="14" t="s">
        <v>14</v>
      </c>
    </row>
    <row r="4" spans="1:3" ht="31.5" x14ac:dyDescent="0.25">
      <c r="A4" s="14" t="s">
        <v>439</v>
      </c>
      <c r="C4" s="14" t="s">
        <v>15</v>
      </c>
    </row>
    <row r="5" spans="1:3" x14ac:dyDescent="0.25">
      <c r="A5" s="14" t="s">
        <v>440</v>
      </c>
      <c r="C5" s="14" t="s">
        <v>0</v>
      </c>
    </row>
    <row r="6" spans="1:3" x14ac:dyDescent="0.25">
      <c r="A6" s="14"/>
      <c r="C6" s="31"/>
    </row>
    <row r="7" spans="1:3" x14ac:dyDescent="0.25">
      <c r="A7" s="30" t="s">
        <v>441</v>
      </c>
      <c r="B7" s="30" t="s">
        <v>442</v>
      </c>
    </row>
    <row r="8" spans="1:3" ht="31.5" x14ac:dyDescent="0.25">
      <c r="A8" s="14" t="s">
        <v>443</v>
      </c>
      <c r="B8" s="14" t="s">
        <v>26</v>
      </c>
    </row>
    <row r="9" spans="1:3" x14ac:dyDescent="0.25">
      <c r="A9" s="14" t="s">
        <v>444</v>
      </c>
      <c r="B9" s="14" t="s">
        <v>44</v>
      </c>
    </row>
    <row r="10" spans="1:3" x14ac:dyDescent="0.25">
      <c r="A10" s="14" t="s">
        <v>445</v>
      </c>
      <c r="B10" s="14" t="s">
        <v>77</v>
      </c>
    </row>
    <row r="11" spans="1:3" x14ac:dyDescent="0.25">
      <c r="A11" s="14" t="s">
        <v>446</v>
      </c>
      <c r="B11" s="14" t="s">
        <v>87</v>
      </c>
    </row>
    <row r="12" spans="1:3" x14ac:dyDescent="0.25">
      <c r="A12" s="14" t="s">
        <v>447</v>
      </c>
      <c r="B12" s="14" t="s">
        <v>50</v>
      </c>
    </row>
    <row r="13" spans="1:3" ht="34.5" customHeight="1" x14ac:dyDescent="0.25">
      <c r="A13" s="14" t="s">
        <v>448</v>
      </c>
    </row>
    <row r="14" spans="1:3" ht="31.5" x14ac:dyDescent="0.25">
      <c r="A14" s="14" t="s">
        <v>449</v>
      </c>
    </row>
    <row r="15" spans="1:3" x14ac:dyDescent="0.25">
      <c r="A15" s="14"/>
    </row>
    <row r="16" spans="1:3" x14ac:dyDescent="0.25">
      <c r="A16" s="30" t="s">
        <v>450</v>
      </c>
    </row>
    <row r="17" spans="1:3" x14ac:dyDescent="0.25">
      <c r="A17" s="14" t="s">
        <v>451</v>
      </c>
    </row>
    <row r="18" spans="1:3" x14ac:dyDescent="0.25">
      <c r="A18" s="14" t="s">
        <v>452</v>
      </c>
    </row>
    <row r="19" spans="1:3" x14ac:dyDescent="0.25">
      <c r="A19" s="14"/>
    </row>
    <row r="20" spans="1:3" x14ac:dyDescent="0.25">
      <c r="A20" s="14"/>
    </row>
    <row r="22" spans="1:3" x14ac:dyDescent="0.25">
      <c r="A22" s="30" t="s">
        <v>114</v>
      </c>
    </row>
    <row r="23" spans="1:3" x14ac:dyDescent="0.25">
      <c r="A23" s="30" t="s">
        <v>453</v>
      </c>
    </row>
    <row r="24" spans="1:3" ht="78.75" x14ac:dyDescent="0.25">
      <c r="A24" s="14" t="s">
        <v>29</v>
      </c>
      <c r="B24" s="14" t="s">
        <v>454</v>
      </c>
      <c r="C24" s="14">
        <v>0.25</v>
      </c>
    </row>
    <row r="25" spans="1:3" ht="78.75" x14ac:dyDescent="0.25">
      <c r="A25" s="14" t="s">
        <v>51</v>
      </c>
      <c r="B25" s="14" t="s">
        <v>455</v>
      </c>
      <c r="C25" s="14">
        <v>0.15</v>
      </c>
    </row>
    <row r="26" spans="1:3" ht="47.25" x14ac:dyDescent="0.25">
      <c r="A26" s="14" t="s">
        <v>456</v>
      </c>
      <c r="B26" s="14" t="s">
        <v>457</v>
      </c>
      <c r="C26" s="14">
        <v>0.1</v>
      </c>
    </row>
    <row r="27" spans="1:3" x14ac:dyDescent="0.25">
      <c r="A27" s="6"/>
    </row>
    <row r="28" spans="1:3" x14ac:dyDescent="0.25">
      <c r="A28" s="30" t="s">
        <v>458</v>
      </c>
    </row>
    <row r="29" spans="1:3" x14ac:dyDescent="0.25">
      <c r="A29" s="14" t="s">
        <v>357</v>
      </c>
      <c r="B29" s="31" t="s">
        <v>459</v>
      </c>
      <c r="C29" s="14">
        <v>0.25</v>
      </c>
    </row>
    <row r="30" spans="1:3" x14ac:dyDescent="0.25">
      <c r="A30" s="14" t="s">
        <v>30</v>
      </c>
      <c r="B30" s="31" t="s">
        <v>460</v>
      </c>
      <c r="C30" s="14">
        <v>0.15</v>
      </c>
    </row>
    <row r="32" spans="1:3" x14ac:dyDescent="0.25">
      <c r="A32" s="30" t="s">
        <v>461</v>
      </c>
    </row>
    <row r="33" spans="1:2" ht="47.25" x14ac:dyDescent="0.25">
      <c r="A33" s="14" t="s">
        <v>31</v>
      </c>
      <c r="B33" s="14" t="s">
        <v>428</v>
      </c>
    </row>
    <row r="34" spans="1:2" ht="31.5" x14ac:dyDescent="0.25">
      <c r="A34" s="14" t="s">
        <v>462</v>
      </c>
      <c r="B34" s="14" t="s">
        <v>463</v>
      </c>
    </row>
    <row r="36" spans="1:2" x14ac:dyDescent="0.25">
      <c r="A36" s="30" t="s">
        <v>464</v>
      </c>
    </row>
    <row r="37" spans="1:2" ht="31.5" x14ac:dyDescent="0.25">
      <c r="A37" s="14" t="s">
        <v>32</v>
      </c>
      <c r="B37" s="14" t="s">
        <v>465</v>
      </c>
    </row>
    <row r="38" spans="1:2" x14ac:dyDescent="0.25">
      <c r="A38" s="14" t="s">
        <v>356</v>
      </c>
      <c r="B38" s="14" t="s">
        <v>466</v>
      </c>
    </row>
    <row r="40" spans="1:2" x14ac:dyDescent="0.25">
      <c r="A40" s="30" t="s">
        <v>467</v>
      </c>
    </row>
    <row r="41" spans="1:2" x14ac:dyDescent="0.25">
      <c r="A41" s="14" t="s">
        <v>468</v>
      </c>
      <c r="B41" s="14" t="s">
        <v>469</v>
      </c>
    </row>
    <row r="42" spans="1:2" x14ac:dyDescent="0.25">
      <c r="A42" s="14" t="s">
        <v>365</v>
      </c>
      <c r="B42" s="14" t="s">
        <v>470</v>
      </c>
    </row>
    <row r="45" spans="1:2" x14ac:dyDescent="0.25">
      <c r="A45" s="30" t="s">
        <v>471</v>
      </c>
    </row>
    <row r="46" spans="1:2" ht="31.5" x14ac:dyDescent="0.25">
      <c r="A46" s="14" t="s">
        <v>34</v>
      </c>
      <c r="B46" s="14" t="s">
        <v>472</v>
      </c>
    </row>
    <row r="47" spans="1:2" ht="47.25" x14ac:dyDescent="0.25">
      <c r="A47" s="14" t="s">
        <v>473</v>
      </c>
      <c r="B47" s="14" t="s">
        <v>474</v>
      </c>
    </row>
    <row r="48" spans="1:2" x14ac:dyDescent="0.25">
      <c r="A48" s="14" t="s">
        <v>37</v>
      </c>
      <c r="B48" s="14" t="s">
        <v>475</v>
      </c>
    </row>
    <row r="49" spans="1:6" x14ac:dyDescent="0.25">
      <c r="A49" s="14" t="s">
        <v>476</v>
      </c>
      <c r="B49" s="14" t="s">
        <v>477</v>
      </c>
    </row>
    <row r="53" spans="1:6" x14ac:dyDescent="0.25">
      <c r="B53" s="5" t="s">
        <v>353</v>
      </c>
    </row>
    <row r="54" spans="1:6" x14ac:dyDescent="0.25">
      <c r="B54" s="5" t="s">
        <v>361</v>
      </c>
    </row>
    <row r="55" spans="1:6" x14ac:dyDescent="0.25">
      <c r="B55" s="5" t="s">
        <v>478</v>
      </c>
    </row>
    <row r="56" spans="1:6" x14ac:dyDescent="0.25">
      <c r="B56" s="5" t="s">
        <v>352</v>
      </c>
    </row>
    <row r="58" spans="1:6" x14ac:dyDescent="0.25">
      <c r="B58" s="6" t="s">
        <v>479</v>
      </c>
    </row>
    <row r="59" spans="1:6" x14ac:dyDescent="0.25">
      <c r="B59" s="5" t="s">
        <v>23</v>
      </c>
      <c r="C59" s="5" t="s">
        <v>25</v>
      </c>
    </row>
    <row r="60" spans="1:6" x14ac:dyDescent="0.25">
      <c r="B60" s="5" t="s">
        <v>38</v>
      </c>
      <c r="C60" s="5" t="s">
        <v>40</v>
      </c>
    </row>
    <row r="61" spans="1:6" x14ac:dyDescent="0.25">
      <c r="B61" s="5" t="s">
        <v>48</v>
      </c>
      <c r="C61" s="5" t="s">
        <v>49</v>
      </c>
    </row>
    <row r="62" spans="1:6" x14ac:dyDescent="0.25">
      <c r="B62" s="5" t="s">
        <v>52</v>
      </c>
      <c r="C62" s="5" t="s">
        <v>55</v>
      </c>
    </row>
    <row r="63" spans="1:6" x14ac:dyDescent="0.25">
      <c r="B63" s="5" t="s">
        <v>65</v>
      </c>
      <c r="C63" s="5" t="s">
        <v>66</v>
      </c>
    </row>
    <row r="64" spans="1:6" x14ac:dyDescent="0.25">
      <c r="B64" s="5" t="s">
        <v>67</v>
      </c>
      <c r="C64" s="5" t="s">
        <v>69</v>
      </c>
      <c r="F64" s="5" t="s">
        <v>480</v>
      </c>
    </row>
    <row r="65" spans="1:3" x14ac:dyDescent="0.25">
      <c r="B65" s="5" t="s">
        <v>73</v>
      </c>
      <c r="C65" s="5" t="s">
        <v>76</v>
      </c>
    </row>
    <row r="66" spans="1:3" x14ac:dyDescent="0.25">
      <c r="B66" s="5" t="s">
        <v>78</v>
      </c>
      <c r="C66" s="5" t="s">
        <v>80</v>
      </c>
    </row>
    <row r="67" spans="1:3" x14ac:dyDescent="0.25">
      <c r="B67" s="5" t="s">
        <v>81</v>
      </c>
      <c r="C67" s="5" t="s">
        <v>83</v>
      </c>
    </row>
    <row r="68" spans="1:3" x14ac:dyDescent="0.25">
      <c r="B68" s="5" t="s">
        <v>84</v>
      </c>
      <c r="C68" s="5" t="s">
        <v>86</v>
      </c>
    </row>
    <row r="69" spans="1:3" x14ac:dyDescent="0.25">
      <c r="B69" s="5" t="s">
        <v>88</v>
      </c>
      <c r="C69" s="5" t="s">
        <v>90</v>
      </c>
    </row>
    <row r="70" spans="1:3" x14ac:dyDescent="0.25">
      <c r="B70" s="5" t="s">
        <v>91</v>
      </c>
      <c r="C70" s="5" t="s">
        <v>93</v>
      </c>
    </row>
    <row r="71" spans="1:3" x14ac:dyDescent="0.25">
      <c r="B71" s="5" t="s">
        <v>95</v>
      </c>
      <c r="C71" s="5" t="s">
        <v>97</v>
      </c>
    </row>
    <row r="72" spans="1:3" x14ac:dyDescent="0.25">
      <c r="B72" s="21" t="s">
        <v>330</v>
      </c>
      <c r="C72" s="21" t="s">
        <v>99</v>
      </c>
    </row>
    <row r="73" spans="1:3" x14ac:dyDescent="0.25">
      <c r="B73" s="21" t="s">
        <v>101</v>
      </c>
      <c r="C73" s="21" t="s">
        <v>103</v>
      </c>
    </row>
    <row r="74" spans="1:3" x14ac:dyDescent="0.25">
      <c r="B74" s="5" t="s">
        <v>367</v>
      </c>
      <c r="C74" s="5" t="s">
        <v>481</v>
      </c>
    </row>
    <row r="76" spans="1:3" x14ac:dyDescent="0.25">
      <c r="A76" s="5" t="s">
        <v>482</v>
      </c>
    </row>
    <row r="77" spans="1:3" x14ac:dyDescent="0.25">
      <c r="A77" s="5" t="s">
        <v>483</v>
      </c>
    </row>
    <row r="78" spans="1:3" x14ac:dyDescent="0.25">
      <c r="A78" s="5" t="s">
        <v>484</v>
      </c>
    </row>
    <row r="81" spans="1:9" x14ac:dyDescent="0.25">
      <c r="A81" s="6" t="s">
        <v>485</v>
      </c>
      <c r="B81" s="5" t="s">
        <v>377</v>
      </c>
    </row>
    <row r="82" spans="1:9" x14ac:dyDescent="0.25">
      <c r="B82" s="5" t="s">
        <v>380</v>
      </c>
      <c r="I82" s="6"/>
    </row>
    <row r="83" spans="1:9" x14ac:dyDescent="0.25">
      <c r="B83" s="5" t="s">
        <v>375</v>
      </c>
      <c r="I83" s="6"/>
    </row>
    <row r="84" spans="1:9" x14ac:dyDescent="0.25">
      <c r="B84" s="5" t="s">
        <v>376</v>
      </c>
      <c r="I84" s="6"/>
    </row>
    <row r="85" spans="1:9" x14ac:dyDescent="0.25">
      <c r="B85" s="5" t="s">
        <v>381</v>
      </c>
      <c r="I85" s="6"/>
    </row>
    <row r="86" spans="1:9" x14ac:dyDescent="0.25">
      <c r="B86" s="5" t="s">
        <v>379</v>
      </c>
    </row>
    <row r="87" spans="1:9" x14ac:dyDescent="0.25">
      <c r="B87" s="5" t="s">
        <v>374</v>
      </c>
      <c r="C87" s="42"/>
    </row>
    <row r="88" spans="1:9" x14ac:dyDescent="0.25">
      <c r="B88" s="5" t="s">
        <v>371</v>
      </c>
    </row>
    <row r="89" spans="1:9" x14ac:dyDescent="0.25">
      <c r="B89" s="5" t="s">
        <v>378</v>
      </c>
    </row>
    <row r="90" spans="1:9" x14ac:dyDescent="0.25">
      <c r="B90" s="5" t="s">
        <v>382</v>
      </c>
    </row>
    <row r="91" spans="1:9" x14ac:dyDescent="0.25">
      <c r="B91" s="5" t="s">
        <v>383</v>
      </c>
    </row>
    <row r="92" spans="1:9" x14ac:dyDescent="0.25">
      <c r="B92" s="5" t="s">
        <v>387</v>
      </c>
    </row>
    <row r="93" spans="1:9" x14ac:dyDescent="0.25">
      <c r="B93" s="5" t="s">
        <v>385</v>
      </c>
    </row>
    <row r="95" spans="1:9" x14ac:dyDescent="0.25">
      <c r="A95" s="6" t="s">
        <v>486</v>
      </c>
    </row>
    <row r="96" spans="1:9" x14ac:dyDescent="0.25">
      <c r="A96" s="47" t="s">
        <v>364</v>
      </c>
    </row>
    <row r="97" spans="1:2" x14ac:dyDescent="0.25">
      <c r="A97" s="47" t="s">
        <v>358</v>
      </c>
    </row>
    <row r="98" spans="1:2" x14ac:dyDescent="0.25">
      <c r="A98" s="47" t="s">
        <v>362</v>
      </c>
    </row>
    <row r="99" spans="1:2" x14ac:dyDescent="0.25">
      <c r="A99" s="47" t="s">
        <v>354</v>
      </c>
    </row>
    <row r="100" spans="1:2" x14ac:dyDescent="0.25">
      <c r="A100" s="47" t="s">
        <v>360</v>
      </c>
    </row>
    <row r="101" spans="1:2" x14ac:dyDescent="0.25">
      <c r="A101" s="47" t="s">
        <v>363</v>
      </c>
    </row>
    <row r="102" spans="1:2" x14ac:dyDescent="0.25">
      <c r="A102" s="47" t="s">
        <v>351</v>
      </c>
    </row>
    <row r="103" spans="1:2" x14ac:dyDescent="0.25">
      <c r="A103" s="47" t="s">
        <v>366</v>
      </c>
    </row>
    <row r="107" spans="1:2" x14ac:dyDescent="0.25">
      <c r="B107" s="6" t="s">
        <v>487</v>
      </c>
    </row>
    <row r="108" spans="1:2" ht="31.5" x14ac:dyDescent="0.25">
      <c r="A108" s="5" t="s">
        <v>488</v>
      </c>
      <c r="B108" s="58" t="s">
        <v>68</v>
      </c>
    </row>
    <row r="109" spans="1:2" ht="47.25" x14ac:dyDescent="0.25">
      <c r="A109" s="5" t="s">
        <v>489</v>
      </c>
      <c r="B109" s="58" t="s">
        <v>74</v>
      </c>
    </row>
    <row r="110" spans="1:2" ht="47.25" x14ac:dyDescent="0.25">
      <c r="A110" s="5" t="s">
        <v>490</v>
      </c>
      <c r="B110" s="58" t="s">
        <v>53</v>
      </c>
    </row>
    <row r="111" spans="1:2" ht="78.75" x14ac:dyDescent="0.25">
      <c r="A111" s="5" t="s">
        <v>491</v>
      </c>
      <c r="B111" s="58" t="s">
        <v>24</v>
      </c>
    </row>
  </sheetData>
  <pageMargins left="0.7" right="0.7" top="0.75" bottom="0.75" header="0.3" footer="0.3"/>
  <pageSetup scale="3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3.xml><?xml version="1.0" encoding="utf-8"?>
<ds:datastoreItem xmlns:ds="http://schemas.openxmlformats.org/officeDocument/2006/customXml" ds:itemID="{36AA7709-3EC0-4D95-A9B4-124F006DE7F2}">
  <ds:schemaRefs>
    <ds:schemaRef ds:uri="http://www.w3.org/XML/1998/namespace"/>
    <ds:schemaRef ds:uri="2f25a8a8-45b7-41bd-8691-1f4bb16f7423"/>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6ab0c25d-58da-4176-91f8-ece4bf43e2d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Corrupción</vt:lpstr>
      <vt:lpstr>Trámites_Corrupción</vt:lpstr>
      <vt:lpstr>Tablas_GSF</vt:lpstr>
      <vt:lpstr>Listas</vt:lpstr>
    </vt:vector>
  </TitlesOfParts>
  <Manager/>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dimartinez</dc:creator>
  <cp:keywords/>
  <dc:description/>
  <cp:lastModifiedBy>Sandra Patricia Garcia Caceres</cp:lastModifiedBy>
  <cp:revision/>
  <dcterms:created xsi:type="dcterms:W3CDTF">2016-01-28T19:24:31Z</dcterms:created>
  <dcterms:modified xsi:type="dcterms:W3CDTF">2025-10-02T19:13:16Z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