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L:\TRD-OCI-2022\9-AUD\9_2_INT\SEG_PAAC\A 31 AGO 2022\IP_INF\"/>
    </mc:Choice>
  </mc:AlternateContent>
  <xr:revisionPtr revIDLastSave="0" documentId="8_{6072ECE1-5F06-4806-BD84-105E26B2C800}" xr6:coauthVersionLast="47" xr6:coauthVersionMax="47" xr10:uidLastSave="{00000000-0000-0000-0000-000000000000}"/>
  <bookViews>
    <workbookView xWindow="-120" yWindow="-120" windowWidth="29040" windowHeight="15840" xr2:uid="{00000000-000D-0000-FFFF-FFFF00000000}"/>
  </bookViews>
  <sheets>
    <sheet name="PAAC" sheetId="2" r:id="rId1"/>
  </sheets>
  <definedNames>
    <definedName name="_xlnm._FilterDatabase" localSheetId="0" hidden="1">PAAC!$A$1:$H$61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24" i="2" l="1"/>
  <c r="AG22" i="2"/>
  <c r="AH50" i="2"/>
  <c r="AG24" i="2"/>
  <c r="J61" i="2"/>
  <c r="I61" i="2"/>
  <c r="AH10" i="2"/>
  <c r="AF61" i="2"/>
  <c r="AE61" i="2"/>
  <c r="AD61" i="2"/>
  <c r="AB61" i="2"/>
  <c r="AA61" i="2"/>
  <c r="Z61" i="2"/>
  <c r="Y61" i="2"/>
  <c r="X61" i="2"/>
  <c r="W61" i="2"/>
  <c r="V61" i="2"/>
  <c r="U61" i="2"/>
  <c r="T61" i="2"/>
  <c r="S61" i="2"/>
  <c r="R61" i="2"/>
  <c r="Q61" i="2"/>
  <c r="P61" i="2"/>
  <c r="O61" i="2"/>
  <c r="N61" i="2"/>
  <c r="M61" i="2"/>
  <c r="L61" i="2"/>
  <c r="K61" i="2"/>
  <c r="AH60" i="2"/>
  <c r="AG60" i="2"/>
  <c r="AH59" i="2"/>
  <c r="AG59" i="2"/>
  <c r="AH58" i="2"/>
  <c r="AG58" i="2"/>
  <c r="AH57" i="2"/>
  <c r="AG57" i="2"/>
  <c r="AH55" i="2"/>
  <c r="AG55" i="2"/>
  <c r="AH54" i="2"/>
  <c r="AG54" i="2"/>
  <c r="AH53" i="2"/>
  <c r="AG53" i="2"/>
  <c r="AH52" i="2"/>
  <c r="AG52" i="2"/>
  <c r="AG50" i="2"/>
  <c r="AH49" i="2"/>
  <c r="AG49" i="2"/>
  <c r="AH48" i="2"/>
  <c r="AG48" i="2"/>
  <c r="AH47" i="2"/>
  <c r="AG47" i="2"/>
  <c r="AH46" i="2"/>
  <c r="AG46" i="2"/>
  <c r="AH45" i="2"/>
  <c r="AG45" i="2"/>
  <c r="AH44" i="2"/>
  <c r="AG44" i="2"/>
  <c r="AH43" i="2"/>
  <c r="AC43" i="2"/>
  <c r="AH42" i="2"/>
  <c r="AG42" i="2"/>
  <c r="AH41" i="2"/>
  <c r="AG41" i="2"/>
  <c r="AH40" i="2"/>
  <c r="AG40" i="2"/>
  <c r="AH39" i="2"/>
  <c r="AG39" i="2"/>
  <c r="AH38" i="2"/>
  <c r="AG38" i="2"/>
  <c r="AH37" i="2"/>
  <c r="AG37" i="2"/>
  <c r="AH36" i="2"/>
  <c r="AG36" i="2"/>
  <c r="AH35" i="2"/>
  <c r="AG35" i="2"/>
  <c r="AH34" i="2"/>
  <c r="AG34" i="2"/>
  <c r="AH33" i="2"/>
  <c r="AG33" i="2"/>
  <c r="AH32" i="2"/>
  <c r="AG32" i="2"/>
  <c r="AH31" i="2"/>
  <c r="AG31" i="2"/>
  <c r="AH30" i="2"/>
  <c r="AG30" i="2"/>
  <c r="AH29" i="2"/>
  <c r="AG29" i="2"/>
  <c r="AH28" i="2"/>
  <c r="AG28" i="2"/>
  <c r="AH27" i="2"/>
  <c r="AG27" i="2"/>
  <c r="AH26" i="2"/>
  <c r="AG26" i="2"/>
  <c r="AH25" i="2"/>
  <c r="AG25" i="2"/>
  <c r="AH23" i="2"/>
  <c r="AG23" i="2"/>
  <c r="AH22" i="2"/>
  <c r="AH21" i="2"/>
  <c r="AG21" i="2"/>
  <c r="AH20" i="2"/>
  <c r="AG20" i="2"/>
  <c r="AH19" i="2"/>
  <c r="AG19" i="2"/>
  <c r="AH18" i="2"/>
  <c r="AG18" i="2"/>
  <c r="AH17" i="2"/>
  <c r="AG17" i="2"/>
  <c r="AH16" i="2"/>
  <c r="AG16" i="2"/>
  <c r="AH15" i="2"/>
  <c r="AG15" i="2"/>
  <c r="AH14" i="2"/>
  <c r="AG14" i="2"/>
  <c r="AH13" i="2"/>
  <c r="AG13" i="2"/>
  <c r="AH12" i="2"/>
  <c r="AG12" i="2"/>
  <c r="AH11" i="2"/>
  <c r="AG11" i="2"/>
  <c r="AG10" i="2"/>
  <c r="AH9" i="2"/>
  <c r="AG9" i="2"/>
  <c r="AH8" i="2"/>
  <c r="AG8" i="2"/>
  <c r="AH7" i="2"/>
  <c r="AG7" i="2"/>
  <c r="AH6" i="2"/>
  <c r="AG6" i="2"/>
  <c r="AH5" i="2"/>
  <c r="AG5" i="2"/>
  <c r="AH4" i="2"/>
  <c r="AG4" i="2"/>
  <c r="AH3" i="2"/>
  <c r="AG3" i="2"/>
  <c r="AH61" i="2" l="1"/>
  <c r="AG43" i="2"/>
  <c r="AG61" i="2" s="1"/>
  <c r="AC6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D52" authorId="0" shapeId="0" xr:uid="{00000000-0006-0000-0000-000001000000}">
      <text>
        <r>
          <rPr>
            <b/>
            <sz val="9"/>
            <color indexed="81"/>
            <rFont val="Tahoma"/>
            <family val="2"/>
          </rPr>
          <t>2.1</t>
        </r>
      </text>
    </comment>
    <comment ref="D53" authorId="0" shapeId="0" xr:uid="{00000000-0006-0000-0000-000002000000}">
      <text>
        <r>
          <rPr>
            <b/>
            <sz val="9"/>
            <color indexed="81"/>
            <rFont val="Tahoma"/>
            <family val="2"/>
          </rPr>
          <t>2.4 Y 2.9</t>
        </r>
      </text>
    </comment>
    <comment ref="D54" authorId="0" shapeId="0" xr:uid="{00000000-0006-0000-0000-000003000000}">
      <text>
        <r>
          <rPr>
            <b/>
            <sz val="9"/>
            <color indexed="81"/>
            <rFont val="Tahoma"/>
            <family val="2"/>
          </rPr>
          <t>4.1</t>
        </r>
      </text>
    </comment>
    <comment ref="D55" authorId="0" shapeId="0" xr:uid="{00000000-0006-0000-0000-000004000000}">
      <text>
        <r>
          <rPr>
            <b/>
            <sz val="9"/>
            <color indexed="81"/>
            <rFont val="Tahoma"/>
            <family val="2"/>
          </rPr>
          <t>2.8</t>
        </r>
      </text>
    </comment>
    <comment ref="D57" authorId="0" shapeId="0" xr:uid="{00000000-0006-0000-0000-000005000000}">
      <text>
        <r>
          <rPr>
            <b/>
            <sz val="9"/>
            <color indexed="81"/>
            <rFont val="Tahoma"/>
            <family val="2"/>
          </rPr>
          <t>3</t>
        </r>
      </text>
    </comment>
    <comment ref="D58" authorId="0" shapeId="0" xr:uid="{00000000-0006-0000-0000-000006000000}">
      <text>
        <r>
          <rPr>
            <b/>
            <sz val="9"/>
            <color indexed="81"/>
            <rFont val="Tahoma"/>
            <family val="2"/>
          </rPr>
          <t>5</t>
        </r>
      </text>
    </comment>
    <comment ref="D59" authorId="0" shapeId="0" xr:uid="{00000000-0006-0000-0000-000007000000}">
      <text>
        <r>
          <rPr>
            <b/>
            <sz val="9"/>
            <color indexed="81"/>
            <rFont val="Tahoma"/>
            <family val="2"/>
          </rPr>
          <t>6</t>
        </r>
      </text>
    </comment>
    <comment ref="D60" authorId="0" shapeId="0" xr:uid="{00000000-0006-0000-0000-000008000000}">
      <text>
        <r>
          <rPr>
            <b/>
            <sz val="9"/>
            <color indexed="81"/>
            <rFont val="Tahoma"/>
            <family val="2"/>
          </rPr>
          <t>7,9</t>
        </r>
      </text>
    </comment>
  </commentList>
</comments>
</file>

<file path=xl/sharedStrings.xml><?xml version="1.0" encoding="utf-8"?>
<sst xmlns="http://schemas.openxmlformats.org/spreadsheetml/2006/main" count="471" uniqueCount="327">
  <si>
    <t>FECHA FIN</t>
  </si>
  <si>
    <t>ENE</t>
  </si>
  <si>
    <t>FEB</t>
  </si>
  <si>
    <t>MAR</t>
  </si>
  <si>
    <t>ABR</t>
  </si>
  <si>
    <t>MAY</t>
  </si>
  <si>
    <t>JUN</t>
  </si>
  <si>
    <t>JUL</t>
  </si>
  <si>
    <t>AGO</t>
  </si>
  <si>
    <t>SEP</t>
  </si>
  <si>
    <t>OCT</t>
  </si>
  <si>
    <t>NOV</t>
  </si>
  <si>
    <t>DIC</t>
  </si>
  <si>
    <t>TOTAL</t>
  </si>
  <si>
    <t>P</t>
  </si>
  <si>
    <t>E</t>
  </si>
  <si>
    <t>Subgerencia de Talento Humano</t>
  </si>
  <si>
    <t>Subgerencia Administrativa y Financiera</t>
  </si>
  <si>
    <t>Oficina de Control Interno</t>
  </si>
  <si>
    <t>Oficina Asesora de Planeación y Aseguramiento de Procesos</t>
  </si>
  <si>
    <t>COMPONENTE</t>
  </si>
  <si>
    <t>SUBCOMPONENTE</t>
  </si>
  <si>
    <t>Lit.</t>
  </si>
  <si>
    <t>ACTIVIDAD</t>
  </si>
  <si>
    <t>META O PRODUCTO</t>
  </si>
  <si>
    <t>RESPONSABLE</t>
  </si>
  <si>
    <t>FECHA INICIO</t>
  </si>
  <si>
    <t>EVIDENCIA - SEGUIMIENTO DE LA PRIMERA LÍNEA DE DEFENSA
- Dependencias -</t>
  </si>
  <si>
    <t>EVIDENCIA - SEGUIMIENTO DE LA SEGUNDA LÍNEA DE DEFENSA
- Oficina Asesora de Planeación y Aseguramiento de Procesos-</t>
  </si>
  <si>
    <t>1. Gestión del Riesgo de Corrupción – Mapa de Riesgos de Corrupción</t>
  </si>
  <si>
    <t>1.1. Política de administración del riesgo</t>
  </si>
  <si>
    <t>A</t>
  </si>
  <si>
    <t>Actualizar y publicar la Política de administración del riesgo</t>
  </si>
  <si>
    <t>Política actualizada y publicada</t>
  </si>
  <si>
    <t>Se realizó propuesta de documento técnico de Política de administración del riesgo y metodología la cual fue trabajada al interior del equipo de la Oficina Asesora de Planeación y de forma articulada con la Gerencia de Tecnología.
Se resalta que en el mes de abril se presentó y fue aprobada en Comité Institucional de Coordinación de Control Interno.
Se publicó el 1 de julio en el SGI el documento técnico Política y metodología de riesgos DIE-DT-07 con el que se actualiza el documento.</t>
  </si>
  <si>
    <t>Como parte de la segunda línea de defensa se realizó actualización de la Política y metodología de riesgos de la entidad acorde con los lineamientos del Departamento Administrativo de la Función Pública. 
Actividad finalizada.</t>
  </si>
  <si>
    <t>1.2. Construcción del mapa de riesgos de corrupción</t>
  </si>
  <si>
    <t>Publicar el mapa de riesgos de corrupción 2022</t>
  </si>
  <si>
    <t>Mapa de riesgos de corrupción publicado</t>
  </si>
  <si>
    <t>En el mes de enero se publicó el Plan Anticorrupción y de Atención al Ciudadano incorporando su componente de mapa de riesgos 2022 en página web.
https://www.catastrobogota.gov.co/planeacion/plan-anticorrupcion-y-atencion-al-ciudadano-de-catastro-2022/</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</si>
  <si>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evidenció publicación del documento en la página web. Actividad finalizada.</t>
  </si>
  <si>
    <t>B</t>
  </si>
  <si>
    <t>Actualizar y publicar mapa de riesgos de corrupción 2022 según actualización de la nueva cadena de valor</t>
  </si>
  <si>
    <t>Mapa de riesgos de corrupción actualizado y publicado</t>
  </si>
  <si>
    <t>Como actividades previas a la actualización de los mapas de riesgos, se realizó la actualización de los documentos de la metodología de riesgos (Política-metodología, Procedimiento, Formato) y la actualización de la documentación de los procesos en el marco de la nueva cadena de valor, dado que la base para la construcción de los mapas son los nuevos procesos y los controles son aquellos definidos en los procedimientos e instructivos.
Se realizaron mesas de trabajo con todos los procesos para la formulación de los mapas.
Se finalizó la actividad en el mes de agosto con su publicación en página web como parte del Plan Anticorrupción y de Atención al Ciudadano:
https://www.catastrobogota.gov.co/planeacion/plan-anticorrupcion-y-atencion-al-ciudadano-de-catastro-2022</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</si>
  <si>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realizó la actualización del mapa de riesgos de corrupción teniendo en cuenta la nueva cadena de valor de la Unidad y se encuentra publicado y disponible para consulta en la página web. Actividad finalizada.</t>
  </si>
  <si>
    <t>1.3. Consulta, socialización  y divulgación</t>
  </si>
  <si>
    <t xml:space="preserve">Realizar una actividad de divulgación del Mapa de riesgos de corrupción </t>
  </si>
  <si>
    <t>Actividad realizada.</t>
  </si>
  <si>
    <t>Se realizó en enero divulgación de la versión del PAAC y del mapa de riesgos de corrupción para recibir comentarios al interior de la entidad y de la ciudadanía. Luego de lo cual se publicó la versión definitiva en la cual se elaboró documento resumen de los resultados de los ejercicios de construcción participativa.
https://www.catastrobogota.gov.co/planeacion/plan-anticorrupcion-y-atencion-al-ciudadano-de-catastro-2022/</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</si>
  <si>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evidenciaron las publicaciones de divulgación del mapa como parte del PAAC 2022. Actividad finalizada.</t>
  </si>
  <si>
    <t>Realizar ejercicio participativo para la construcción del mapa de riesgos de corrupción 2023</t>
  </si>
  <si>
    <t>Ejercicio realizado</t>
  </si>
  <si>
    <t>Actividad no programada para el período.</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</si>
  <si>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Actividad no programada para el período.</t>
  </si>
  <si>
    <t>1.4. Monitoreo y revisión</t>
  </si>
  <si>
    <t>Realizar seguimiento a los riesgos de corrupción de la UAECD y actualizaciones de requerirse</t>
  </si>
  <si>
    <t>Seguimiento a la matriz de riesgos de corrupción</t>
  </si>
  <si>
    <t>Durante la vigencia se ha realizado seguimiento al mapa de riesgos de corrupción del IV trimestre de 2021 y I, II trimestre de 2022.
Los cuales se publican en https://www.catastrobogota.gov.co/planeacion/mapas-de-riesgos/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</si>
  <si>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evidenciaron los informes de seguimiento.</t>
  </si>
  <si>
    <t>1.5. Seguimiento</t>
  </si>
  <si>
    <t>Realizar seguimiento a la publicación y ejecución del Plan Anticorrupción y mapa de riesgos de corrupción 2022</t>
  </si>
  <si>
    <t>Seguimiento a la publicación y ejecución del Plan Anticorrupción y mapa de riesgos de corrupción 2022</t>
  </si>
  <si>
    <t>2022IE799_Info_Seg_PAAC_ III CUAT_2021.
2022IE10693_Info_Seg_PAAC_ I CUAT_2022.</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</si>
  <si>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los informes de seguimiento publicados.
https://www.catastrobogota.gov.co/planeacion/planes</t>
  </si>
  <si>
    <t>2. Racionalización de Trámites</t>
  </si>
  <si>
    <t>2.1. Estrategia de racionalización de trámites
"Ver archivo en excel Estrategia"</t>
  </si>
  <si>
    <t>Realizar seguimiento a la ejecución estrategia de racionalización de trámites formulada en el SUIT. 
"Ver archivo en excel Estrategia"</t>
  </si>
  <si>
    <t xml:space="preserve">Seguimientos a la ejecución de la estrategia </t>
  </si>
  <si>
    <t>En el mes de enero se realizó el cargue de la estrategia en el SUIT y su publicación en página web. Se realizaron reuniones con la Alcaldía e internamente con la GCAC y la SPAC en revisión de la estrategia.
En el mes de febrero se realizaron gestiones para la articulación con MINTIC; así como, revisión de los lineamientos del Decreto 088 de 2022 que establece plazos y condiciones para la gestión de los trámites.
En el mes de marzo se realizó reunión con MINTIC y reunión de asesoría con la Alcaldía Mayor para avanzar en los temas de trabajo y articular las acciones de la estrategia. 
En el mes de abril se participó de sesión de retroalimentación de la estrategia de racionalización de trámites por parte del DAFP y la Alcaldía Mayor y se solicitó apoyo a la Alcaldía para continuar con la revisión de la estrategia la cual se agendó para el 3 de mayo.
En el mes de mayo se realizó reunión con la asesora de racionalización de trámites y en conjunto con la Secretaría General y dependencias GCAC, SPAC, GT, OAPAP para socializar Catastro en Línea. También se realizó reunión con DAFP para solicitar asesoría para el trámite en el SUIT y reunión interna con SPAC y comunicaciones para el desarrollo de una campaña para socializar las certificaciones catastrales.
En el mes de junio se dio inicio a una campaña para socializar las Certificaciones catastrales, como requisito previo para el cierre de la estrategia, también se participó de sesión sobre lenguaje claro en trámites.
En el mes de julio se continuó con la campaña para socializar la generación de las Certificaciones catastrales de forma inmediata, automática y gratuita a través de Catastro en Línea.
En el mes de agosto se incluyó en CEL banner para socializar las Certificaciones catastrales y una guía del paso a paso para generarlas, también se realizó seguimiento de la estrategia en el SUIT con miras a gestionar la eliminación como trámite y su paso a consulta de información.</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</si>
  <si>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t>
  </si>
  <si>
    <t>3. Rendición de cuentas</t>
  </si>
  <si>
    <t>3.1. Información de Calidad y en lenguaje comprensible</t>
  </si>
  <si>
    <t>Realizar y publicar informe de gestión</t>
  </si>
  <si>
    <t>Informe de gestión realizado y publicado</t>
  </si>
  <si>
    <t>Se elaboró el Informe de gestión 2021 el cual fue publicado en página web en el mes de enero.
https://www.catastrobogota.gov.co/control/informe-de-gestion-2021-uaecd</t>
  </si>
  <si>
    <t>Elaborar y publicar piezas informativas necesarias para la socialización del proceso de actualización</t>
  </si>
  <si>
    <t>Piezas informativas elaboradas y publicadas en medios</t>
  </si>
  <si>
    <t>Gerencia de Información Catastral - Subgerencia de Información Económica- Subgerencia de Información Física y Física- Gerencia Comercial y de Atención al Ciudadano -Comunicaciones</t>
  </si>
  <si>
    <t>En febrero, se realizó mesa de trabajo para abordar que información y que piezas informativas eran utiles en la socialización del proceso de actualización catastral a nivel urbano y rural, desarrollando: 1. Unas fotografías con información a tener en cuenta para el desarrollo de un Facebook life. 2. Archivo en word con un texto de cápsula informativa respecto del proceso de actualización. 3. Listado de temas infaltables para la socialización del proceso de gestión catastral. 4. Word en donde se encuentran detallados los beneficios de suministrar la información en el proceso de actualización y un listado de preguntas frecuentes que sirven de insumo para aclararle a la ciudanía como es la intervención en los predios. 5. Mesa de ayuda y correo a comunicaciones relacionando los documentos descritos. 
Con la finalidad de dar a conocer el proceso de actualización en marzo, se realizaron 2 socializaciones en la alcaldía local de Usme y 7 socializaciones en los territorios. Cabe anotar que, para convocar a dichas socializaciones se utilizó una plantilla editable solicitada a Comunicaciones.
En el mes de abril se completaron las actividades para socializar el inicio del  proceso de actualización, se llevó a cabo el facebook live y se publicaron piezas informativas para que la ciudadanía participara del mismo. Así mismo, se realizarón las 4 reuniones presenciales que hacían falta con la comunidad de los territorios para aclararles y darles a conocer los beneficios de la actualización catastral.</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</si>
  <si>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ejecución de la actividad.  Actividad finalizada.</t>
  </si>
  <si>
    <t>C</t>
  </si>
  <si>
    <t>Gestionar publicación de información de interés para el ciudadano</t>
  </si>
  <si>
    <t>Solicitud e información suministrada a comunicaciones para publicación</t>
  </si>
  <si>
    <t>Gerencia Comercial y de Atención al Ciudadano - Subgerencia de Participación y Atención al Ciudadano</t>
  </si>
  <si>
    <t>Se realiza envio a comunicaciones con los temas consolidados para divulgar.</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</si>
  <si>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con la publicación periódica de información de interés.</t>
  </si>
  <si>
    <t>D</t>
  </si>
  <si>
    <t>Diseñar y publicar piezas de divulgación de información institucional.</t>
  </si>
  <si>
    <t>Piezas de divulgación de información publicadas</t>
  </si>
  <si>
    <t>Comunicaciones</t>
  </si>
  <si>
    <t xml:space="preserve">Se realizaron piezas comunicativas sobre Go Catastral, Canales de Atención, Agenda a un Clic, Catastro en Línea y se apoyó el proceso de diseño de presentaciones para la Entidad. Asi mismo, se realizó la divulgación en los diferentes canales internos y externos con los que cuenta la entidad. 
Durante el mes de abril se realizaron y difundieron piezas gráficas de Conflicto de intereses, posesiones de los nuevos funcionarios, información de capacitación y bienestar institucional, como se seguridad y salud en el trabajo. También, las diferentes actividades y acciones que se llevan a cabo en los territorios y por IDECA.
En mayo se realizaron y difundieron las piezas gráficas de programación de vacaciones, bienestas institucional, capacitación, actualización catastral, revisión de avalúos, agenda a un clic, Día de la Familia, entre otros. Igualmente, contenido de las diferentes actividades que se llevaron a cabo en los territorios y por IDECA.
En el mes de junio se atendieron los diferentes requerimientos y  se difundieron los contenidos elaborados de temas como la actualización de Bienes y Rentas, seguridad de la información, COPASST, buenas práticas ambientales, bienestar y capacitación. Asimismo, se realizaron las diferentes piezas de IDECA y  para los territorios. 
En el mes de julio se atendieron los requerimientos y se ejecutaron las diferentes actividades en temas como actualización catastral, plusvalía, bienestar y capacitación, acciones de socialización en los territorios y acerca de las diferentes plataformas administradas por IDECA.
Durante el mes de agosto se atendieron los diferentes requerimientos de bienestar, talento humano y campacitación. También, se realizaron y difundieron piezas gráficas de Censo Bogotá, Agenda a un clic, Ojo a la Obra de IDECA, canales de atención de la entidad y jornadas de actualización en los territorios. </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</si>
  <si>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con la publicación periódica de información interna y externa.</t>
  </si>
  <si>
    <t xml:space="preserve">Actualizar la caracterización de usuarios, identificación de grupos de valor, construir la base de datos de instancias y organizaciones e identificar información de interés. </t>
  </si>
  <si>
    <t>Documento de caracterización actualizado</t>
  </si>
  <si>
    <t>Gerencia Comercial y de Atención al Ciudadano - Subgerencia de Participación y Atención al Ciudadano - Oficina Asesora de Planeación y Aseguramiento de Procesos</t>
  </si>
  <si>
    <t>Se avanzó con la entrega del documento de caracterización de usuarios de la UAECD 2022; el documento se encuentra publicado en la página de la entidad en la siguiente ruta: https://www.catastrobogota.gov.co/sites/default/files/archivos/planeacion/Caracterizacio%CC%81n%20de%20Usuarios%20UAECD%202022.pdf. Se adelanta además la actualización del directorio de grupos de interes.</t>
  </si>
  <si>
    <t>3.2. Diálogo de doble vía con la ciudadanía</t>
  </si>
  <si>
    <t xml:space="preserve">Diseñar el Plan de Comunicaciones 2022 con las necesidades de las áreas misionales que interactúan con los Grupos de Interés. </t>
  </si>
  <si>
    <t>Plan de Comunicaciones elaborado</t>
  </si>
  <si>
    <t xml:space="preserve">Se diseñó el Plan de Comunicaciones para la vigencia luego de dos mesas de trabajo con el equipo de comunicaciones y con base a las necesidades que reportaron las áreas. Durante el mes de marzo se socializó y aprobó en el Comité de Gestión y Desempeño. </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</si>
  <si>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evidenció el documento del Plan. Actividad finalizada.</t>
  </si>
  <si>
    <t xml:space="preserve">Ejecutar el Plan de Comunicaciones  2022 con las necesidades de las áreas misionales que interactúan con los Grupos de Interés. </t>
  </si>
  <si>
    <t>Plan de Comunicaciones ejecutado</t>
  </si>
  <si>
    <t xml:space="preserve">Se planificaron las diferentes actividades y productos que se van a implementar en la marco del Plan de Comuncaciones para la vigencia. Se realizaron diferentes campañas y piezas de comunicaciones que fueron publicadas en los diferentes canales internos y externos. 
En el mes de abril se atendieron los diferentes requeriemientos de las áreas y se ejecutaron las actividades programadas como campañas de bienestar, gestión del conocimiento, seguridad y salud en el trabajo y un diaálogo ciudadano. 
En mayo se  atendieron los diferentes requerimientos recibidos. Igualmente,  se ejecutaron las campañas programadas de actualización catastral, revisión de avalúos, agenda a un clic, bienestar institucional, seguridad y salud en el trabajo y bienestar.
Durante el mes de junio se ejecutaron las diferentes campañas programadas de temas como Portafolio de productos y servicios, las pltaformas de IDECA, campañas de Tecnología de la Información y Planeación. También, bienestar institucional, seguridad y salud en el trabajo y capacitación. 
En julio se llevaron a cabo las diferentes actividades programadas en temas como capacitación, bienestar, seguridad y salud en el trabajo. Igualmente, se realizaron campañas de Plusvalía y de la Actualización Catastral en Bogotá. 
En agosto se realizaron las diferentes actividades programadas como difusión de la campaña del Censo Bogotá, Agend a un Clic y un diálogo ciudadano. Igualmente, se difundió información de  bienestar institucional, seguridad y salud en el trabajo y capacitación. </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</si>
  <si>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las divulgaciones realizadas por el equipo de comunicaciones de la entidad.</t>
  </si>
  <si>
    <t>Adelantar audiencia de rendición de cuentas de forma articulada con el Sector</t>
  </si>
  <si>
    <t>Audiencia realizada</t>
  </si>
  <si>
    <t>Comunicaciones - Oficina Asesora de Planeación y Aseguramiento de Procesos</t>
  </si>
  <si>
    <t>Las entidades que conforman el sector Hacienda: Lotería de Bogotá, Fondo de Prestaciones Económicas, Cesantías y Pensiones (Foncep), la Unidad Administrativa Especial de Catastro Distrital (UAECD) y la Secretaría Distrital de Hacienda (SDH), desde su misionalidad, han aportado con su trabajo a la reactivación económica y social de Bogotá.
A fin de dar a conocer a la ciudadanía los logros alcanzados durante el primer semestre de 2022, se realizó el martes, 19 de julio, la rendición de cuentas, con la presencia de los equipos directivos de las cuatro entidades distritales.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</si>
  <si>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t>
  </si>
  <si>
    <t>Desarrollar diálogos ciudadanos en temáticas de interés.</t>
  </si>
  <si>
    <t>Diálogos realizados</t>
  </si>
  <si>
    <t xml:space="preserve">Con el propósito de ser seguir trabajando por ser una entidad cada día más eficiente, eficaz y transparente, la Unidad Administrativa Especial de Catastro Distrital (UAECD), en marzo se realizó el diálogo ciudadano acerca de Agenda a un clic, puntos y canales de atención, con la intervención de Ligia González, Gerente Comercial y Atención al Usuario.
En abril se llevó a cabo el diálogo ciudadano acerca de acerca de la "Actualización Catastral en Bogotá". En el marco del ejercicio de participación ciudadana, se explicó acerca del censo inmobiliario, se entregaron algunas recomendaciones de seguridad, cuáles son los canales de atención y se resolvieron las dudas de los ciudadanos. También, se realizó un diálogo acerca de Mapas Bogotá para que los ciudadanos tuvieran información de cómo ubicarse en Semana Santa en la capital.
En agosto se llevó a cabo el Diálogo Ciudadano acerca de Agenda a un clic el Sistema con el que cuenta Catastro Distrital para pedir una cita de atención presencial u orientación a través de llamada virtual. Los ciudadanos pueden hacerlo de forma sencilla, rápida y segura.  En el espacio se resolvieron varias inquietudes, por ejemplo ¿Cuáles son los pasos para solicitar una cita?, que otros trámites se pueden realizar a través de la orientación telefónica y se entregaron datos de ¿Cuántos usuarios hemos atendido? </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</si>
  <si>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con la realización de diferentes diálogos ciudadanos durante lo corrido de la vigencia.</t>
  </si>
  <si>
    <t>3.3. Incentivos para motivar la cultura de la rendición y petición de cuentas</t>
  </si>
  <si>
    <t>Realizar una jornada de sensibilización sobre rendición de cuentas</t>
  </si>
  <si>
    <t>Una jornada realizada</t>
  </si>
  <si>
    <t>Oficina Asesora de Planeación y Aseguramiento de Procesos - Subgerencia de Talento Humano</t>
  </si>
  <si>
    <t>En el mes de marzo se logró obtener una charla o acompañamiento con la Veeduría Distrital denominada el ABC de la participación, siendo la Rendición de cuentas una de las manifestaciones de la participación ciudadana. Esta jornada fue agenda a través de Google meet por la Veeduría. En el espacio se manifestó el interés en tener otro encuentro.
También se socializó por comunicación interna desde el equipo de comunicaciones una "Campaña rendición de cuentas 'La Bogotá que estamos construyendo'", la cual continúa en el mes de abril.
En el mes de mayo en el marco del Plan Institucional de Capacitación 2022, la Subgerencia de Talento Humano y la Veeduría Distrital realizaron la capacitación sobre Rendición de Cuentas, con la participación de César Camargo como ponente.
Las entidades que conforman el sector Hacienda: Lotería de Bogotá, Fondo de Prestaciones Económicas, Cesantías y Pensiones (Foncep), la Unidad Administrativa Especial de Catastro Distrital (UAECD) y la Secretaría Distrital de Hacienda (SDH), desde su misionalidad, han aportado con su trabajo a la reactivación económica y social de Bogotá.
A fin de dar a conocer a la ciudadanía los logros alcanzados durante el primer semestre de 2022, se realizó el martes, 19 de julio, la rendición de cuentas, con la presencia de los equipos directivos de las cuatro entidades distritales.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</si>
  <si>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la realización de la actividad en conjunto con la Secretaría Distrital de Hacienda. Actividad finalizada.</t>
  </si>
  <si>
    <t xml:space="preserve">Publicar y divulgar en la página web de la UAECD los eventos de participación ciudadana según se presenten. </t>
  </si>
  <si>
    <t xml:space="preserve">Publicaciones y/o seguimiento a publicación en la web </t>
  </si>
  <si>
    <t xml:space="preserve">Comunicaciones
Gerencia Comercial y de Atención al Ciudadano - Subgerencia de Participación y Atención al Ciudadano - Gerencia de Información Catastral -  Gerencia de IDECA </t>
  </si>
  <si>
    <t>Por parte de la GCAC se solicita divulgación a comunicaciones la información de participación. Por parte de Comunicaciones se atienden los requerimientos de publicación de la información en la página web. 
Durante abril se divulgaron las noticias de las diferentes actividades de participación en nuestras redes sociales y en la sección de noticias de la página web. 
En mayo se divulgaron en nuestras redes sociales las diferentes actividades realizadas en los territorios. Asímismo, en la sección de noticias y de eventos de nuestra página web como el Taller sobre la Plataforma de Datos Abiertos a cargo de IDECA. 
En junio se divulgaron en nuestras redes sociales las diferentes actividades realizadas en los territorios y jornadas de actualización en Bogotá. También, en la sección de noticias y de eventos de nuestra página web como las diferentes actividades de la Semana Ambiental del CAD. 
En el mes de julio, se divulgaron las diferentes actividades de socialización y de actualización que se relizaron en los territorios y en Bogotá, tanto en nuestras redes sociales como en nuestra página web. Asimismo, en la sección de noticias y eventos, invitamos a la ciudadanía a participar en nuestra rendición de cuentas y en la socialización de mapas Bogotá. 
En agosto se publicó información del Diálogo Ciudadano en página web y en nuestras redes sociales. También, se divulgaron las diferentes actividades de socialización y de actualización que se relizaron en los territorios.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</si>
  <si>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Comunicaciones viene realizando la publicación de los eventos, según solicitud y demanda, se evidencian soportes de avance.</t>
  </si>
  <si>
    <t>3.4. Evaluacion y retroalimentación a la Gestión institucional
- Responsabilidad -</t>
  </si>
  <si>
    <t xml:space="preserve">Adelantar seguimiento de los resultados de los espacios de rendición de cuentas </t>
  </si>
  <si>
    <t>Seguimientos realizados</t>
  </si>
  <si>
    <t xml:space="preserve">Comunicaciones - Oficina Asesora de Planeación y Aseguramiento de Procesos - </t>
  </si>
  <si>
    <t xml:space="preserve">Se realizó en marzo el diálogo ciudadano acerca de Agenda a un clic, puntos y canales de atención, con la intervención de Ligia González, Gerente Comercial y Atención al Usuario, durante el espacio se resolvieron las dudas que se recibieron de los ciudadanos. 
En abril se llevó a cabo el diálogo ciudadano acerca de acerca de la "Actualización Catastral en Bogotá". En el marco del ejercicio de participación ciudadana, se resolvieron en vivo las dudas de los ciudadanos que se recibieron, tanto por video como en el chat de la transmisión. También, se realizó un diálogo acerca de Mapas Bogotá para que los ciudadanos tuvieran información de cómo ubicarse  en Semana Santa en la capital.
En agosto se llevó a cabo el Diálogo Ciudadano acerca de Agenda a un clic el Sistema con el que cuenta Catastro Distrital para pedir una cita de atención presencial u orientación a través de llamada virtual. Los ciudadanos pueden hacerlo de forma sencilla, rápida y segura.  En el espacio se resolvieron varias inquietudes, por ejemplo ¿Cuáles son los pasos para solicitar una cita?, que otros trámites se pueden realizar a través de la orientación telefónica y se entregaron datos de ¿Cuántos usuarios hemos atendido? </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</si>
  <si>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evidenció que el proceso lleva una bitácora de seguimiento de los eventos y en el que se cuenta con un espacio para la identificación de si en el espacio quedan o no compromisos que requieran atención.</t>
  </si>
  <si>
    <t>4. Mecanismos para mejorar la atención a la ciudadanía</t>
  </si>
  <si>
    <t>4.1. Estructura administrativa y direccionamiento estratégico
-1. Direccionamiento y planeación -</t>
  </si>
  <si>
    <t>Identificar las necesidades de recursos para incluir en el anteproyecto de presupuesto para fortalecer el servicio al ciudadano en la UAECD durante el año 2023</t>
  </si>
  <si>
    <t>Necesidades identificadas con miras a ser incluidas en el anteproyecto de presupuesto 2023</t>
  </si>
  <si>
    <t>Comprometer al menos un 90% de los recursos de inversión asignados a la Gerencia Comercial y Atención al Ciudadano</t>
  </si>
  <si>
    <t>90% de los recursos comprometidos</t>
  </si>
  <si>
    <t>Se continua con la ejecución de los contratos para las personas que brindaran la atención a los ciudadanos.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</si>
  <si>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revisó con el proceso el reporte en el que se está registrando la ejecución presupuestal conforme avanzan los contratos de prestación de servicios.</t>
  </si>
  <si>
    <t>Adelantar presentaciones al Comité Institucional de Gestión y Desempeño sobre la gestión del servicio al ciudadano</t>
  </si>
  <si>
    <t>Presentaciones realizadas</t>
  </si>
  <si>
    <t>Se realiza mensualmente la presentación ante el Comité de Gestión y Desempeño los resultados por BTE de los meses anteriores.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</si>
  <si>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siendo el seguimiento de las PQRs un tema recurrente para los Comités Institucionales de Gestión y Desempeño.</t>
  </si>
  <si>
    <t>4.2. Fortalecimiento de los canales de comunicación
-4.  Información y comunicación -</t>
  </si>
  <si>
    <t>Realizar seguimiento a la oportunidad de respuesta de las solicitudes de los ciudadanos por los canales (Escrito, virtual, telefónico, presencial) y determinar acciones de mejora a que haya a lugar.</t>
  </si>
  <si>
    <t>Se realiza el seguimiento la primera semana de cada mes revisando las atenciones por canal del mes anterior.</t>
  </si>
  <si>
    <t xml:space="preserve">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t>
  </si>
  <si>
    <t>Realizar retroalimentación a las dependencias involucradas teniendo en cuenta la evaluación realizada por la Alcaldía Mayor a las respuestas  del Sistema Bogotá te escucha</t>
  </si>
  <si>
    <t>Retroalimentaciones realizadas</t>
  </si>
  <si>
    <t xml:space="preserve">Se realiza la retroalimentación del informe a las áreas de los meses correspondientes. </t>
  </si>
  <si>
    <t>Gestionar formación y/o entrenamiento en lenguaje de señas</t>
  </si>
  <si>
    <t>Formación y/o entrenamiento en lenguaje de señas gestionada</t>
  </si>
  <si>
    <t>Gerencia Comercial y de Atención al Ciudadano - Subgerencia de Talento Humano</t>
  </si>
  <si>
    <t xml:space="preserve">El curso "lenguajes incluyentes braille y señas colombiano" se encuentra dentro de las actividades de capacitación del PIC 2022, que forman parte del proceso de contratación, el cual en el mes de junio se hizo la presentación y se publicó en el SECOP II, a la fecha del presente informe, se encuentra en la etapa de evaluaciones de las ofertas presentadas.
Mientras se adjudica el proceso de contratación del PIC 2022, se gestionó con el DAFP e INSOR, de este último estamos en espera de una respuesta.
Se envío reporte a  la GCAC sobre el avance con respecto a curso "lenguajes incluyentes braille y señas colombiano"
El curso "lenguajes incluyentes braille y señas colombiano" se encuentra dentro de las actividades de capacitación del PIC 2022, que forman parte del proceso de contratación. En el mes de julio se adjudicó el contrato, con el No. 1012 de 2022. 
El curso "lenguajes incluyentes braille y señas colombiano" se encuentra entre las actividades de capacitación del PIC 2022, que forman parte del Contrato 1012 de 2022, que celebró la UAECD con la Asociación Internacional de Consultoría.
Se solicitó a la jefe de la Gerencia Comercial y Atención al Ciudadano el listado de los servidores que participarán en el curso, el cual fue remitido por ella.
En el mes de agosto se inicio con la preparación previa para realizar el curso, que se espera hacer en el mes de septiembre. </t>
  </si>
  <si>
    <t>Realizar seguimiento y presentación de resultados de los indicadores con relación a las atenciones ciudadanas, proponiendo acciones de mejora necesarias.</t>
  </si>
  <si>
    <t xml:space="preserve"> Gerencia Comercial y de Atención al Ciudadano - Subgerencia de Participación Ciudadana y Atención al Ciudadano</t>
  </si>
  <si>
    <t>Se realiza la reunión mensual de indicadores donde se presenta por cada canal el resultado. Y se adjunta archivo de indicadores con corte de 25/08/2022</t>
  </si>
  <si>
    <t>4.3. Talento Humano
-2. Talento humano -</t>
  </si>
  <si>
    <t>Realizar una jornada de sensibilización sobre servicio al ciudadano.</t>
  </si>
  <si>
    <t>Subgerencia del Talento Humano -  Gerencia Comercial y de Atención al Ciudadano - Subgerencia de Participación Ciudadana y Atención al Ciudadano</t>
  </si>
  <si>
    <t>En el mes de mayo de 2022 se hizo la jornada de participación ciudadana, contando como ponente a un servidore de la Veeduría Distrital.
Se envió la invitación a todo Catastro de la ESAP, del curso sobre Participación Ciudadana y se compartió también a  la Gerencia Comercial y Atención al Usuario y a la jefe de la Subgerencia de Participación Ciudadana.
En el cronograma de las jornadas de Inducción se encuentra un curso de servicio al ciudadano, denominado "Curso de Atención y Servicio al Cliente", el cual vienen realizando los servidores que participan en las jornadas de inducción
En el contrato No. 1012 de 2022 que corresponde a las capacitaciones con costo, el cual fue adjudicado en el mes de julio, se encuentra un curso sobre servicio al ciudadano, el cual se denomina: "Servicio al ciudadano:vocación al
servicio con énfasis en lo público y orientación al servicio".
En el contrato 1012 de 2022, del Plan Institucional de Capacitación 2022, se encuentran dos actividades denominadas "Taller Comunicación asertiva con énfasis en atención al ciudadano, comunicación digital" y el curso "Servicio al ciudadano: vocación al servicio con énfasis en lo público y orientación al servicio"
Se solicitó a las jefes de la GCAC y de la SPC la designación de los servidores que van a participar en el taller y en el curso.</t>
  </si>
  <si>
    <t>Incluir como parte de las inducciones de nuevos funcionarios, el Curso Virtual de Lenguaje Claro del DNP
Nota: Dependiendo de la disponibilidad del mismo por parte del DNP</t>
  </si>
  <si>
    <t>Certificación de nuevos Servidores Publicos que realizan la inducción y que tomaron el curso de lenguaje claro.</t>
  </si>
  <si>
    <t>Se encuentra incluido como parte de la inducción complementaria de los nuevos servidores públicos de la UAECD, el Curso Virtual de Lenguaje Claro del DNP. Una vez finalizan el curso deben remitir su certificado a la Subgerencia de Talento Humano.
Vale aclarar que para los meses de marzo y abril no se programaron jornadas de inducción en razón a que no hubo ingreso de servidores nuevos.
En mayo se realizó una jornada de inducción con dos servidores nuevos.
En junio no se realizó jornada de inducción ya que no se posesionaron servidores nuevos a la UAECD.
A mediados del mes de julio se realizó la jornada de inducción. 
En el mes de agosto no se programó jornada de inducción, pero se recibieron algunos certificados del curso Lenguaje Claro.</t>
  </si>
  <si>
    <t>Promover un reconocimiento a los servidores destacados por su desempeño en relación con el servicio prestado al ciudadano.</t>
  </si>
  <si>
    <t>Un (1) reconocimiento otorgado anual.</t>
  </si>
  <si>
    <t>4.4. Normativo y procedimental
-3.  Gestión con valores para resultados -</t>
  </si>
  <si>
    <t>Elaborar y publicar los informes de PQRS, en la página web institucional.</t>
  </si>
  <si>
    <t>Doce (12) Informes en el año con periodicidad mensual de PQRS, publicados en la página web</t>
  </si>
  <si>
    <t>Se realiza la publicación de los informes en la pagina web y se anexa imagen de la publicación
https://www.catastrobogota.gov.co/instrumentos-de-gestion?field_clasificacion_target_id=76</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</si>
  <si>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las cuales se resalta, se realizan mes vencido.</t>
  </si>
  <si>
    <t>Adelantar seguimiento al agendamiento teniendo en cuenta la atención de personas con necesidades de atención preferencial y plantear acciones de mejora a que haya lugar.</t>
  </si>
  <si>
    <t>La aplicacion de agendamiento presencial y virtual así como el sharepoint permite el seguimiento de las citas atendidas y el direccionamiento de los usuarios con necesidades de atención preferencial, a traves de la misma se identifica la atención de los adultos mayores.</t>
  </si>
  <si>
    <t>Revisar y actualizar de ser necesario, la información de trámites inscritos en el SUIT.</t>
  </si>
  <si>
    <t>Trámites vigentes en SUIT</t>
  </si>
  <si>
    <t>Se realiza la actualización de la información de trámites del SUIT en caso que se presenten cambios. En el mes de agosto se mantienen los mismos trámites.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</si>
  <si>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la actividad, teniendo en cuenta que la actualización se realiza toda vez que sean necesarios cambios y debe asegurarse que la información esté actualzada.</t>
  </si>
  <si>
    <t>Realizar seguimiento a la gestión de los trámites de la Gerencia de Información Catastral y sus Subgerencias.</t>
  </si>
  <si>
    <t>Seguimiento a los trámites</t>
  </si>
  <si>
    <t>Gerencia de Información Catastral - subgerencia de Información Económica- Subgerencia de Información Física y Física</t>
  </si>
  <si>
    <t>En procura de cumplir con la meta designada para el procedimiento de conservación catastral, en enero la GIC junto con sus subgerencias,  establecieron realizar reuniones quincenales de seguimiento para los indicadores de oportunidad y rezago de trámites, las reuniones realizadas tanto en febrero, marzo, abril, mayo, junio, julio y agosto han permitido establecer metas y compromisos para la semana siguiente, además permiten tener en el radar radicaciones que siguen pendientes y determinar quién es el responsable de las mismas, para así realizar seguimiento claro y continuo del avance. En virtud de estas reuniones, se lleva un archivo Excel compartido en Share point, en el cual se encuentra el seguimiento quincenal en cada hoja y se relaciona el estado, el avance y/o los compromisos.
Así mismo, realizamos el seguimiento de los indicadores del proceso mes a mes.</t>
  </si>
  <si>
    <t>4.5. Relacionamiento con el Ciudadano
- 5. Gestión del conocimiento y la innovación -
- 6. Evaluación de gestión y resultados -</t>
  </si>
  <si>
    <t>Realizar mediciones de satisfacción del servicio y plantear acciones de mejora</t>
  </si>
  <si>
    <t>Encuestas de satisfacción del servicio realizadas y mejoras planteadas</t>
  </si>
  <si>
    <t>A partir de las encuestas de satisfacción aplicadas a los usuarios de los diferentes canales de atención: presencial, escrito, virtual y telefónico que hicieron usuo de los servicios en el primer semestre del año; se elabora el informe de Satifacción Semestre 01-2022</t>
  </si>
  <si>
    <t xml:space="preserve">Realizar ejercicio de ideación para crear soluciones en torno al servicio al ciudadano </t>
  </si>
  <si>
    <t>Con el apoyo del equipo de innovación de la Veeduría Distrital se adelantó en el mes de junio un ejercicio de ideación con la participación de funcionarios de la Gerencia Comercial y de Atención al Ciudadano, la Gerencia de Información Catastral y la Oficina Asesora de Planeación y Aseguramiento de Procesos. Este ejercicio se adelantó con el propósito de identificar una idea de mejora en torno al servicio al ciudadano. 
En el mes de julio la Veeduría emitió infografía resumen y se realizó la socialización de resultados del ejercicio de ideación con la Gerencia de Información Catastral y la Subgerencia de Participación y de Atención al Ciudadano con el propósito de determinar la viabilidad de ejecución de la idea, y para lo cual se prevé adelantar un ejercicio de implementación posterior.</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</si>
  <si>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Actividad finalizada.</t>
  </si>
  <si>
    <t>Incorporar dentro de los temas a abordar o áreas estratégicas para los proyectos de equipos de trabajo, las mejoras en relación con el servicio al ciudadano</t>
  </si>
  <si>
    <t>Tema incorporado en los lineamientos del proceso</t>
  </si>
  <si>
    <t>Subgerencia de Talento Humano - Oficina Asesora de Planeación y Aseguramiento de Procesos</t>
  </si>
  <si>
    <t>La OAPAP revisó y ajustó los términos de referencia para proyectos de equipos de trabajo, incluyendo entre otras, la línea de acción: "Propuestas de mejoramiento de los productos y/o servicios de la Unidad. Por ejemplo, aquellas relacionadas con las mejoras al servicio al ciudadano o a los productos del portafolio de la Unidad, entre otros"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</si>
  <si>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evidenció la inclusión de la temática dentro de los temas a abordar por los proyectos de equipos de trabajo. Actividad finalizada.</t>
  </si>
  <si>
    <t>5. Mecanismos para la transparencia y acceso a la información</t>
  </si>
  <si>
    <t>5.1. Lineamientos de transparencia activa</t>
  </si>
  <si>
    <t>Realizar seguimiento a la actualización de la sección transparencia del portal web de la Entidad y generar alertas o recomendaciones a que haya lugar</t>
  </si>
  <si>
    <t>Seguimientos mensuales a la publicación de la información</t>
  </si>
  <si>
    <t>Mensualmente se realiza seguimiento a sección transparencia del portal web de la Entidad y se envian alertas.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</si>
  <si>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 con la remisión de alertas periódicas producto de la revisión.</t>
  </si>
  <si>
    <t>Adelantar el seguimiento a la publicación de los recursos geográficos de referencia en la plataforma de Datos Abiertos Bogotá de las entidades productoras y custodias de Mapa de Referencia de conformidad con el procedimiento vigente.</t>
  </si>
  <si>
    <t>Gerencia de IDECA</t>
  </si>
  <si>
    <t>Se adelanta el seguimiento a la publicación de los datos fundamentales del Distrito Capital en la plataforma de Datos Abiertos Bogotá de las entidades productoras y custodias de Mapa de Referencia de conformidad con el procedimiento vigente. 
El mencionado seguimiento consistió en la revisión de la publicación de los recursos del Mapa de Referencia en su versión V.06.22 (Registro Log Plataforma de Datos Abiertos Bogotá); así como la disposición de la información de parte de la entidades participantes de Mapa de Referencia. 
En este sentido se disponen las evidencias correspondientes  con la actualización y publicación de los datos e información básica y temática de Bogotá , para:
- Plataforma Datos Abiertos Bogotá:  Reporte de datos disponibles en la plataforma.
- Conjunto de Datos Fundamentales de Bogotá - Mapa de Referencia: Correos y memorandos de entrega de información de Mapa de Referencia V.06.22 de parte de las entidades: SDP, IDU y EAAB-ESP. y LOG Plataforma Datos Abiertos Bogotá - Actualización y Disposición de la versión V.06.22.
- Conjunto de Datos Catastro - UAECD: Formato de Verificación de Información - Migración a la BDG de publicación. y Memorandos de comunicación de actualizaci</t>
  </si>
  <si>
    <t>5.2. Lineamientos de transparencia pasiva</t>
  </si>
  <si>
    <t>Realizar informes mensuales de solicitudes de información atendidas</t>
  </si>
  <si>
    <t>Doce (12) Informes en el año con periodicidad  mensual de solicitudes de información realizados</t>
  </si>
  <si>
    <t xml:space="preserve">Se realiza la publicacion en la pagina web las solicitudes de información
https://www.catastrobogota.gov.co/instrumentos-de-gestion?field_clasificacion_target_id=76 </t>
  </si>
  <si>
    <t>5.3. Elaboración de instrumentos de Gestión de la Información</t>
  </si>
  <si>
    <t>Actualizar las tablas de retención documental oportunamente y de acuerdo con las solicitudes realizadas</t>
  </si>
  <si>
    <t>Tablas de retención documental actualizadas</t>
  </si>
  <si>
    <t>Subgerencia Administrativa y Financiera - Todas las dependencias</t>
  </si>
  <si>
    <t>Se realiza la actualización de la TRD de Gestión documental, la cual se encuentra en proceso de revisión.
Se encuentra en proceso de actualización de los Cuadros de Caracterización Documental de Financiera, Presupuesto, Tesoreria y Administrativa, instrumento base para la actualización de la TRD de las Subgerencia Administrativa y Financiera.
Se inició el proceso de revisión y descripcion del listado maestro de registro de la Subgerencia de Información Económica.
Oficina Control Interno Disciplinario, Gerencia Jurídica, Subgerencia de Gestión Jurídica, ascrita a la Gerencia de Gestión Jurídica.</t>
  </si>
  <si>
    <t>Actualizar el Programa de Gestión Documental</t>
  </si>
  <si>
    <t>Programa actualizado</t>
  </si>
  <si>
    <r>
      <t xml:space="preserve">Actualizar los activos de información e índice de información clasificada y reservada de acuerdo con lo descrito en el procedimiento de Gestión de Activos en el marco de la seguridad de la información.
</t>
    </r>
    <r>
      <rPr>
        <sz val="8"/>
        <rFont val="Arial Narrow"/>
        <family val="2"/>
      </rPr>
      <t>Nota: Teniendo en cuenta que, para la identificación de los activos de información tipo información, depende directamente de lo descrito en las TRD de cada dependencia, la programación de esta actividad puede estar sujeta a cambios toda vez que la Unidad se encuentra en proceso de transición de la cadena de valor.</t>
    </r>
  </si>
  <si>
    <t xml:space="preserve">Activos de información e índice de información clasificada actualizados en la herramienta definida en la UAECD </t>
  </si>
  <si>
    <t>Gerencia de Tecnología - Todas las dependencias</t>
  </si>
  <si>
    <t>Febrero
-Se revisan y ajustan los formatos de activos de información de acuerdo a la nueva cadena de valor.
- Se realizó actualización de matrices de activos de todas las dependencias en los nuevos formatos
Marzo
1. Socialización de la actividad de gestión de activos de información a los enlaces de seguridad de la información
2. Gestión y seguimiento del proceso de activos de información ( Organización del repositorio - Envio de matrices a enlaces de seguridad para actualización)
3. Planeación inicial para la automatización del proceso de gestión de activos de información.
Abril
Se realizaron mesas de trabajo para la actualización de matrices de activos de información de las siguientes dependencias:
- Gerencia de Tecnología y Subgerencias - 19/04/2022
- Gerencia y Subgerencia Jurídica - 20/04/2022
- Territorios - 25/04/2022
- Subgerencia de Contratación - 27/04/2022
Mayo
1. Se realizó revisión de matrices de activos de información para aprobación por parte de seguridad o generación de observaciones por parte de enlaces
2. Se realizan mesas de trabajo con enlaces de seguridad de las dependencias dar indicaciones en el proceso de actualización y revisión de las matrices de activos . De igual manera serealizó mesa de trabajo con asesor jurídico y enlaces de seguridad  para revisar, ajustar y aprobar por parte de jurídica, las matrices de activos de información de las dependencias
3. Se realiza mesa de trabajo Oracle para revisar BPM flujo de activos de información
Junio
1. Se realizó mesa de trabajo con enlaces de seguridad para el seguimiento, actualización y ajustes de las matrices de activos por cada dependencia.
2, Se realizó revisión, ajustes finales y aprobación inicial de las matrices de activos por cada una de las dependencias.
3. Se realizó mesa de trabajo con asesor jurídico y documental para revisar y aprobar matrices de activos de las dependencias.
4. Se aprueban las matrices de activos por parte del Oficial de Seguridad de la información.
5.  Se realizó ajustes a formatos de activos de información para formalizar nuevas versiones en SGI
6. Se realizó consolidado de activos de información 2022
7.  Se realizó mesa de trabajo con OSI y asesor de Jurídica para revisión de la Resolución de Activos de Información</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</si>
  <si>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ejecución de la actividad. Actividad finalizada.</t>
  </si>
  <si>
    <t>5.4. Monitoreo del acceso a la información pública</t>
  </si>
  <si>
    <t>Doce (12) Informes mensuales de solicitudes de información realizados</t>
  </si>
  <si>
    <t>6. Iniciativas adicionales</t>
  </si>
  <si>
    <t>6.1. Prevención de la corrupción</t>
  </si>
  <si>
    <t>Evaluar, por medio de un (1) informe trimestral presentado a la Dirección, las actuaciones relacionadas con actos de corrupción en curso.</t>
  </si>
  <si>
    <t xml:space="preserve">Cuatro (4) informes de medición y evaluación de actuaciones relacionadas con actos de corrupción en curso. </t>
  </si>
  <si>
    <t>Oficina de Control Disciplinario Interno</t>
  </si>
  <si>
    <t>*Se remitió a la Dirección el Cordis IE6564 del 30-03-2022, contentivo del informe de evaluación de actuaciones relacionadas con actos de corrupción y gestión preventiva y correctiva de la OCDI.
*Se remitió a la Dirección el Cordis IE2022IE14844 de 30-06-2022, contentivo del informe de gestión y evaluación de actuaciones relacionadas con actos de corrupción y gestión preventiva y correctiva de la OCDI – segundo trimestre 2022.</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</si>
  <si>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Debido a la naturaleza del documento se cuenta con el número radicado CORDIS por lo cual no se anexa soporte en el share point.</t>
  </si>
  <si>
    <t>Adelantar campañas y/o actividades de prevención del delito de soborno</t>
  </si>
  <si>
    <t>Campañas y/o actividades realizadas</t>
  </si>
  <si>
    <t>Subgerencia de Talento Humano - Oficina  Asesora de Planeación y Aseguramiento de Procesos - Gestores de integridad</t>
  </si>
  <si>
    <t>Con el apoyo de comunicaciones se realizó en abril una actividad de socialización del tema de soborno a través de un video de apoyo y un formulario con preguntas sobre el tema, luego de lo cual se realizará una premiación entre los participantes que respondan correctamente. Se resalta la participación de más de 100 personas en la actividad.
Con el apoyo de comunicaciones se socializó en julio un juego construido para aprender más sobre uno de los delitos contra la administración pública del Código Penal, el Cohecho, se realizó sobre este tema dada la relación entre el mismo con el Soborno, se contó con la participación de 87 personas.</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</si>
  <si>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esta actividad.</t>
  </si>
  <si>
    <t>Adelantar análisis de las etapas de los trámites para identificar puntos vulnerables a hechos de corrupción</t>
  </si>
  <si>
    <t>Análisis realizado</t>
  </si>
  <si>
    <t>En enero se realizó análisis inicial de los trámites identificando sus principales etapas, se solicitó a la GCAC y GIC apoyo para la revisión con los equipos técnicos. Se realizaron en el mes de febrero mesas de trabajo y se continúa generando el documento de análisis.
En marzo se completó la elaboración del documento. Este documento se realizó con el propósito de revisar y complementar en lo que fuere identificado, la construcción de los mapas de riesgo de corrupción.</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</si>
  <si>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evidenció elaboración del documento de análisis y cumplimiento de la actividad.</t>
  </si>
  <si>
    <t>Realizar actividades de fomento de la cultura disciplinaria y prevención de conductas disciplinables en el trimestre.</t>
  </si>
  <si>
    <t>Una (1) actividad desarrollada mensualmente</t>
  </si>
  <si>
    <t xml:space="preserve">*Se aprobó la propuesta de cronograma de actividades para el desarrollo de la campaña "Catastro te invita a vacunarte contra la tolerancia a la corrupción" y se programó una reunión para articular las actividades conjuntamente con la Oficina de Control Interno y la Subgerencia de Talento Humano.
*Mediante Cordis 2022EE1569 de 21 de enero de 2021 se requirió apoyo a la Dirección Distrital de Asuntos Disciplinarios - DDAD para la consecución de charlas preventivas a los servidores de la Unidad, en respuesta, la DDAD informó que se estarían enviando las invitaciones para las que tienen programadas durante esta vigencia.
*En febrero, se socializó el contenido de la Directiva 008/2021 a 53 colaboradores que están prestando sus servicios presencialmente en la Unidad, entregando un detalle con un mensaje asociado al cumplimiento de procedimientos, derecho de petición, guarda y custodia de la información; de la realización de la actividad se socializó en los Boletines 105 de Comunicaciones el 3 y 7 de marzo de 2022.
3 de marzo. Publicación de mensaje en el Boletín “Todos somos Catastro” compartiendo el mensaje de socialización de la Directiva 008-2021 entregado a finales del mes de febrero.
22 de marzo. Mesa de trabajo con la Oficina de Control Interno de Gestión, la Subgerencia de Talento Humano y la de Participación y Atención al Ciudadano, para articular las actividades de prevención propuestas para su desarrollo en la vigencia 2022, se propuso apropiar la campaña "Este año, Catastro Bogotá te invita a vacunarte contra la Tolerancia a la Corrupción" solicitando remitir a más tardar el 1° de abril el reporte de las actividades para discutir el tema con comunicaciones. La OCI solicitó ajustar el cronograma incluyendo actividades para los para los meses de mayo y agosto 2022. Pendiente consultar la estrategia con la asesora de comunicaciones. 
24 de marzo. Publicación de un Tip en el Boletín 108 de “Todos somos Catastro”, socializando la necesidad de revisar el procedimiento de talento humano 04-06-PR-06 relacionado con la presentación de informes y legalización de gastos  - previniendo el reporte por su omisión a la OCDI. En la misma fecha, se compartió la invitación de la DDAD a la conferencia sobre derecho de petición que se llevaría a cabo el 1° de abril.
31 de marzo. En el Boletín 109 de “Todos somos Catastro” se socializó la entrada en vigencia del Código General Disciplinario.                                                                                                                                                                                                                                                              
27 de abril. Actividad de sensibilización - Herramientas de prevención disciplinaria. Se realizó en el piso 2 Torre B SupercadeCad con la entrega de detalles por parte de la Oficina de Control Disciplinario Interno recordando la importancia a los colaboradores de la Unidad, de la consulta en el link http://intranet.catastrobogota.gov.co/mi-entidad/gestion-disciplinaria de las cartillas "Ley 1952 de 2019 -Código General Disciplinario - Conflictos de Interés", "Responsabilidad de los Servidores Públicos - Delitos Contra la Administración Publica" y "Prevención de faltas disciplinarias al interior de la Unidad". Participaron 42 personas. 
28 de abril. Se presentó mesa a comunicaciones para socializar charla en mes de mayo de la DDAD sobre conflictos de interés, inhabilidades e incompatibilidades.   
Mayo: En articulación con la Oficina de Control Interno de la UAECD, el 11 de mayo se llevó a cabo la actividad presencial "fomento a la cultura de control", en la cual participaron 32 servidores de la Unidad. Adicionalmente, en desarrollo de las actividades dispuestas, la Oficina de Comunicaciones y la STH socializaron la invitación de la DDAD a las siguientes conferencias: "falta disciplinaria, conflicto de intereses, inhabilidades e incompatibilidades" realizada virtualmente el 6 de mayo y "faltas disciplinarias en la contratación estatal" del 20 de mayo de 2022. como quiera que las conferencias fueron programadas por la DDAD, la OCDI mediante Cordis 2022EE29197 de 12 de mayo solicitó a la Dirección el listado de asistencia del personal de la UAECD para soporte, el cual se encuentra en trámite de respuesta. el 31 de mayo se púbico en el boletín de comunicaciones todos somos Catastro la campaña de expectativa de la actividad del 6 de junio de 2022.  
Junio:En cumplimiento a las actividades dispuestas en el cronograma de actividades preventivas a realizarse en el mes de junio de 2022, se socializó a través del Boletín 118 “todos somos Catastro” la invitación a los servidores de la Unidad  para la aplicación de la segunda dosis “Fomento de la cultura de control y anticuerpos disciplinarios” ,la cual fue desarrollada de manera presencial en las instalaciones de la Unidad el 10 de junio 2022, con la entrega de un detalle con un mensaje alusivo a las herramientas para combatir la corrupción: “El control y la prevención al alcance de tus manos”. se contó con la participación de 200 servidores.
Adicionalmente, en ejecución de las actividades, mediante el oficio 2022EE36169 de 3 de junio de 2022 se solicitó a la Secretaria Distrital de Planeación el apoyo para que desde su OCDI se brinde a los servidores de la UAECD una charla relacionada con “El debido proceso y medios para el ejercicio del derecho de defensa en las etapas del procedimiento, conforme al Código General Disciplinario” la cual, se tiene programado realizar el 15 de julio 2022. En espera de respuesta por parte de la entidad.
Por otro lado, en respuesta al Cordis 2022EE29197 de 12 de mayo, la Dirección Distrital de Asuntos Disciplinarios mediante el oficio 2022ER20500 de 6 de junio remitió el listado de asistencias de los servidores de la Unidad a las capacitaciones ofrecidas durante el primer semestre de la vigencia 2022.
Julio: A través del correo electrónico del 18 de julio 2022 - “todos somos catastro” – Comunicaciones socializó a los servidores de la Unidad la invitación a la charla preventiva programada por la OCDI con el apoyo de la Secretaría Distrital de Planeación, relacionada con “El debido proceso y medios para el ejercicio del derecho de defensa en las etapas del procedimiento, conforme al Código General Disciplinario”. De igual forma, la Subgerencia de Talento Humano de la Unidad reiteró la invitación a la charla compartiendo en link para la asistencia.
La charla fue realizada el 22 de julio de 2022 a través de la plataforma Microsoft Teams y se contó con la participación de 161 servidores de la Unidad. Ponente: Dr. Karib Gómez Zapata – Jefe Oficina de Control Interno Disciplinario de la SDP.                                                       Agosto:En articulación con la Oficina de Control Interno, el 11 de agosto se llevó a cabo la segunda jornada de sensibilización enmarcada en la estrategia de Fomento de la Cultura del Control "fomento a la cultura de control", en la cual participaron 27 servidores de la Unidad. Adicionalmente, en desarrollo de las actividades dispuestas en la campaña, la OCDI - durante el mes de agosto - requirió a la Oficina de Comunicaciones la elaboración de un carné de vacunación para ser entregado a los servidores y contratistas de la Unidad, actualmente se cuenta con la pieza del carné y se procederá con la impresión con recursos propios de la dependencia, socializándolo en los fondos de pantalla durante el mes de septiembre.
Aunado a lo anterior, mediante oficio 2022EE60611 de 25 de agosto se requirió al Juez 29 Penal Municipal con Función de Conocimiento el apoyo y participación para ofrecer  una charla de sensibilización a los servidores de la Unidad, relacionada con “Delitos contra la administración pública (peculado, cohecho, concusión) y el de Soborno”, actividades contempladas en cumplimiento a lo dispuesto  en el numeral 2.4 de la Guía de Lineamientos Antisoborno para el Distrito – Veeduría Distrital y en la campaña de la Oficina “Este año, Catastro Bogotá se vacuna contra la tolerancia a la corrupción“. 
Finalmente, se resalta que conforme las actividades propuestas para la vigencia, el 7 de agosto de 2022, se realizó la postulación de nuestra Oficina en el concurso que reconoce las buenas prácticas en la gestión jurídica en el Distrito Capital en la categoría E) de función disciplinaria. </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</si>
  <si>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evidenciaron soportes de avance de la actividad.</t>
  </si>
  <si>
    <t xml:space="preserve">6.2. Plan de Gestión de integridad
</t>
  </si>
  <si>
    <r>
      <t xml:space="preserve">GESTIÓN DE INTEGRIDAD  </t>
    </r>
    <r>
      <rPr>
        <sz val="8"/>
        <color indexed="8"/>
        <rFont val="Arial Narrow"/>
        <family val="2"/>
      </rPr>
      <t>Nota: Se destacan estas actividades que hacen parte del Plan de Gestión de Integridad 2022, el cual es un instrumento complementario al PAAC y el cual cuenta con actividades adicionales.</t>
    </r>
  </si>
  <si>
    <t>Diseñar y publicar piezas comunicacionales de los valores institucionales</t>
  </si>
  <si>
    <t>Piezas diseñadas y publicadas</t>
  </si>
  <si>
    <t>Subgerencia de Talento Humano, Gestores de Integridad y Comunicaciones</t>
  </si>
  <si>
    <t>Se realizó y publicó una pieza gráfica de los vlaores tanto en el Boletín Interno, como en las carteleras digitale sy en el grupo de Yammer que cuenta la entidad. 
Se publicó en las pantallas de la entidad, el grupo de yammer y en el boletín #108 Conexión Catastro, pieza comunicativa con los valores institucionales de la entidad.
PAAC.6.2.B.1 Bolteín 24 de marzo
PAAC 6.2.B.2 Imagen de pnatalla institucional
"Se solicito el diseño y publicación de piezas de los valores que hacen parte del código de integridad
PAAC 6.1.A.1. Pieza 1, PAAC 6.1.A.2. Pieza 2, PAAC 6.1.A.3. Pieza 3, PAAC 6.1.A.4. Pieza 4
PAAC 6.1.A.5. Pieza 5, PAAC 6.1.A.6. Pieza 6, PAAC 6.1.A.7. Boletín 09 de junio, PAAC 6.1.A.8. Boletín 13 de junio, PAAC 6.1.A.9. Boletín 16 de junio, PAAC 6.1.A.10. Boletín 21 de junio, PAAC 6.1.A.11. Boletín 23 de junio, PAAC 6.1.A.12. Boletín 28 de junio, PAAC 6.1.A.13. Yammer"</t>
  </si>
  <si>
    <t>Realizar actividades: Lotería valores y Semana de los valores</t>
  </si>
  <si>
    <t>Actividades realizadas</t>
  </si>
  <si>
    <t>En la reunión mensual de gestores de integridad se trató el tema para la realización de la loteria y se dialogó con la líder del componente de bienestar para hacer la gestión del acompañamiento de Compensar en la ejecución de la actividad.
En agosto se realizó reunión con la líder del componente de Bienestar para coordinar acciones con el fin de poder realizar la lotería de los valores en el mes de septiembre.
6.2.B.1. Acta
Para las semana de los valores se incluirá la lotería de valores y el sketch teatral (realizados en conjunto con el componente de Bienestar, un actividad didáctica para trabajar el tema con los servidores (crucigrama), se está realizando articulación para la búsqueda de dos (2) expertos que participaron en el Foro de la Alcaldía el día del lanzamiento de la Senda para que participen esa semana (Director Técnico del Programa Juntos por la Transparencia de USAID y Líder de Integridad y Gobierno corporativo del Banco de Desarrollo de América Latina – CAF ). Además, se está realizando la planeación con los Gestores de Integridad, el planteamiento de otras actividades, lo cual se trabajará en la próxima reunión de Gestores.</t>
  </si>
  <si>
    <t>Promocionar el Curso virtual de Integridad, Transparencia y Lucha contra la Corrupción disponible  del Departamento Administrativo de la Función Pública, con el fin de que servidores, contratistas y directivos participen en el curso</t>
  </si>
  <si>
    <t>Actividades de promoción realizadas</t>
  </si>
  <si>
    <t>Se realizó en abril la publicación de pieza comunicativa para invitar a concurso en boletín y grupo de yammer. Además se realizó la consulta al Departamento Administrativo de Función Pública para conocer el listado de servidores que ya realizaron el curso
6.2.C.1. Boletín 18 de abril
6.2.C.2. Boletín 11 de abril
6.2.C.3 Publicaciones Yammer
6.2.C.4 Correo electrónico invitación a servidores
6.2.C.5 Correo electrónico a Función Pública
6.2.C.6 Respuesta Función Publica
6.2.C.7 Listado enviado por Función Publica
Se realizó la publicación de pieza comunicativa para invitar a realizar el curso en boletín. Se realiza pieza para promocionar concurso en el que deben enciar el certificado de la terminación del curso para participar.
PAAC6.2.C.1 Boletín 14 de julio
PAAC 6.2.C.2 Boletín 18 de julio
PAAC 6.2.C.3  Boletín 21 de julio
PAAC 6.2.C.4 Boletín 25 de julio</t>
  </si>
  <si>
    <t>Diseñar y aplicar encuesta con el fin de evaluar la Gestión de Integridad y medir la apropiación de los valores del servicio público en la entidad.</t>
  </si>
  <si>
    <t>Encuesta diseñada y aplicada</t>
  </si>
  <si>
    <t>En abril se realizó el diseño de la encuesta con el apoyo de los gestores de integridad y se solicitó la publicación en boletín y grupo yammer.
6.2.D.1 Encuesta
6.2.D.2 Solicitud de publicación
6.2.D.3. Publicación en grupo Yammer"
En julio se continuó con la publicación de la encuesta por boletín y grupo de yammer.
PAAC 6.2.D.1 Boletín 25 de julio
PAAC 6.2.D.2 Boletín 28 de julio
PAAC 6.2.D.3. Yammer 14 de julio</t>
  </si>
  <si>
    <r>
      <t xml:space="preserve">CONFLICTOS DE INTERÉS </t>
    </r>
    <r>
      <rPr>
        <sz val="8"/>
        <color indexed="8"/>
        <rFont val="Arial Narrow"/>
        <family val="2"/>
      </rPr>
      <t>Nota: Estas actividades hacen parte del Plan de Gestión preventiva de conflictos de interés 2022, el cual es un instrumento complementario al PAAC y el cual cuenta con actividades adicionales.</t>
    </r>
  </si>
  <si>
    <t>Realizar seguimiento y monitoreo al registro de conflictos de intereses que han surtido trámite</t>
  </si>
  <si>
    <t>Se realizó revisión de las carpetas de las dependencias, del correo electrónico y del grupo de yammer para verificar si habia información relacionada con servidores que se encuentren en riesgo de conflicto de interés, encontrandose que al mes de Abril no hay información ni casos reportados al respecto.
Para el mes de julio se realizó revisión de las carpetas de las dependencias, del correo electrónico y del grupo de yammer para verificar si habia información relacionada con servidores que se encuentren en riesgo de conflicto de interés, encontrandose que al mes de Julio no hay información ni casos reportados al respecto.</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</si>
  <si>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Una vez realizado el seguimiento por la dependencia, según el reporte no se presentaron registros de conflictos para el período.</t>
  </si>
  <si>
    <t>F</t>
  </si>
  <si>
    <t>Realizar estrategias de comunicación (por diferentes medios) y sensibilización sobre la importancia de declarar conflictos de intereses</t>
  </si>
  <si>
    <t>Estrategias realizadas</t>
  </si>
  <si>
    <t>Subgerencia de Talento Humano
Comunicaciones</t>
  </si>
  <si>
    <t xml:space="preserve"> Se envió por boletines y por el grupo de yammer piezas comunicativas sobre ""conflicto de intéres""
6.2.F.1. Boletín 24 Febrero, 6.2.F.2. Boletín 28 Febrero, 6.2.F.3. Yammer 28 de febrero  " 
Para el mes de abril :  "Se dieñaron piezas comunicativas que se emitieron por boletín y grupo de yammer
6.2.F.1 Pieza 1, 6.2.F.2 Pieza 2, 6.2.F.3 Boletín 21 de abril, 6.2.F.4 Boletín 18 de abrl, 6.2.F.5 Publicaciones Yammer"
Se realiza emite piezas comunicativas sobre la declaración de conflicto de intereses.
PAAC 6.2.F.1. Boletín 09 de junio, PAAC 6.2.F.2. Boletín 13 de junio, PAAC 6.2.F.3. Boletín 16 de junio, PAAC 6.2.F.4. Boletín 21 de junio
PAAC 6.2.F.5. Boletín 23 de junio, PAAC 6.2.F.6. Yammer, PAAC 6.2.F.7. Correo"
En agosto se envió por boletines y por el grupo de yammer piezas comunicativas sobre ""conflicto de intéres""
6.2.F.1. Boletín 18 de Agosto, 6.2.F.2. Boletín 22 de Agosto, 6.2.F.3. Boletín 25 de Agosto, 6.2.F.4. Yammer</t>
  </si>
  <si>
    <t>G</t>
  </si>
  <si>
    <t>Comunicar la metodología de gestión de conflictos de interés en la UAECD</t>
  </si>
  <si>
    <t>Metodología comunicada</t>
  </si>
  <si>
    <t>H</t>
  </si>
  <si>
    <t>Verificar que los servidores realicen la declaración de conflicto de intereses del SIDEAP junto con la Declaración de bienes y rentas del SIDEAP dentro de los tiempos legales establecidos y Verificar que los servidores públicos de la entidad obligados por la Ley 2013 de 2019 publiquen la declaración de bienes, rentas y conflicto de intereses, en el Aplicativo por la Integridad Pública del DAFP</t>
  </si>
  <si>
    <t>Verificaciones realizadas</t>
  </si>
  <si>
    <t>Se han emitido piezas (evidencias del númeral PAAC 6.2.F) y se organiza base de datos con los servidores que han presentado la declaración.
PAAC 6.2.H.1. Base de servidores</t>
  </si>
  <si>
    <t>RESULTADOS</t>
  </si>
  <si>
    <t>OBSERVACIONES OCI</t>
  </si>
  <si>
    <t>Se evidenció el cumplimiento de la actividad, con la actualización de la Política y de la Metodología de Riesgos de la entidad, en donde fueron tenidos en cuenta los lineamientos dados por el DAFP.</t>
  </si>
  <si>
    <t>Actividad cumplida en el I Cuatrimestre 2022.</t>
  </si>
  <si>
    <r>
      <t xml:space="preserve">Se evidenció el cumplimiento de la actividad, con la actualización del mapa de riesgos de corrupción de la entidad acorde con la nueva cadena de valor, el cual se encuentra publicado en la página web de la entidad.
No se evidenció la aprobación del mapa de riesgos de corrupción, ni por parte del Comité Institucional de Control Interno, ni del Comité de Gestión y Desempeño.
</t>
    </r>
    <r>
      <rPr>
        <b/>
        <sz val="10"/>
        <color theme="1"/>
        <rFont val="Arial Narrow"/>
        <family val="2"/>
      </rPr>
      <t>Recomendación:</t>
    </r>
    <r>
      <rPr>
        <sz val="10"/>
        <color theme="1"/>
        <rFont val="Arial Narrow"/>
        <family val="2"/>
      </rPr>
      <t xml:space="preserve"> Teniendo en cuenta que se trata de los riesgos de Corrupción que se han identificado al interior de la Unidad, el mapa de riesgos debe ser sometido a la aprobación del Comité Institucional de Control Interno o de Gestión y Desempeño, de igual manera debe estar contemplado como una de las actividades del Procedimiento "Gestión de Riesgos" código DIE-PR-05.</t>
    </r>
  </si>
  <si>
    <t>La actividad inicia su ejecución en el mes de octubre 2022</t>
  </si>
  <si>
    <t>Se evidenció el avance correspondiente al 75% de los seguimientos realizados por la Oficina Asesora de Planeación, como segunda línea de defensa.</t>
  </si>
  <si>
    <t>Se evidenció el avance de la actividad correspondiente al 66%, equivalente al seguimiento a la publicación y ejecución del PAAC adelantado por la OCI para el III Cuatrimestre 2021 y I Cuatrimestre 2022.</t>
  </si>
  <si>
    <t>Se viene realizando seguimiento periódico del Plan, en el cual las dependencias responsables de actividades reportan avance cualitativo y cuantitativo e incluyen soporte de avance y/o cumplimiento, lo cual se revisa por parte de la OAPAP como seguimiento de la segunda línea de defensa y se retroalimenta y orienta en caso de ser necesario.
Se evidencian soportes de avance de la actividad.correspondiente a la estrategia de reacionalización de trámites, cargada en el Suit.</t>
  </si>
  <si>
    <t>Se evidenció el avance de la actividad correspondiente al 66,64%, por medio de los soportes adjuntados, correspondientes a a estrategia de reacionalización de trámites, cargada en el Suit.</t>
  </si>
  <si>
    <t>Acorde con las evidencias suministradas se observaron piezas de divulgación de información institucional, por los diferentes canales tanto internos como externos con que cuenta la entidad, para brindar información de interés al ciudadano.</t>
  </si>
  <si>
    <t>Se observó documento en word de Caracterización de Usuarios 2022, con fecha de elaboración agosto de 2022, el cual se evidenció que se encuentra publicado en la página web de la entidad. Igualmente archivo en pdf, correspondiente a la base de datos de instancias y organizaciones con la información respectiva y la identificación del grupo de interés, como gremio, entidades distritales, academia, entidad nacional, entidad privada, asociación, fundación, Comunidad y otros. 
Recomendación: Actualizar el año de la Base de datos, ya que se identifica como "Grupos de Interés 2020".</t>
  </si>
  <si>
    <t>Se evidenció por medio de los soportes adjuntados, el avance en la ejecución del Plan de Comunicaciones, con las actividades realizadas durante el II cuatrimestre de la vigencia, relacionadas con las campañas adelantadas sobre actualización catastral, revisión de avalúos, agenda a un click, bienstar, seguiridas y salud en el trabajo., portafolio de productos y servicios, plataformas de Ideca, tecnología de la información, plusvalía y de la actualización catastral en Bogotá, entre otras.</t>
  </si>
  <si>
    <t>Se evidenció por medio de los soportes adjuntados, la audiencia de rendición de cuentas llevada a cabo el 19 de julio por el Sector Hacienda, en la cual la Unidad participó con la intervención de su Director.</t>
  </si>
  <si>
    <t>Se evidenció mediante los soportes aportados, la realización de un dialogo con la ciudadanía realizado durante el mes de agosto, en el cual se observó la participación de la Gerente Comercial y de Atención al Ciudadano con las siguientes temáticas: "Cómo agendar una cita presencial, puntos y canales de atención", "Avalúo Catastral", invitando a la ciudadanía a conocer más información en la página web de Catastro en Linea. Se observaron 155 reproducciones.</t>
  </si>
  <si>
    <r>
      <t xml:space="preserve">Se evidenció mediante los soportes aportados, la realización de una jornada de sensibilización el 11 de mayo  sobre rendición de cuentas, la cual estuvo a cargo del Dr. Cesar Camargo, de la Veeduría Distrital, con la participación de 11 servidores de la entidad.
</t>
    </r>
    <r>
      <rPr>
        <b/>
        <sz val="10"/>
        <color theme="1"/>
        <rFont val="Arial Narrow"/>
        <family val="2"/>
      </rPr>
      <t>Recomendación</t>
    </r>
    <r>
      <rPr>
        <sz val="10"/>
        <color theme="1"/>
        <rFont val="Arial Narrow"/>
        <family val="2"/>
      </rPr>
      <t>: Se debe hacer más publicidad a éste tipo de capacitaciones, de tal manera que la participación sea más amplia.</t>
    </r>
  </si>
  <si>
    <t>Se evidenció mediante los soportes aportados, la publicación en la página web de la entidad de 3 eventos de Participación Ciudadana,  llevados a cabo en el mes de agosto así: "Agenda a un clik" (facebook live), "Socialización Mapas de Bogotá" en la Localidad de Suba" y el Facebook Live de la Rendición de Cuentas del Sector Hacienda.</t>
  </si>
  <si>
    <t>Se evidenció mediante los soportes aportados, la realización de un dialogo ciudadano realizado durante el mes de agosto, en el cual se resolvieron inquietudes relacionadas con los pasos para agendar una cita, trámites que se pueden adelantar mediante orientación telefónica.</t>
  </si>
  <si>
    <t>La OCI evidenció el avance de lla actividad, por medio de los soportes entregados, en donde se observaron las diferentes solicitudes de comunicación en temas de interés para los ciudadanos, realizadas durante el cuatrimestre, como desarrollo de botones para las personas de las ventanillas de Go Catastral, Desarrollo de habladores para las mismas personas, pendones para ferias, pieza gráfica digital, Publicación en Boletín Interno, Video lúdico para explicar a los ciudadanmos como se agenda una cita para Catastro en la red Supercade, volantes para ferias, entre otros.</t>
  </si>
  <si>
    <t>La actividad aún no inicia su ejecución.</t>
  </si>
  <si>
    <t>La OCI verifico el seguimiento a la apropiacion de recursos de inversion y el listado de contratistas segun su ejecucion  hasta el mes de agosto de 2022, asignados a la Gerencia Comercial y Atención al Ciudadano</t>
  </si>
  <si>
    <t xml:space="preserve">La OCI verifico las presentaciones de los meses mayo a julio de 2022 correspondiente a  "Informes sistema Distrital para la Gestión de peticiones ciudadanas “BOGOTA TE ESCUCHA” donde se evidencia análisis y comportamientos de las peticiones, quejas, reclamos y solicitudes atendidas por la UAECD. </t>
  </si>
  <si>
    <t>La OCI evidenció que se adelanta el seguimiento a la oportunidad de respuesta de solicitudes de ciudadanos en los diferentes canales de atención (Escrito, virtual, telefónico, presencial) proceso liderado por Gerencia Comercial y de Atención al Ciudadano - Subgerencia de Participación y Atención al Ciudadano</t>
  </si>
  <si>
    <t>La OCI verificó el avance de la actividad para el periodo mayo a agosto, por medio de correos electronicos dirigidos a las áreas involucradas que tenian pendiente respuestas a peticiones, teniendo en cuenta los informes consolidados de la calidad y oportunidad de las respuestas emitidas en el sistema distrital para la gestión de peticiones ciudadanas - BOGOTÁ TE ESCUCHA”</t>
  </si>
  <si>
    <t xml:space="preserve">La OCI verificó el PLIEGO DE CONDICIONES DEFINITIVO PROCESO DE SELECCIÓN ABREVIADA MENOR CUANTÍA No.003de 2022 (mes de junio) objeto: Prestación de Servicios para la Capacitación de los servidores públicos de la UAECD, dentro del cual se incluye  "Curso lenguajes incluyentes braille y señas colombiano: servicio al ciudadano con discapacidad visual y auditiva" Para el mes de julio se adjudico el contrado 1012-2022 a la Asociación Internacional de Consultoría S.A.S, El plazo de ejecución del contrato es de cinco (05) meses sin exceder del treinta y uno (31) de diciembre de 2022. Para el mes de agosto se evidencia relacion de 17 funcionarios descritos por la Gerencia Comercial de Atencion al Ciudadano para participacion en el curso que se desarrollara en el mes de septiembre. </t>
  </si>
  <si>
    <t>Se evidenció el avance de la actividad por medio de la programación de reuniones en los meses de junio a agosto para revisión de los indicadores por parte de la Gerencia Comercial y de Atención al Usuario.</t>
  </si>
  <si>
    <r>
      <t xml:space="preserve">●La OCI verificó la planeacion y ejecucion de capacitacion: ABC de la participacion ciudadana ponente Jose Araujo de la Veeduria Distrital fecha 12/05/2022 con participacion de 116 servidores.                                                                                                                                    ● Se verifico el PLIEGO DE CONDICIONES DEFINITIVO PROCESO DE SELECCIÓN ABREVIADA MENOR CUANTÍA No.003de 2022 (mes de junio) objeto: Prestación de Servicios para la Capacitación de los servidores públicos de la UAECD, dentro del cual se incluye    "Taller Comunicación asertiva con énfasis en atención al ciudadano, comunicación digital" y el curso "Servicio al ciudadano: vocación al servicio con énfasis en lo público y orientación al servicio"  La Lider de capacitaciones solicitó el 29/08/2022 a la Gerencion Comercial de Atencion al Ciudadano el listado de partcipitantes.                                                                                        </t>
    </r>
    <r>
      <rPr>
        <b/>
        <sz val="10"/>
        <color theme="1"/>
        <rFont val="Arial Narrow"/>
        <family val="2"/>
      </rPr>
      <t xml:space="preserve">Recomendacion: </t>
    </r>
    <r>
      <rPr>
        <sz val="10"/>
        <color theme="1"/>
        <rFont val="Arial Narrow"/>
        <family val="2"/>
      </rPr>
      <t>Presentar el listado a la Lider de Capacitaciones de servidores inscritos de acuerdo a la fecha solicitada 30/08/2022.</t>
    </r>
  </si>
  <si>
    <t xml:space="preserve">La OCI verificó el avance de la actividad desde mayo a agosto, observando las certificaciones del “Curso Virtual de Lenguaje Claro del DNP” correspondiente a 26 funcionarios del proceso de induccion. 
</t>
  </si>
  <si>
    <t>La actividad aun no inicia su ejecución</t>
  </si>
  <si>
    <t>La OCI realizó verificación en la página web institucional a traves del link: https://www.catastrobogota.gov.co/instrumentos-de-gestion?field_clasificacion_target_id=76 evidenciando que se han publicado los informes PQRS y estadísticas transparencias.</t>
  </si>
  <si>
    <t>La OCI revisó el avance de la actividad a través de los soportes suministrados en PDF, observando en la herramienta “agenda a un click” los registros agendados con identificacion de adultos mayores asi:  mayo 287, junio 254, julio 339 y agosto 535.</t>
  </si>
  <si>
    <t>La OCI verificó que se mantienen 13 tramites publicados en el SUIT.</t>
  </si>
  <si>
    <t>La OCI verificó los registros de control de trámites que se llevan de manera quincenal donde se identifican responsables, compromiso y estrategias para lograr el cumplimiento.</t>
  </si>
  <si>
    <r>
      <t xml:space="preserve">La OCI verifico la presentacion en power point respecto a Indicador satisfacción de los grupos de valor y grupos de interés​, segun las modalidades:                                                       ●Encuestas dispuestas en línea y también aplicadas a bases de datos a través de correo electrónico, a los usuarios de los diferentes canales de atención y venta de productos de la Gerencia Comercial y la Subgerencia de Participación Ciudadana.​
●Encuestas aplicadas personalmente a los usuarios asistentes a las diferentes reuniones de socialización y participación en los territorios donde opera la UAECD a través de la Subgerencia de Participación Ciudadana.​
Se obtuvieron 9.436 respuestas a traves de los diferentes canales y el indice de satisfaccion fue de 92,39% respecto a la meta del 80%                                                              </t>
    </r>
    <r>
      <rPr>
        <b/>
        <sz val="10"/>
        <color theme="1"/>
        <rFont val="Arial Narrow"/>
        <family val="2"/>
      </rPr>
      <t>Recomendación:                                                                                                            ●</t>
    </r>
    <r>
      <rPr>
        <sz val="10"/>
        <color theme="1"/>
        <rFont val="Arial Narrow"/>
        <family val="2"/>
      </rPr>
      <t>Respecto a las situaciones encontradas sobre las cuales se pueden llegar a desarrollar acciones de mejora adelantar planes de trabajo en conjunto con las areas involucradas.                              ● La meta deberia ser mas retadora respecto al objetivo de medir la satisfacción de los grupos de valor y grupos de interés con los servicios y productos de la UAECD​</t>
    </r>
  </si>
  <si>
    <r>
      <t xml:space="preserve">La OCI verifico la programacion de las reuniones llevadas a cabo en los meses de julio y julio con apoyo de la Veeduria Distrital. El 25/07/2022 se realizo reunion con e fin de socializar los resultados del ejercicio adelantado con el apoyo de la Veeduría distrital para generar ideas entorno a la mejora del servicio al ciudadano y presentar la propuesta de plan de trabajo para la implementación en la cual participaron 10 funcionarios de la Gerencia Comercial y de Atención al Ciudadano, la Gerencia de Información Catastral y la Oficina Asesora de Planeación y Aseguramiento de Procesos. Se evidencio una infografia. </t>
    </r>
    <r>
      <rPr>
        <sz val="10"/>
        <color theme="1"/>
        <rFont val="Arial Narrow"/>
        <family val="2"/>
      </rPr>
      <t xml:space="preserve">                                    </t>
    </r>
  </si>
  <si>
    <t>La actividad programada fue cumplida en el mes de marzo, donde la OCI verificó que se incluyó en el documento "Términos de referencia generales Proyectos Equipos de trabajo" dentro de las temáticas la propuesta de mejoramiento de los productos y/o servicios de la Unidad, relacionadas con las mejoras al servicio al ciudadano o a los productos del portafolio de la Unidad, entre otros.</t>
  </si>
  <si>
    <t xml:space="preserve">La OCI De acuerdo a lo evidenciado en Informe al Seguimiento al cumplimiento de lo establecido en la Ley de Transparencia y del Derecho al Acceso a la Información Pública, Ley 1712 de 2014, con corte al mes de agosto de 2022, con el objetivo de verificar que los estándares de publicación, accesibilidad y divulgación de la información generada por la Unidad en el marco de la Ley de Transparencia y Acceso a la información Pública, desde el mes de mayo de 2022 se comenzo a trabajar en la Resolucion 1519 de 2020 “Por la cual se definen los estándares y directrices para publicar la información señalada en la Ley 1712 del 2014 y se definen los requisitos materia de acceso a la información pública, accesibilidad web, seguridad digital, y datos abiertos. Igualmente se observó que los últimos Estados Financieros publicados son los del mes de junio, haciendo falta publicar julio de 2022. Tambien se evidencio la alerta presentada por la OAPAP de fecha 30/08/2022 respecto pagina web insititucional el titulo 3. CONTRATACION donde se indica que el ultimo archivo publicado del manual de contratación (no tiene fecha) se evidencia que no se ha realizado la correcion correspondiente.  </t>
  </si>
  <si>
    <t>La OCI observó oficios de los meses de mayo a julio de 2022 sobre Notificación de actualización en Datos Abiertos, con  el  fin  de  mantener  actualizada  la  información geográfica  catastral  en  la base  de  datos  IDECA Mapas-Proy el portal de Datos Abiertos de Bogotá,y de acuerdo con el procedimiento de 03-01-PR-17  (Procedimiento para Preparar  y Entregar  Información  Geográfica  para  IDECA). Donde se informa que  se  realizaron  las validaciones, actualizaciones y  cargue de  los  niveles de:Loteo, Construcción,Sector, Manzana y Pdom y  las  tablas  de  Predio  y Uso,en Mapas-Pro  y  el  portal  de Datos  Abiertos de  Bogotá, para la versión 06.22.</t>
  </si>
  <si>
    <t xml:space="preserve">La OCI evidenció la publicación en la página web institucional de los “Informes de peticiones, quejas, reclamos, denuncias y solicitudes de acceso a la información correspondientes meses de abril a julio de 2022, mediante el link https://www.catastrobogota.gov.co/instrumentos-de-gestion?field_clasificacion_target_id=76 </t>
  </si>
  <si>
    <r>
      <t xml:space="preserve">La OCI verifico formatos Excel correspondientes a Cuadros de Caracterizacion Documental: presupuesto, Gestion Coporativa y la Oficina de Control Interno los cuales se encuentran en proceso de actualización. Tambien se verifico formatos PDF actualización de las TRD de cinco dependencias: Subgerencia Administrativa y Financiera, Gerencia Juridica, Oficina de Control Disciplinario Interno , Oficina de Control Interno, Subgerencia de Gestion Juridica adscrita a la Gerencia de Gestion Juridica.                                                                               </t>
    </r>
    <r>
      <rPr>
        <b/>
        <sz val="10"/>
        <color theme="1"/>
        <rFont val="Arial Narrow"/>
        <family val="2"/>
      </rPr>
      <t xml:space="preserve">Recomendacion: </t>
    </r>
    <r>
      <rPr>
        <sz val="10"/>
        <color theme="1"/>
        <rFont val="Arial Narrow"/>
        <family val="2"/>
      </rPr>
      <t xml:space="preserve">Se sugiere tambien adjuntar como evidencia  las solicitudes realizadas por las dependencias para las respectivas actualizaciones.  </t>
    </r>
  </si>
  <si>
    <t>La actividad no esta programada para el período</t>
  </si>
  <si>
    <r>
      <t xml:space="preserve">La OCI verifico el cumplimiento al cronogrma de actividades Gestión de activos de Información definida en el Plan deSeguridad y Privacidad de la Información de la Unidad.                                                                                                                          ●Para el mes de Abril se observaron hojas en excel sobre realizacion mesas de trabajo para la actualización de matrices de activos de información con las dependencias:Gerencia de Tecnología y Subgerencias 19/04/2022, Gerencia y Subgerencia Jurídica 20/04/2022,Territorios  25/04/2022, Subgerencia de Contratación 27/04/2022.
●Para el mes de mayo se observaron documentos excel diligenciados respecto a Inventario General de Archivo y diligenciamiento del Instrumento de Gestion de la Informacion Publica  (17 dependencias). Tambien se evidencio mesa de trabajo Oracle para revisar BPM flujo de activos de información
●Para el mes de Junio se verifico mesa de trabajo con enlaces de seguridad para el seguimiento, actualización y ajustes de las matrices de activos. Se aprueban las matrices de activos por parte del Oficial de Seguridad de la información. Ademas se  verifico el consolidado de activos de información con fecha 28/06/2022.                                                  </t>
    </r>
    <r>
      <rPr>
        <b/>
        <sz val="10"/>
        <color theme="1"/>
        <rFont val="Arial Narrow"/>
        <family val="2"/>
      </rPr>
      <t xml:space="preserve">Recomendacion: </t>
    </r>
    <r>
      <rPr>
        <sz val="10"/>
        <color theme="1"/>
        <rFont val="Arial Narrow"/>
        <family val="2"/>
      </rPr>
      <t xml:space="preserve">Presentar actas de las mesas de trabajo realizadas y el respectivo formato de control asistencia actividades. No aparece aprobada la Resolucion de Activo de Informacion. </t>
    </r>
  </si>
  <si>
    <t xml:space="preserve">La OCI realizó verificación de los meses de abril a julio 2022 de publicación en la página web institucional “informe estadístico y el informe PQRS de la UAECD” a traves del link https://www.catastrobogota.gov.co/instrumentos-de-gestion?field_clasificacion_target_id=76 </t>
  </si>
  <si>
    <r>
      <t xml:space="preserve">La OCI observó que fue presentado a la Dirección el informe del segundo trimestre sobre la gestión preventiva, así como el número de las actuaciones relacionadas con actos de corrupción en curso, mediante radicado 2022IE14844 de fecha 30/06/2022. </t>
    </r>
    <r>
      <rPr>
        <b/>
        <sz val="10"/>
        <color theme="1"/>
        <rFont val="Arial Narrow"/>
        <family val="2"/>
      </rPr>
      <t xml:space="preserve">Observacion: </t>
    </r>
    <r>
      <rPr>
        <sz val="10"/>
        <color theme="1"/>
        <rFont val="Arial Narrow"/>
        <family val="2"/>
      </rPr>
      <t xml:space="preserve">En el formato de segumiento PAAC 2022 para el mes de marzo no aparece valor porcentaje en la programacion pero si aparece 25% en ejecucion, para el mes de abril no aparece valor porcentaje en la programacion pero si aparece 25% en ejecucion, por lo tanto se solicita hacer la respectiva correccion pues el desarrollo de dicha actividad fue en el mesde marzo. </t>
    </r>
  </si>
  <si>
    <t xml:space="preserve">La OCI verificó actividad ¡Llegó la hora de jugar! realizada en el mes de julio sobre uno de los delitos contra la administración pública del Código Penal, el Cohecho, a traves del link: hps://view.genial.ly/62d880a1f159890018b3e5a2/interacve-content-aprendamos-sobre-el-cohecho. Participaron 87 funcionarios </t>
  </si>
  <si>
    <t>La actividad fue programada y ejecutada entre los meses de enero a marzo de 2022,   y la OCI ya realizo la verificacion de mesas de trabajo con líderes en conocimientos sobre las diferentes etapas de los trámites de (Gerencia Comercial y de Atención al Ciudadano y la Gerencia de Información Catastral) Lo anterior se concluyo en el documento "ANÁLISIS DE LAS ETAPAS DE LOS TRÁMITES PARA IDENTIFICAR PUNTOS VULNERABLES A HECHOS DE CORRUPCIÓN"</t>
  </si>
  <si>
    <t>La OCI verificó el avance, mediante cronograma de actividades para el desarrollo de la campaña "Catastro te invita a vacunarte contra la tolerancia a la corrupción" en los meses de abril, mayo, junio, julio y agosto  2022, sobre fomento de la cultura disciplinaria y prevención de conductas disciplinables.                                                                                                                   ● 21/04/2022 se realizo sensiblizacion herramientas de prevencion disciplinaria de la UAECD (42 participantes)                                                                                                                     ● 28/04/2022 se solicito publicacion  invitacion conferencia "conflictos de interés, inhabilidades e incompatibilidades"  programada por la DDAD, para el 06/05/2022. Participaron 8 funcionarios.                                                                                                                                                                                                                                                                                ●03/05/2022 se solicito publicacion invitacion conferencia "La potestad disciplinaria en las personerías municipales a la luz del Código General Disciplinario y su reforma"  Personeria de Bogota para el 11/05/2022                                                                                                                                                                                                                                                                                                                                                                                                                                                                                                            ● 11/05/2022 con rticulacion de la OCI se realizo actividad fomento cultura del control con participacion de 45 funcionarios UAECD.                                                                                                                                                                         ● Cpacitacion birndada por la DDAD  "Faltas disciplinarias en la contratación estatal. Realizada el  20/05/2022.  Participacion de 4 funcionarios UAECD.                                                                                                             ●01/06/2022 se publico boletin  invitacion 10/06/2022 aplicacion segunda dosis "fomento cultura de control y anticuerpos disciplinarios"  Participacion 197 funcionarios soporte PDF (13 formatos de asistencia) No registra suscripcion (firma) de funcionario que los elaboro además esta desactualizado el formato, la version actualizada es GTH-04-FR-02-v1 vigente desde 22/04/2022.                                                                                                                    ●22/07/2022 se realizo capacitación "Derecho de Defensa en el Proceso Disciplinario" por parte del jefe  OCDI Secretaria Distrital de Planeación. Evidencia PDF 6 folios. Participacion 161 funcionarios UAECD.                                                                                                                                                                           ●El 28/07/2022 se realizo Articulacion Gestion Disciplinaria separacion de roles segumiento primer semestre 2022, evidencia (formato PDF asistencia 2 funcionarios)                                ●Mediante memornado 2022IE19035 DEL 16/08/2022 Segunda actividad Fomento de la cultura del control realizada por la Oficina de Control Interno (37 participantes).                         ●Mediante oficio 2022EE60611 del 25/08/2022 se solicito Invitación para capacitación-actividades  de  prevención  a  los  servidores  públicos de la UAECD -2022Referencia:Actividades de prevención “Cero tolerancia a la corrupción” OCDI al Doctor GELBER ALEXANDER PIRABAN RODRÍGUEZ Juez 29 Penal Municipal con Función de Conocimiento.                    ● Se evidencio pieza comunicacional "Certificado de vacunacion contra la Tolerancia a la Corrupcion"</t>
  </si>
  <si>
    <t xml:space="preserve">La OCI verificó la realización y publicación en el mes de junio  de los valores institucionales en la campaña “somos integridad” a través de los diferentes medios y canales. En yammer la publicacion "Somos integridad -¿Cuanto sabes del codigo de integridad? lo han visto 82 personas.  "Somos integridad - Codigo de integridad Respeto lo han visto 279 personas.  "Somos integridad - Codigo de integridad Honestidad lo han visto 26 personas.  "Somos integridad - Codigo de integridad Compromisos lo han visto 47 personas. Tambien se evidencio la publicacion de las piezas a traves de las pantallas de TV en la UAECD. </t>
  </si>
  <si>
    <t>La OCI verifico formato PDF Acta de reunion N.05 de fecha 28/07/2022 Reunion Gestores de Integridad,presentación de los avances temas en el plan de trabajo de integridady de las próximas actividades de integridad para establecer como se les dará cumplimiento,  con participacion de 18 funcionarios, se acordaron 5 compromisos.  Tambien se  verifico formato PDF Acta de reunion N.01 de fecha 05/08 /2022 Lotería de los valores / semana de los valores con el proposito de buscar colaboración del componente de bienestar para la realización de la actividad de lotería de los valores.</t>
  </si>
  <si>
    <t>La OCI verificó la gestión realizada por parte de la Subgerencia de Talento Humano, en el mes de abril con la finalidad de inscripción al curso virtual de Integridad, Transparencia y Lucha contra la Corrupción. Para el mes de Julio se evidencia la publicacion de cuatro boletines donde se invita a todos los funcionarios a la inscripcion del curso.  Se debe continuar enfocando esfuerzos en incentivar a realizarlo.</t>
  </si>
  <si>
    <t xml:space="preserve">La OCI verificó en el mes de julio 2022  publicacion de 2 boletines ¿Cuánto sabes del código de integridad? El cual  permite evaluar y medir la apropiación de  los  valores del  servicio público en  la  Unidad  para  evaluar la gestión de integridad, identificando debilidades y fortalezas en   la implementación del Código de Integridad. Tambien la publicacion en Yammer ¿Cuánto sabes del código de integridad? cuenta con 369 visitas.  </t>
  </si>
  <si>
    <t>La OCI verifico la carpeta del mes de julio 2022 no se presentan registros de servidores que se encuentran en riesgo de conflicto de intereses.</t>
  </si>
  <si>
    <t xml:space="preserve">La OCI verificó el avance presentado, por medio del diseño y publicación de piezas comunicativas sobre “Conflicto de interés” El 29/06/2022 se realizo envio de correo electronico TodosCatastro@catastrobogota.gov.co recordando realizar declaracion bienes y rentas y diligenciamiento de conflicto de interes en el SIDEAP con plazo hasta 31/07/2022. Durante junio se publicaron 5 boletines y una pieza comunicativa en el grupo Yammer con 360 visitas. Para el mes de agosto se publicaron 3 boletines </t>
  </si>
  <si>
    <t>La actividad aún no está en ejecución</t>
  </si>
  <si>
    <r>
      <t xml:space="preserve">La OCI verifico el formato suministrado en Excel "Base de servidores" el cual presenta un total de 450 funcionarios y entre los meses de junio y julio solo 45 funcionarios diligenciaron declaración de conflicto de intereses del SIDEAP junto con la Declaración de bienes y rentas, equivalente al 10%.                                                                                   </t>
    </r>
    <r>
      <rPr>
        <b/>
        <sz val="10"/>
        <color theme="1"/>
        <rFont val="Arial Narrow"/>
        <family val="2"/>
      </rPr>
      <t>Recomendación:</t>
    </r>
    <r>
      <rPr>
        <sz val="10"/>
        <color theme="1"/>
        <rFont val="Arial Narrow"/>
        <family val="2"/>
      </rPr>
      <t xml:space="preserve"> El plazo para realizar las declaraciones y enviarlas vencio el 31 de julio de 2022, por tratarse de una obligación de origen Constitucional (Art.122), regulada en la Ley 190 de 1995 y en sus decretos reglamentarios, su incumplimiento u omisión puede dar lugar a la imposición de sanciones disciplinarias, previa aplicación del procedimiento establecido en la Ley.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</si>
</sst>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_(* #,##0.00_);_(* \(#,##0.00\);_(* &quot;-&quot;??_);_(@_)"/>
  </numFmts>
  <fonts count="21" x14ac:knownFonts="1">
    <font>
      <sz val="11"/>
      <color theme="1"/>
      <name val="Calibri"/>
      <family val="2"/>
      <scheme val="minor"/>
    </font>
    <font>
      <sz val="11"/>
      <color theme="1"/>
      <name val="Calibri"/>
      <family val="2"/>
      <scheme val="minor"/>
    </font>
    <font>
      <sz val="10"/>
      <name val="Arial"/>
      <family val="2"/>
    </font>
    <font>
      <b/>
      <sz val="10"/>
      <color rgb="FF000000"/>
      <name val="Arial Narrow"/>
      <family val="2"/>
    </font>
    <font>
      <sz val="10"/>
      <color theme="1"/>
      <name val="Arial Narrow"/>
      <family val="2"/>
    </font>
    <font>
      <sz val="10"/>
      <color rgb="FF000000"/>
      <name val="Arial Narrow"/>
      <family val="2"/>
    </font>
    <font>
      <b/>
      <sz val="10"/>
      <name val="Arial Narrow"/>
      <family val="2"/>
    </font>
    <font>
      <sz val="10"/>
      <name val="Arial Narrow"/>
      <family val="2"/>
    </font>
    <font>
      <sz val="10"/>
      <color rgb="FFFF0000"/>
      <name val="Arial Narrow"/>
      <family val="2"/>
    </font>
    <font>
      <sz val="10"/>
      <name val="Calibri"/>
      <family val="2"/>
      <scheme val="minor"/>
    </font>
    <font>
      <sz val="8"/>
      <name val="Arial Narrow"/>
      <family val="2"/>
    </font>
    <font>
      <sz val="8"/>
      <color indexed="8"/>
      <name val="Arial Narrow"/>
      <family val="2"/>
    </font>
    <font>
      <sz val="10"/>
      <color rgb="FFC00000"/>
      <name val="Arial Narrow"/>
      <family val="2"/>
    </font>
    <font>
      <u/>
      <sz val="10"/>
      <color indexed="12"/>
      <name val="Arial"/>
      <family val="2"/>
    </font>
    <font>
      <sz val="11"/>
      <color theme="1"/>
      <name val="Arial"/>
      <family val="2"/>
    </font>
    <font>
      <b/>
      <sz val="10"/>
      <color theme="1"/>
      <name val="Arial Narrow"/>
      <family val="2"/>
    </font>
    <font>
      <b/>
      <sz val="9"/>
      <color indexed="81"/>
      <name val="Tahoma"/>
      <family val="2"/>
    </font>
    <font>
      <sz val="10"/>
      <name val="Arial Narrow"/>
      <family val="2"/>
    </font>
    <font>
      <u/>
      <sz val="11"/>
      <color theme="10"/>
      <name val="Calibri"/>
      <family val="2"/>
      <scheme val="minor"/>
    </font>
    <font>
      <sz val="10"/>
      <color rgb="FF000000"/>
      <name val="Arial Narrow"/>
      <family val="2"/>
    </font>
    <font>
      <sz val="9"/>
      <name val="Arial Narrow"/>
      <family val="2"/>
    </font>
  </fonts>
  <fills count="8">
    <fill>
      <patternFill patternType="none"/>
    </fill>
    <fill>
      <patternFill patternType="gray125"/>
    </fill>
    <fill>
      <patternFill patternType="solid">
        <fgColor rgb="FFFABF8F"/>
        <bgColor rgb="FF000000"/>
      </patternFill>
    </fill>
    <fill>
      <patternFill patternType="solid">
        <fgColor rgb="FF538DD5"/>
        <bgColor rgb="FF000000"/>
      </patternFill>
    </fill>
    <fill>
      <patternFill patternType="solid">
        <fgColor theme="0"/>
        <bgColor indexed="64"/>
      </patternFill>
    </fill>
    <fill>
      <patternFill patternType="solid">
        <fgColor rgb="FFFFFFFF"/>
        <bgColor indexed="64"/>
      </patternFill>
    </fill>
    <fill>
      <patternFill patternType="solid">
        <fgColor rgb="FFE2EFDA"/>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8" fillId="0" borderId="0" applyNumberFormat="0" applyFill="0" applyBorder="0" applyAlignment="0" applyProtection="0"/>
  </cellStyleXfs>
  <cellXfs count="105">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6"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43" fontId="7" fillId="0" borderId="1" xfId="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43" fontId="4" fillId="0" borderId="0" xfId="0" applyNumberFormat="1" applyFont="1" applyAlignment="1">
      <alignment vertical="center"/>
    </xf>
    <xf numFmtId="0" fontId="4" fillId="0" borderId="0" xfId="2" applyNumberFormat="1" applyFont="1" applyFill="1" applyAlignment="1">
      <alignment vertical="center"/>
    </xf>
    <xf numFmtId="14" fontId="7" fillId="4"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3" fontId="7" fillId="4" borderId="1" xfId="1" applyFont="1" applyFill="1" applyBorder="1" applyAlignment="1">
      <alignment horizontal="center" vertical="center" wrapText="1"/>
    </xf>
    <xf numFmtId="14" fontId="7" fillId="0" borderId="1" xfId="0" applyNumberFormat="1" applyFont="1" applyBorder="1" applyAlignment="1">
      <alignment horizontal="center" vertical="center"/>
    </xf>
    <xf numFmtId="0" fontId="3" fillId="0" borderId="3" xfId="0" applyFont="1" applyBorder="1" applyAlignment="1">
      <alignment vertical="center"/>
    </xf>
    <xf numFmtId="0" fontId="3" fillId="0" borderId="7"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xf>
    <xf numFmtId="0" fontId="3" fillId="0" borderId="4" xfId="0" applyFont="1" applyBorder="1" applyAlignment="1">
      <alignment vertical="center"/>
    </xf>
    <xf numFmtId="10" fontId="12" fillId="0" borderId="1" xfId="2" applyNumberFormat="1" applyFont="1" applyFill="1" applyBorder="1" applyAlignment="1">
      <alignment horizontal="center" vertical="center" wrapText="1"/>
    </xf>
    <xf numFmtId="43" fontId="3" fillId="0" borderId="1" xfId="1" applyFont="1" applyFill="1" applyBorder="1" applyAlignment="1">
      <alignment horizontal="center" vertical="center"/>
    </xf>
    <xf numFmtId="165" fontId="5" fillId="0" borderId="0" xfId="0" applyNumberFormat="1" applyFont="1" applyAlignment="1">
      <alignment horizontal="left" vertical="center"/>
    </xf>
    <xf numFmtId="9" fontId="5" fillId="0" borderId="0" xfId="2" applyFont="1" applyFill="1" applyBorder="1" applyAlignment="1">
      <alignment horizontal="left" vertical="center"/>
    </xf>
    <xf numFmtId="0" fontId="5" fillId="0" borderId="0" xfId="0" applyFont="1" applyAlignment="1">
      <alignment vertical="center" wrapText="1"/>
    </xf>
    <xf numFmtId="43" fontId="3" fillId="0" borderId="0" xfId="0" applyNumberFormat="1" applyFont="1" applyAlignment="1">
      <alignment horizontal="left" vertical="center"/>
    </xf>
    <xf numFmtId="0" fontId="13" fillId="0" borderId="0" xfId="4" applyAlignment="1" applyProtection="1">
      <alignment vertical="center"/>
    </xf>
    <xf numFmtId="0" fontId="14" fillId="0" borderId="0" xfId="0" applyFont="1" applyAlignment="1">
      <alignment horizontal="justify" vertical="center"/>
    </xf>
    <xf numFmtId="0" fontId="15" fillId="0" borderId="0" xfId="0" applyFont="1" applyAlignment="1">
      <alignment vertical="center"/>
    </xf>
    <xf numFmtId="43" fontId="17" fillId="0" borderId="1" xfId="1" applyFont="1" applyBorder="1" applyAlignment="1">
      <alignment horizontal="center" vertical="center" wrapText="1"/>
    </xf>
    <xf numFmtId="0" fontId="7" fillId="5" borderId="1" xfId="0" applyFont="1" applyFill="1" applyBorder="1" applyAlignment="1">
      <alignment horizontal="left" vertical="center" wrapText="1"/>
    </xf>
    <xf numFmtId="2" fontId="5" fillId="0" borderId="1" xfId="1" applyNumberFormat="1" applyFont="1" applyFill="1" applyBorder="1" applyAlignment="1">
      <alignment horizontal="center" vertical="center" wrapText="1"/>
    </xf>
    <xf numFmtId="165" fontId="6" fillId="5" borderId="1" xfId="0" applyNumberFormat="1" applyFont="1" applyFill="1" applyBorder="1" applyAlignment="1">
      <alignment horizontal="center" vertical="center" wrapText="1"/>
    </xf>
    <xf numFmtId="2" fontId="7" fillId="5" borderId="1" xfId="1" applyNumberFormat="1" applyFont="1" applyFill="1" applyBorder="1" applyAlignment="1">
      <alignment horizontal="center" vertical="center" wrapText="1"/>
    </xf>
    <xf numFmtId="43" fontId="4" fillId="0" borderId="0" xfId="0" applyNumberFormat="1" applyFont="1" applyAlignment="1">
      <alignment horizontal="left" vertical="top"/>
    </xf>
    <xf numFmtId="0" fontId="4" fillId="0" borderId="0" xfId="0" applyFont="1" applyAlignment="1">
      <alignment horizontal="left" vertical="top"/>
    </xf>
    <xf numFmtId="43" fontId="8" fillId="0" borderId="1" xfId="1" applyFont="1" applyFill="1" applyBorder="1" applyAlignment="1">
      <alignment horizontal="center" vertical="center" wrapText="1"/>
    </xf>
    <xf numFmtId="165" fontId="6" fillId="0" borderId="1" xfId="0" applyNumberFormat="1" applyFont="1" applyBorder="1" applyAlignment="1">
      <alignment horizontal="left" vertical="center" wrapText="1"/>
    </xf>
    <xf numFmtId="0" fontId="7"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43" fontId="7" fillId="5" borderId="1" xfId="1" applyFont="1" applyFill="1" applyBorder="1" applyAlignment="1">
      <alignment horizontal="center" vertical="center" wrapText="1"/>
    </xf>
    <xf numFmtId="2" fontId="7" fillId="5" borderId="1" xfId="2" applyNumberFormat="1" applyFont="1" applyFill="1" applyBorder="1" applyAlignment="1">
      <alignment horizontal="center" vertical="center" wrapText="1"/>
    </xf>
    <xf numFmtId="43" fontId="17" fillId="0" borderId="1" xfId="1" applyFont="1" applyFill="1" applyBorder="1" applyAlignment="1">
      <alignment horizontal="center" vertical="center" wrapText="1"/>
    </xf>
    <xf numFmtId="0" fontId="4" fillId="5" borderId="1" xfId="0" applyFont="1" applyFill="1" applyBorder="1" applyAlignment="1">
      <alignment vertical="center" wrapText="1"/>
    </xf>
    <xf numFmtId="165" fontId="7" fillId="5" borderId="1" xfId="0" applyNumberFormat="1" applyFont="1" applyFill="1" applyBorder="1" applyAlignment="1">
      <alignment horizontal="left" vertical="center" wrapText="1"/>
    </xf>
    <xf numFmtId="14" fontId="5" fillId="0" borderId="1" xfId="0" applyNumberFormat="1" applyFont="1" applyBorder="1" applyAlignment="1">
      <alignment horizontal="center" vertical="center" wrapText="1"/>
    </xf>
    <xf numFmtId="2" fontId="6" fillId="5" borderId="1" xfId="0" applyNumberFormat="1" applyFont="1" applyFill="1" applyBorder="1" applyAlignment="1">
      <alignment horizontal="right" vertical="center" wrapText="1"/>
    </xf>
    <xf numFmtId="165" fontId="6" fillId="5" borderId="1" xfId="0" applyNumberFormat="1"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3"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165" fontId="6" fillId="6"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43" fontId="5" fillId="0" borderId="1" xfId="1" applyFont="1" applyFill="1" applyBorder="1" applyAlignment="1">
      <alignment horizontal="center" vertical="center" wrapText="1"/>
    </xf>
    <xf numFmtId="0" fontId="17" fillId="5"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4" fillId="5" borderId="1" xfId="0" applyFont="1" applyFill="1" applyBorder="1" applyAlignment="1">
      <alignment vertical="top" wrapText="1"/>
    </xf>
    <xf numFmtId="0" fontId="0" fillId="5" borderId="1" xfId="0" applyFill="1" applyBorder="1"/>
    <xf numFmtId="0" fontId="5" fillId="5" borderId="1" xfId="0" applyFont="1" applyFill="1" applyBorder="1" applyAlignment="1">
      <alignment vertical="center" wrapText="1"/>
    </xf>
    <xf numFmtId="0" fontId="8" fillId="5" borderId="1" xfId="0" applyFont="1" applyFill="1" applyBorder="1" applyAlignment="1">
      <alignment vertical="center"/>
    </xf>
    <xf numFmtId="0" fontId="4" fillId="5" borderId="1" xfId="0" applyFont="1" applyFill="1" applyBorder="1" applyAlignment="1">
      <alignment vertical="center"/>
    </xf>
    <xf numFmtId="2" fontId="5" fillId="5" borderId="1" xfId="1" applyNumberFormat="1"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0" borderId="6" xfId="0" applyFont="1" applyBorder="1" applyAlignment="1">
      <alignment horizontal="center" vertical="center" wrapText="1"/>
    </xf>
    <xf numFmtId="0" fontId="19" fillId="0" borderId="1" xfId="0" applyFont="1" applyBorder="1" applyAlignment="1">
      <alignment horizontal="left" vertical="center" wrapText="1"/>
    </xf>
    <xf numFmtId="0" fontId="4" fillId="5" borderId="1" xfId="0" applyFont="1" applyFill="1" applyBorder="1" applyAlignment="1">
      <alignment horizontal="left" vertical="center" wrapText="1"/>
    </xf>
    <xf numFmtId="0" fontId="20" fillId="5" borderId="1" xfId="0" applyFont="1" applyFill="1" applyBorder="1" applyAlignment="1">
      <alignment horizontal="left" vertical="center" wrapText="1"/>
    </xf>
    <xf numFmtId="2" fontId="9" fillId="0" borderId="1" xfId="0" applyNumberFormat="1" applyFont="1" applyFill="1" applyBorder="1" applyAlignment="1">
      <alignment horizontal="center" vertical="center" wrapText="1"/>
    </xf>
    <xf numFmtId="43" fontId="4" fillId="0" borderId="1" xfId="0" applyNumberFormat="1" applyFont="1" applyBorder="1" applyAlignment="1">
      <alignment vertical="center"/>
    </xf>
    <xf numFmtId="43" fontId="4" fillId="0" borderId="1" xfId="0" applyNumberFormat="1" applyFont="1" applyBorder="1" applyAlignment="1">
      <alignment horizontal="left" vertical="center" wrapText="1"/>
    </xf>
    <xf numFmtId="43" fontId="4" fillId="0" borderId="1" xfId="0" applyNumberFormat="1" applyFont="1" applyBorder="1" applyAlignment="1">
      <alignment vertical="center" wrapText="1"/>
    </xf>
    <xf numFmtId="49" fontId="4" fillId="0" borderId="1" xfId="0" applyNumberFormat="1" applyFont="1" applyBorder="1" applyAlignment="1">
      <alignment vertical="center" wrapText="1"/>
    </xf>
    <xf numFmtId="49" fontId="4" fillId="4" borderId="1" xfId="0" applyNumberFormat="1" applyFont="1" applyFill="1" applyBorder="1" applyAlignment="1">
      <alignment vertical="center" wrapText="1"/>
    </xf>
    <xf numFmtId="0" fontId="4" fillId="4" borderId="1" xfId="0" applyNumberFormat="1" applyFont="1" applyFill="1" applyBorder="1" applyAlignment="1">
      <alignment vertical="center"/>
    </xf>
    <xf numFmtId="0" fontId="4" fillId="4" borderId="1" xfId="0" applyNumberFormat="1" applyFont="1" applyFill="1" applyBorder="1" applyAlignment="1">
      <alignment vertical="top" wrapText="1"/>
    </xf>
    <xf numFmtId="0" fontId="4" fillId="4" borderId="1" xfId="0" applyNumberFormat="1" applyFont="1" applyFill="1" applyBorder="1" applyAlignment="1">
      <alignment horizontal="left" vertical="top" wrapText="1"/>
    </xf>
    <xf numFmtId="0" fontId="4" fillId="4" borderId="1" xfId="0" applyFont="1" applyFill="1" applyBorder="1" applyAlignment="1">
      <alignmen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2"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6">
    <cellStyle name="Hipervínculo" xfId="4" builtinId="8"/>
    <cellStyle name="Hyperlink" xfId="5" xr:uid="{00000000-0005-0000-0000-000001000000}"/>
    <cellStyle name="Millares" xfId="1" builtinId="3"/>
    <cellStyle name="Normal" xfId="0" builtinId="0"/>
    <cellStyle name="Normal 3" xfId="3" xr:uid="{00000000-0005-0000-0000-000004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48568"/>
  <sheetViews>
    <sheetView tabSelected="1" topLeftCell="AJ1" zoomScaleNormal="100" workbookViewId="0">
      <pane ySplit="2" topLeftCell="A3" activePane="bottomLeft" state="frozen"/>
      <selection pane="bottomLeft" activeCell="AM4" sqref="AM4:AN5"/>
    </sheetView>
  </sheetViews>
  <sheetFormatPr baseColWidth="10" defaultColWidth="11.42578125" defaultRowHeight="12.75" x14ac:dyDescent="0.25"/>
  <cols>
    <col min="1" max="1" width="20" style="1" customWidth="1"/>
    <col min="2" max="2" width="25.28515625" style="1" customWidth="1"/>
    <col min="3" max="3" width="3.7109375" style="1" customWidth="1"/>
    <col min="4" max="4" width="27.28515625" style="1" customWidth="1"/>
    <col min="5" max="5" width="16.85546875" style="1" customWidth="1"/>
    <col min="6" max="6" width="19.28515625" style="1" customWidth="1"/>
    <col min="7" max="8" width="12.7109375" style="1" customWidth="1"/>
    <col min="9" max="10" width="7.42578125" style="1" customWidth="1"/>
    <col min="11" max="12" width="6.85546875" style="1" customWidth="1"/>
    <col min="13" max="13" width="8" style="1" customWidth="1"/>
    <col min="14" max="14" width="7.85546875" style="1" customWidth="1"/>
    <col min="15" max="15" width="8" style="1" customWidth="1"/>
    <col min="16" max="16" width="9.140625" style="1" customWidth="1"/>
    <col min="17" max="17" width="9" style="1" customWidth="1"/>
    <col min="18" max="21" width="8.42578125" style="1" customWidth="1"/>
    <col min="22" max="24" width="9.140625" style="1" customWidth="1"/>
    <col min="25" max="32" width="9.140625" style="1" hidden="1" customWidth="1"/>
    <col min="33" max="33" width="8.42578125" style="35" customWidth="1"/>
    <col min="34" max="34" width="10.42578125" style="1" customWidth="1"/>
    <col min="35" max="35" width="114" style="1" customWidth="1"/>
    <col min="36" max="36" width="53.85546875" style="1" customWidth="1"/>
    <col min="37" max="37" width="60.42578125" style="1" customWidth="1"/>
    <col min="38" max="38" width="14" style="1" customWidth="1"/>
    <col min="39" max="42" width="22.42578125" style="1" customWidth="1"/>
    <col min="43" max="16382" width="11.42578125" style="1"/>
    <col min="16383" max="16384" width="9.140625" style="1" customWidth="1"/>
  </cols>
  <sheetData>
    <row r="1" spans="1:38" ht="24.6" customHeight="1" x14ac:dyDescent="0.25">
      <c r="A1" s="101" t="s">
        <v>20</v>
      </c>
      <c r="B1" s="101" t="s">
        <v>21</v>
      </c>
      <c r="C1" s="103" t="s">
        <v>22</v>
      </c>
      <c r="D1" s="101" t="s">
        <v>23</v>
      </c>
      <c r="E1" s="101" t="s">
        <v>24</v>
      </c>
      <c r="F1" s="101" t="s">
        <v>25</v>
      </c>
      <c r="G1" s="101" t="s">
        <v>26</v>
      </c>
      <c r="H1" s="101" t="s">
        <v>0</v>
      </c>
      <c r="I1" s="101" t="s">
        <v>1</v>
      </c>
      <c r="J1" s="101"/>
      <c r="K1" s="101" t="s">
        <v>2</v>
      </c>
      <c r="L1" s="101"/>
      <c r="M1" s="101" t="s">
        <v>3</v>
      </c>
      <c r="N1" s="101"/>
      <c r="O1" s="101" t="s">
        <v>4</v>
      </c>
      <c r="P1" s="101"/>
      <c r="Q1" s="101" t="s">
        <v>5</v>
      </c>
      <c r="R1" s="101"/>
      <c r="S1" s="101" t="s">
        <v>6</v>
      </c>
      <c r="T1" s="101"/>
      <c r="U1" s="101" t="s">
        <v>7</v>
      </c>
      <c r="V1" s="101"/>
      <c r="W1" s="101" t="s">
        <v>8</v>
      </c>
      <c r="X1" s="101"/>
      <c r="Y1" s="101" t="s">
        <v>9</v>
      </c>
      <c r="Z1" s="101"/>
      <c r="AA1" s="101" t="s">
        <v>10</v>
      </c>
      <c r="AB1" s="101"/>
      <c r="AC1" s="101" t="s">
        <v>11</v>
      </c>
      <c r="AD1" s="101"/>
      <c r="AE1" s="101" t="s">
        <v>12</v>
      </c>
      <c r="AF1" s="101"/>
      <c r="AG1" s="101" t="s">
        <v>13</v>
      </c>
      <c r="AH1" s="101"/>
      <c r="AI1" s="101" t="s">
        <v>27</v>
      </c>
      <c r="AJ1" s="101" t="s">
        <v>28</v>
      </c>
      <c r="AK1" s="102" t="s">
        <v>273</v>
      </c>
    </row>
    <row r="2" spans="1:38" ht="24.6" customHeight="1" x14ac:dyDescent="0.25">
      <c r="A2" s="101"/>
      <c r="B2" s="101"/>
      <c r="C2" s="104"/>
      <c r="D2" s="101"/>
      <c r="E2" s="101"/>
      <c r="F2" s="101"/>
      <c r="G2" s="101"/>
      <c r="H2" s="101"/>
      <c r="I2" s="6" t="s">
        <v>14</v>
      </c>
      <c r="J2" s="6" t="s">
        <v>15</v>
      </c>
      <c r="K2" s="6" t="s">
        <v>14</v>
      </c>
      <c r="L2" s="6" t="s">
        <v>15</v>
      </c>
      <c r="M2" s="6" t="s">
        <v>14</v>
      </c>
      <c r="N2" s="6" t="s">
        <v>15</v>
      </c>
      <c r="O2" s="6" t="s">
        <v>14</v>
      </c>
      <c r="P2" s="6" t="s">
        <v>15</v>
      </c>
      <c r="Q2" s="6" t="s">
        <v>14</v>
      </c>
      <c r="R2" s="6" t="s">
        <v>15</v>
      </c>
      <c r="S2" s="6" t="s">
        <v>14</v>
      </c>
      <c r="T2" s="6" t="s">
        <v>15</v>
      </c>
      <c r="U2" s="6" t="s">
        <v>14</v>
      </c>
      <c r="V2" s="6" t="s">
        <v>15</v>
      </c>
      <c r="W2" s="6" t="s">
        <v>14</v>
      </c>
      <c r="X2" s="6" t="s">
        <v>15</v>
      </c>
      <c r="Y2" s="6" t="s">
        <v>14</v>
      </c>
      <c r="Z2" s="6" t="s">
        <v>15</v>
      </c>
      <c r="AA2" s="6" t="s">
        <v>14</v>
      </c>
      <c r="AB2" s="6" t="s">
        <v>15</v>
      </c>
      <c r="AC2" s="6" t="s">
        <v>14</v>
      </c>
      <c r="AD2" s="6" t="s">
        <v>15</v>
      </c>
      <c r="AE2" s="6" t="s">
        <v>14</v>
      </c>
      <c r="AF2" s="6" t="s">
        <v>15</v>
      </c>
      <c r="AG2" s="6" t="s">
        <v>14</v>
      </c>
      <c r="AH2" s="6" t="s">
        <v>15</v>
      </c>
      <c r="AI2" s="101"/>
      <c r="AJ2" s="101"/>
      <c r="AK2" s="102"/>
    </row>
    <row r="3" spans="1:38" ht="89.25" customHeight="1" x14ac:dyDescent="0.25">
      <c r="A3" s="92" t="s">
        <v>29</v>
      </c>
      <c r="B3" s="8" t="s">
        <v>30</v>
      </c>
      <c r="C3" s="8" t="s">
        <v>31</v>
      </c>
      <c r="D3" s="9" t="s">
        <v>32</v>
      </c>
      <c r="E3" s="10" t="s">
        <v>33</v>
      </c>
      <c r="F3" s="9" t="s">
        <v>19</v>
      </c>
      <c r="G3" s="11">
        <v>44621</v>
      </c>
      <c r="H3" s="11">
        <v>44773</v>
      </c>
      <c r="I3" s="12"/>
      <c r="J3" s="13"/>
      <c r="K3" s="12"/>
      <c r="L3" s="13"/>
      <c r="M3" s="12">
        <v>50</v>
      </c>
      <c r="N3" s="13">
        <v>50</v>
      </c>
      <c r="O3" s="12"/>
      <c r="P3" s="13"/>
      <c r="Q3" s="12"/>
      <c r="R3" s="13"/>
      <c r="S3" s="12"/>
      <c r="T3" s="13"/>
      <c r="U3" s="12">
        <v>50</v>
      </c>
      <c r="V3" s="40">
        <v>50</v>
      </c>
      <c r="W3" s="12"/>
      <c r="X3" s="13"/>
      <c r="Y3" s="12"/>
      <c r="Z3" s="13"/>
      <c r="AA3" s="12"/>
      <c r="AB3" s="13"/>
      <c r="AC3" s="12"/>
      <c r="AD3" s="13"/>
      <c r="AE3" s="12"/>
      <c r="AF3" s="14"/>
      <c r="AG3" s="15">
        <f>I3+K3+M3+O3+Q3+S3+U3+W3+Y3+AA3+AC3+AE3</f>
        <v>100</v>
      </c>
      <c r="AH3" s="62">
        <f>+J3+L3+N3+P3+R3+T3+V3+X3+Z3+AB3+AD3+AF3</f>
        <v>100</v>
      </c>
      <c r="AI3" s="37" t="s">
        <v>34</v>
      </c>
      <c r="AJ3" s="52" t="s">
        <v>35</v>
      </c>
      <c r="AK3" s="80" t="s">
        <v>274</v>
      </c>
      <c r="AL3" s="16"/>
    </row>
    <row r="4" spans="1:38" ht="102" x14ac:dyDescent="0.25">
      <c r="A4" s="92"/>
      <c r="B4" s="88" t="s">
        <v>36</v>
      </c>
      <c r="C4" s="8" t="s">
        <v>31</v>
      </c>
      <c r="D4" s="9" t="s">
        <v>37</v>
      </c>
      <c r="E4" s="9" t="s">
        <v>38</v>
      </c>
      <c r="F4" s="9" t="s">
        <v>19</v>
      </c>
      <c r="G4" s="11">
        <v>44564</v>
      </c>
      <c r="H4" s="11">
        <v>44592</v>
      </c>
      <c r="I4" s="12">
        <v>100</v>
      </c>
      <c r="J4" s="13">
        <v>100</v>
      </c>
      <c r="K4" s="12"/>
      <c r="L4" s="13"/>
      <c r="M4" s="12"/>
      <c r="N4" s="13"/>
      <c r="O4" s="12"/>
      <c r="P4" s="13"/>
      <c r="Q4" s="12"/>
      <c r="R4" s="13"/>
      <c r="S4" s="12"/>
      <c r="T4" s="13"/>
      <c r="U4" s="12"/>
      <c r="V4" s="13"/>
      <c r="W4" s="12"/>
      <c r="X4" s="13"/>
      <c r="Y4" s="12"/>
      <c r="Z4" s="13"/>
      <c r="AA4" s="12"/>
      <c r="AB4" s="13"/>
      <c r="AC4" s="12"/>
      <c r="AD4" s="13"/>
      <c r="AE4" s="12"/>
      <c r="AF4" s="14"/>
      <c r="AG4" s="15">
        <f t="shared" ref="AG4:AG60" si="0">I4+K4+M4+O4+Q4+S4+U4+W4+Y4+AA4+AC4+AE4</f>
        <v>100</v>
      </c>
      <c r="AH4" s="62">
        <f t="shared" ref="AH4:AH60" si="1">+J4+L4+N4+P4+R4+T4+V4+X4+Z4+AB4+AD4+AF4</f>
        <v>100</v>
      </c>
      <c r="AI4" s="37" t="s">
        <v>39</v>
      </c>
      <c r="AJ4" s="52" t="s">
        <v>40</v>
      </c>
      <c r="AK4" s="79" t="s">
        <v>275</v>
      </c>
      <c r="AL4" s="16"/>
    </row>
    <row r="5" spans="1:38" ht="140.25" customHeight="1" x14ac:dyDescent="0.25">
      <c r="A5" s="92"/>
      <c r="B5" s="89"/>
      <c r="C5" s="8" t="s">
        <v>41</v>
      </c>
      <c r="D5" s="9" t="s">
        <v>42</v>
      </c>
      <c r="E5" s="9" t="s">
        <v>43</v>
      </c>
      <c r="F5" s="9" t="s">
        <v>19</v>
      </c>
      <c r="G5" s="11">
        <v>44654</v>
      </c>
      <c r="H5" s="11">
        <v>44773</v>
      </c>
      <c r="I5" s="12"/>
      <c r="J5" s="13"/>
      <c r="K5" s="12"/>
      <c r="L5" s="13"/>
      <c r="M5" s="12"/>
      <c r="N5" s="13"/>
      <c r="O5" s="12">
        <v>25</v>
      </c>
      <c r="P5" s="13">
        <v>25</v>
      </c>
      <c r="Q5" s="12">
        <v>25</v>
      </c>
      <c r="R5" s="13">
        <v>25</v>
      </c>
      <c r="S5" s="12">
        <v>25</v>
      </c>
      <c r="T5" s="13">
        <v>25</v>
      </c>
      <c r="U5" s="12">
        <v>25</v>
      </c>
      <c r="V5" s="40">
        <v>13</v>
      </c>
      <c r="W5" s="12"/>
      <c r="X5" s="13">
        <v>12</v>
      </c>
      <c r="Y5" s="12"/>
      <c r="Z5" s="13"/>
      <c r="AA5" s="12"/>
      <c r="AB5" s="13"/>
      <c r="AC5" s="12"/>
      <c r="AD5" s="13"/>
      <c r="AE5" s="12"/>
      <c r="AF5" s="14"/>
      <c r="AG5" s="15">
        <f t="shared" si="0"/>
        <v>100</v>
      </c>
      <c r="AH5" s="62">
        <f t="shared" si="1"/>
        <v>100</v>
      </c>
      <c r="AI5" s="37" t="s">
        <v>44</v>
      </c>
      <c r="AJ5" s="52" t="s">
        <v>45</v>
      </c>
      <c r="AK5" s="82" t="s">
        <v>276</v>
      </c>
      <c r="AL5" s="16"/>
    </row>
    <row r="6" spans="1:38" ht="105.75" customHeight="1" x14ac:dyDescent="0.25">
      <c r="A6" s="92"/>
      <c r="B6" s="88" t="s">
        <v>46</v>
      </c>
      <c r="C6" s="8" t="s">
        <v>31</v>
      </c>
      <c r="D6" s="9" t="s">
        <v>47</v>
      </c>
      <c r="E6" s="9" t="s">
        <v>48</v>
      </c>
      <c r="F6" s="9" t="s">
        <v>19</v>
      </c>
      <c r="G6" s="11">
        <v>44564</v>
      </c>
      <c r="H6" s="11">
        <v>44592</v>
      </c>
      <c r="I6" s="12">
        <v>100</v>
      </c>
      <c r="J6" s="13">
        <v>100</v>
      </c>
      <c r="K6" s="12"/>
      <c r="L6" s="13"/>
      <c r="M6" s="12"/>
      <c r="N6" s="13"/>
      <c r="O6" s="12"/>
      <c r="P6" s="13"/>
      <c r="Q6" s="12"/>
      <c r="R6" s="13"/>
      <c r="S6" s="12"/>
      <c r="T6" s="13"/>
      <c r="U6" s="12"/>
      <c r="V6" s="13"/>
      <c r="W6" s="12"/>
      <c r="X6" s="13"/>
      <c r="Y6" s="12"/>
      <c r="Z6" s="13"/>
      <c r="AA6" s="12"/>
      <c r="AB6" s="13"/>
      <c r="AC6" s="12"/>
      <c r="AD6" s="13"/>
      <c r="AE6" s="12"/>
      <c r="AF6" s="14"/>
      <c r="AG6" s="15">
        <f t="shared" si="0"/>
        <v>100</v>
      </c>
      <c r="AH6" s="62">
        <f t="shared" si="1"/>
        <v>100</v>
      </c>
      <c r="AI6" s="37" t="s">
        <v>49</v>
      </c>
      <c r="AJ6" s="52" t="s">
        <v>50</v>
      </c>
      <c r="AK6" s="79" t="s">
        <v>275</v>
      </c>
      <c r="AL6" s="16"/>
    </row>
    <row r="7" spans="1:38" ht="86.25" customHeight="1" x14ac:dyDescent="0.25">
      <c r="A7" s="92"/>
      <c r="B7" s="89"/>
      <c r="C7" s="8" t="s">
        <v>41</v>
      </c>
      <c r="D7" s="9" t="s">
        <v>51</v>
      </c>
      <c r="E7" s="9" t="s">
        <v>52</v>
      </c>
      <c r="F7" s="9" t="s">
        <v>19</v>
      </c>
      <c r="G7" s="11">
        <v>44835</v>
      </c>
      <c r="H7" s="11">
        <v>44910</v>
      </c>
      <c r="I7" s="12"/>
      <c r="J7" s="13"/>
      <c r="K7" s="12"/>
      <c r="L7" s="13"/>
      <c r="M7" s="12"/>
      <c r="N7" s="13"/>
      <c r="O7" s="12"/>
      <c r="P7" s="13"/>
      <c r="Q7" s="12"/>
      <c r="R7" s="13"/>
      <c r="S7" s="12"/>
      <c r="T7" s="13"/>
      <c r="U7" s="12"/>
      <c r="V7" s="13"/>
      <c r="W7" s="12"/>
      <c r="X7" s="13"/>
      <c r="Y7" s="12"/>
      <c r="Z7" s="13"/>
      <c r="AA7" s="12">
        <v>33.299999999999997</v>
      </c>
      <c r="AB7" s="13"/>
      <c r="AC7" s="12">
        <v>33.299999999999997</v>
      </c>
      <c r="AD7" s="13"/>
      <c r="AE7" s="12">
        <v>33.4</v>
      </c>
      <c r="AF7" s="14"/>
      <c r="AG7" s="15">
        <f t="shared" si="0"/>
        <v>100</v>
      </c>
      <c r="AH7" s="39">
        <f t="shared" si="1"/>
        <v>0</v>
      </c>
      <c r="AI7" s="37" t="s">
        <v>53</v>
      </c>
      <c r="AJ7" s="52" t="s">
        <v>54</v>
      </c>
      <c r="AK7" s="79" t="s">
        <v>277</v>
      </c>
      <c r="AL7" s="16"/>
    </row>
    <row r="8" spans="1:38" ht="90" customHeight="1" x14ac:dyDescent="0.25">
      <c r="A8" s="92"/>
      <c r="B8" s="8" t="s">
        <v>55</v>
      </c>
      <c r="C8" s="8" t="s">
        <v>31</v>
      </c>
      <c r="D8" s="9" t="s">
        <v>56</v>
      </c>
      <c r="E8" s="9" t="s">
        <v>57</v>
      </c>
      <c r="F8" s="9" t="s">
        <v>19</v>
      </c>
      <c r="G8" s="11">
        <v>44564</v>
      </c>
      <c r="H8" s="11">
        <v>44865</v>
      </c>
      <c r="I8" s="12">
        <v>25</v>
      </c>
      <c r="J8" s="13">
        <v>25</v>
      </c>
      <c r="K8" s="12"/>
      <c r="L8" s="13"/>
      <c r="M8" s="12"/>
      <c r="N8" s="13"/>
      <c r="O8" s="12">
        <v>25</v>
      </c>
      <c r="P8" s="13">
        <v>25</v>
      </c>
      <c r="Q8" s="12"/>
      <c r="R8" s="13"/>
      <c r="S8" s="12"/>
      <c r="T8" s="13"/>
      <c r="U8" s="12">
        <v>25</v>
      </c>
      <c r="V8" s="40">
        <v>25</v>
      </c>
      <c r="W8" s="12"/>
      <c r="X8" s="13"/>
      <c r="Y8" s="12"/>
      <c r="Z8" s="13"/>
      <c r="AA8" s="12">
        <v>25</v>
      </c>
      <c r="AB8" s="13"/>
      <c r="AC8" s="12"/>
      <c r="AD8" s="13"/>
      <c r="AE8" s="12"/>
      <c r="AF8" s="14"/>
      <c r="AG8" s="15">
        <f t="shared" si="0"/>
        <v>100</v>
      </c>
      <c r="AH8" s="39">
        <f t="shared" si="1"/>
        <v>75</v>
      </c>
      <c r="AI8" s="37" t="s">
        <v>58</v>
      </c>
      <c r="AJ8" s="52" t="s">
        <v>59</v>
      </c>
      <c r="AK8" s="81" t="s">
        <v>278</v>
      </c>
      <c r="AL8" s="16"/>
    </row>
    <row r="9" spans="1:38" ht="101.25" customHeight="1" x14ac:dyDescent="0.25">
      <c r="A9" s="92"/>
      <c r="B9" s="8" t="s">
        <v>60</v>
      </c>
      <c r="C9" s="8" t="s">
        <v>31</v>
      </c>
      <c r="D9" s="9" t="s">
        <v>61</v>
      </c>
      <c r="E9" s="9" t="s">
        <v>62</v>
      </c>
      <c r="F9" s="9" t="s">
        <v>18</v>
      </c>
      <c r="G9" s="11">
        <v>44564</v>
      </c>
      <c r="H9" s="11">
        <v>44818</v>
      </c>
      <c r="I9" s="12">
        <v>33.33</v>
      </c>
      <c r="J9" s="36">
        <v>33.33</v>
      </c>
      <c r="K9" s="12"/>
      <c r="L9" s="13"/>
      <c r="M9" s="12"/>
      <c r="N9" s="13"/>
      <c r="O9" s="12"/>
      <c r="P9" s="13"/>
      <c r="Q9" s="12">
        <v>33.33</v>
      </c>
      <c r="R9" s="13">
        <v>33.33</v>
      </c>
      <c r="S9" s="12"/>
      <c r="T9" s="13"/>
      <c r="U9" s="12"/>
      <c r="V9" s="13"/>
      <c r="W9" s="12"/>
      <c r="X9" s="13"/>
      <c r="Y9" s="12">
        <v>33.340000000000003</v>
      </c>
      <c r="Z9" s="13"/>
      <c r="AA9" s="12"/>
      <c r="AB9" s="13"/>
      <c r="AC9" s="12"/>
      <c r="AD9" s="13"/>
      <c r="AE9" s="12"/>
      <c r="AF9" s="14"/>
      <c r="AG9" s="15">
        <f t="shared" si="0"/>
        <v>100</v>
      </c>
      <c r="AH9" s="39">
        <f t="shared" si="1"/>
        <v>66.66</v>
      </c>
      <c r="AI9" s="65" t="s">
        <v>63</v>
      </c>
      <c r="AJ9" s="52" t="s">
        <v>64</v>
      </c>
      <c r="AK9" s="81" t="s">
        <v>279</v>
      </c>
      <c r="AL9" s="16"/>
    </row>
    <row r="10" spans="1:38" ht="235.5" customHeight="1" x14ac:dyDescent="0.25">
      <c r="A10" s="7" t="s">
        <v>65</v>
      </c>
      <c r="B10" s="8" t="s">
        <v>66</v>
      </c>
      <c r="C10" s="8"/>
      <c r="D10" s="9" t="s">
        <v>67</v>
      </c>
      <c r="E10" s="9" t="s">
        <v>68</v>
      </c>
      <c r="F10" s="9" t="s">
        <v>19</v>
      </c>
      <c r="G10" s="11">
        <v>44564</v>
      </c>
      <c r="H10" s="11">
        <v>44926</v>
      </c>
      <c r="I10" s="12">
        <v>8.33</v>
      </c>
      <c r="J10" s="13">
        <v>8.33</v>
      </c>
      <c r="K10" s="12">
        <v>8.33</v>
      </c>
      <c r="L10" s="13">
        <v>8.33</v>
      </c>
      <c r="M10" s="12">
        <v>8.33</v>
      </c>
      <c r="N10" s="13">
        <v>8.33</v>
      </c>
      <c r="O10" s="12">
        <v>8.33</v>
      </c>
      <c r="P10" s="13">
        <v>8.33</v>
      </c>
      <c r="Q10" s="12">
        <v>8.33</v>
      </c>
      <c r="R10" s="13">
        <v>8.33</v>
      </c>
      <c r="S10" s="12">
        <v>8.33</v>
      </c>
      <c r="T10" s="13">
        <v>8.33</v>
      </c>
      <c r="U10" s="12">
        <v>8.33</v>
      </c>
      <c r="V10" s="40">
        <v>8.33</v>
      </c>
      <c r="W10" s="12">
        <v>8.33</v>
      </c>
      <c r="X10" s="13">
        <v>8.33</v>
      </c>
      <c r="Y10" s="12">
        <v>8.33</v>
      </c>
      <c r="Z10" s="13"/>
      <c r="AA10" s="12">
        <v>8.33</v>
      </c>
      <c r="AB10" s="13"/>
      <c r="AC10" s="12">
        <v>8.33</v>
      </c>
      <c r="AD10" s="13"/>
      <c r="AE10" s="12">
        <v>8.3699999999999992</v>
      </c>
      <c r="AF10" s="14"/>
      <c r="AG10" s="15">
        <f t="shared" si="0"/>
        <v>100</v>
      </c>
      <c r="AH10" s="39">
        <f>+J10+L10+N10+P10+R10+T10+V10+X10+Z10+AB10+AD10+AF10</f>
        <v>66.64</v>
      </c>
      <c r="AI10" s="37" t="s">
        <v>69</v>
      </c>
      <c r="AJ10" s="52" t="s">
        <v>280</v>
      </c>
      <c r="AK10" s="81" t="s">
        <v>281</v>
      </c>
      <c r="AL10" s="16"/>
    </row>
    <row r="11" spans="1:38" ht="102" x14ac:dyDescent="0.25">
      <c r="A11" s="92" t="s">
        <v>71</v>
      </c>
      <c r="B11" s="88" t="s">
        <v>72</v>
      </c>
      <c r="C11" s="8" t="s">
        <v>31</v>
      </c>
      <c r="D11" s="9" t="s">
        <v>73</v>
      </c>
      <c r="E11" s="9" t="s">
        <v>74</v>
      </c>
      <c r="F11" s="9" t="s">
        <v>19</v>
      </c>
      <c r="G11" s="11">
        <v>44564</v>
      </c>
      <c r="H11" s="11">
        <v>44592</v>
      </c>
      <c r="I11" s="12">
        <v>100</v>
      </c>
      <c r="J11" s="13">
        <v>100</v>
      </c>
      <c r="K11" s="12"/>
      <c r="L11" s="13"/>
      <c r="M11" s="12"/>
      <c r="N11" s="13"/>
      <c r="O11" s="12"/>
      <c r="P11" s="13"/>
      <c r="Q11" s="12"/>
      <c r="R11" s="13"/>
      <c r="S11" s="12"/>
      <c r="T11" s="13"/>
      <c r="U11" s="12"/>
      <c r="V11" s="13"/>
      <c r="W11" s="12"/>
      <c r="X11" s="13"/>
      <c r="Y11" s="12"/>
      <c r="Z11" s="13"/>
      <c r="AA11" s="12"/>
      <c r="AB11" s="13"/>
      <c r="AC11" s="12"/>
      <c r="AD11" s="13"/>
      <c r="AE11" s="12"/>
      <c r="AF11" s="14"/>
      <c r="AG11" s="15">
        <f t="shared" si="0"/>
        <v>100</v>
      </c>
      <c r="AH11" s="62">
        <f t="shared" si="1"/>
        <v>100</v>
      </c>
      <c r="AI11" s="37" t="s">
        <v>75</v>
      </c>
      <c r="AJ11" s="52" t="s">
        <v>40</v>
      </c>
      <c r="AK11" s="79" t="s">
        <v>275</v>
      </c>
      <c r="AL11" s="16"/>
    </row>
    <row r="12" spans="1:38" ht="153" x14ac:dyDescent="0.25">
      <c r="A12" s="92"/>
      <c r="B12" s="96"/>
      <c r="C12" s="8" t="s">
        <v>41</v>
      </c>
      <c r="D12" s="10" t="s">
        <v>76</v>
      </c>
      <c r="E12" s="9" t="s">
        <v>77</v>
      </c>
      <c r="F12" s="9" t="s">
        <v>78</v>
      </c>
      <c r="G12" s="11">
        <v>44595</v>
      </c>
      <c r="H12" s="11">
        <v>44651</v>
      </c>
      <c r="I12" s="12"/>
      <c r="J12" s="13"/>
      <c r="K12" s="12">
        <v>50</v>
      </c>
      <c r="L12" s="13">
        <v>50</v>
      </c>
      <c r="M12" s="12">
        <v>50</v>
      </c>
      <c r="N12" s="13">
        <v>30</v>
      </c>
      <c r="O12" s="12"/>
      <c r="P12" s="13">
        <v>20</v>
      </c>
      <c r="Q12" s="12"/>
      <c r="R12" s="13"/>
      <c r="S12" s="12"/>
      <c r="T12" s="13"/>
      <c r="U12" s="12"/>
      <c r="V12" s="13"/>
      <c r="W12" s="12"/>
      <c r="X12" s="13"/>
      <c r="Y12" s="12"/>
      <c r="Z12" s="13"/>
      <c r="AA12" s="12"/>
      <c r="AB12" s="13"/>
      <c r="AC12" s="12"/>
      <c r="AD12" s="13"/>
      <c r="AE12" s="12"/>
      <c r="AF12" s="14"/>
      <c r="AG12" s="15">
        <f t="shared" si="0"/>
        <v>100</v>
      </c>
      <c r="AH12" s="62">
        <f t="shared" si="1"/>
        <v>100</v>
      </c>
      <c r="AI12" s="37" t="s">
        <v>79</v>
      </c>
      <c r="AJ12" s="52" t="s">
        <v>80</v>
      </c>
      <c r="AK12" s="79" t="s">
        <v>275</v>
      </c>
      <c r="AL12" s="16"/>
    </row>
    <row r="13" spans="1:38" ht="102" x14ac:dyDescent="0.25">
      <c r="A13" s="92"/>
      <c r="B13" s="96"/>
      <c r="C13" s="8" t="s">
        <v>81</v>
      </c>
      <c r="D13" s="9" t="s">
        <v>82</v>
      </c>
      <c r="E13" s="9" t="s">
        <v>83</v>
      </c>
      <c r="F13" s="9" t="s">
        <v>84</v>
      </c>
      <c r="G13" s="11">
        <v>44564</v>
      </c>
      <c r="H13" s="11">
        <v>44926</v>
      </c>
      <c r="I13" s="12">
        <v>8.33</v>
      </c>
      <c r="J13" s="38">
        <v>8.33</v>
      </c>
      <c r="K13" s="12">
        <v>8.33</v>
      </c>
      <c r="L13" s="38">
        <v>8.33</v>
      </c>
      <c r="M13" s="12">
        <v>8.33</v>
      </c>
      <c r="N13" s="13">
        <v>8.33</v>
      </c>
      <c r="O13" s="12">
        <v>8.33</v>
      </c>
      <c r="P13" s="13">
        <v>8.33</v>
      </c>
      <c r="Q13" s="12">
        <v>8.33</v>
      </c>
      <c r="R13" s="13">
        <v>8.33</v>
      </c>
      <c r="S13" s="12">
        <v>8.33</v>
      </c>
      <c r="T13" s="13">
        <v>8.33</v>
      </c>
      <c r="U13" s="12">
        <v>8.33</v>
      </c>
      <c r="V13" s="40">
        <v>8.33</v>
      </c>
      <c r="W13" s="12">
        <v>8.33</v>
      </c>
      <c r="X13" s="13">
        <v>8.33</v>
      </c>
      <c r="Y13" s="12">
        <v>8.33</v>
      </c>
      <c r="Z13" s="13"/>
      <c r="AA13" s="12">
        <v>8.33</v>
      </c>
      <c r="AB13" s="13"/>
      <c r="AC13" s="12">
        <v>8.33</v>
      </c>
      <c r="AD13" s="13"/>
      <c r="AE13" s="12">
        <v>8.3699999999999992</v>
      </c>
      <c r="AF13" s="14"/>
      <c r="AG13" s="15">
        <f t="shared" si="0"/>
        <v>100</v>
      </c>
      <c r="AH13" s="39">
        <f t="shared" si="1"/>
        <v>66.64</v>
      </c>
      <c r="AI13" s="37" t="s">
        <v>85</v>
      </c>
      <c r="AJ13" s="52" t="s">
        <v>86</v>
      </c>
      <c r="AK13" s="87" t="s">
        <v>290</v>
      </c>
      <c r="AL13" s="16"/>
    </row>
    <row r="14" spans="1:38" ht="235.5" customHeight="1" x14ac:dyDescent="0.25">
      <c r="A14" s="92"/>
      <c r="B14" s="96"/>
      <c r="C14" s="8" t="s">
        <v>87</v>
      </c>
      <c r="D14" s="9" t="s">
        <v>88</v>
      </c>
      <c r="E14" s="9" t="s">
        <v>89</v>
      </c>
      <c r="F14" s="9" t="s">
        <v>90</v>
      </c>
      <c r="G14" s="11">
        <v>44564</v>
      </c>
      <c r="H14" s="11">
        <v>44926</v>
      </c>
      <c r="I14" s="12">
        <v>8.33</v>
      </c>
      <c r="J14" s="36">
        <v>8.33</v>
      </c>
      <c r="K14" s="12">
        <v>8.33</v>
      </c>
      <c r="L14" s="36">
        <v>8.33</v>
      </c>
      <c r="M14" s="12">
        <v>8.33</v>
      </c>
      <c r="N14" s="51">
        <v>8.33</v>
      </c>
      <c r="O14" s="12">
        <v>8.33</v>
      </c>
      <c r="P14" s="51">
        <v>8.33</v>
      </c>
      <c r="Q14" s="12">
        <v>8.33</v>
      </c>
      <c r="R14" s="13">
        <v>8.33</v>
      </c>
      <c r="S14" s="12">
        <v>8.33</v>
      </c>
      <c r="T14" s="13">
        <v>8.33</v>
      </c>
      <c r="U14" s="12">
        <v>8.33</v>
      </c>
      <c r="V14" s="40">
        <v>8.33</v>
      </c>
      <c r="W14" s="12">
        <v>8.33</v>
      </c>
      <c r="X14" s="13">
        <v>8.33</v>
      </c>
      <c r="Y14" s="12">
        <v>8.33</v>
      </c>
      <c r="Z14" s="13"/>
      <c r="AA14" s="12">
        <v>8.33</v>
      </c>
      <c r="AB14" s="13"/>
      <c r="AC14" s="12">
        <v>8.33</v>
      </c>
      <c r="AD14" s="13"/>
      <c r="AE14" s="12">
        <v>8.3699999999999992</v>
      </c>
      <c r="AF14" s="14"/>
      <c r="AG14" s="15">
        <f t="shared" si="0"/>
        <v>100</v>
      </c>
      <c r="AH14" s="39">
        <f t="shared" si="1"/>
        <v>66.64</v>
      </c>
      <c r="AI14" s="37" t="s">
        <v>91</v>
      </c>
      <c r="AJ14" s="52" t="s">
        <v>92</v>
      </c>
      <c r="AK14" s="81" t="s">
        <v>282</v>
      </c>
      <c r="AL14" s="16"/>
    </row>
    <row r="15" spans="1:38" ht="114.75" x14ac:dyDescent="0.25">
      <c r="A15" s="92"/>
      <c r="B15" s="96"/>
      <c r="C15" s="8" t="s">
        <v>15</v>
      </c>
      <c r="D15" s="10" t="s">
        <v>93</v>
      </c>
      <c r="E15" s="10" t="s">
        <v>94</v>
      </c>
      <c r="F15" s="9" t="s">
        <v>95</v>
      </c>
      <c r="G15" s="11">
        <v>44682</v>
      </c>
      <c r="H15" s="11">
        <v>44834</v>
      </c>
      <c r="I15" s="12"/>
      <c r="J15" s="13"/>
      <c r="K15" s="12"/>
      <c r="L15" s="13"/>
      <c r="M15" s="12"/>
      <c r="N15" s="13"/>
      <c r="O15" s="12"/>
      <c r="P15" s="13"/>
      <c r="Q15" s="12">
        <v>20</v>
      </c>
      <c r="R15" s="13">
        <v>20</v>
      </c>
      <c r="S15" s="12">
        <v>20</v>
      </c>
      <c r="T15" s="13">
        <v>30</v>
      </c>
      <c r="U15" s="12">
        <v>20</v>
      </c>
      <c r="V15" s="40">
        <v>20</v>
      </c>
      <c r="W15" s="12">
        <v>20</v>
      </c>
      <c r="X15" s="13">
        <v>20</v>
      </c>
      <c r="Y15" s="12">
        <v>20</v>
      </c>
      <c r="Z15" s="13"/>
      <c r="AA15" s="12"/>
      <c r="AB15" s="13"/>
      <c r="AC15" s="12"/>
      <c r="AD15" s="13"/>
      <c r="AE15" s="12"/>
      <c r="AF15" s="14"/>
      <c r="AG15" s="15">
        <f t="shared" si="0"/>
        <v>100</v>
      </c>
      <c r="AH15" s="39">
        <f t="shared" si="1"/>
        <v>90</v>
      </c>
      <c r="AI15" s="63" t="s">
        <v>96</v>
      </c>
      <c r="AJ15" s="52" t="s">
        <v>70</v>
      </c>
      <c r="AK15" s="82" t="s">
        <v>283</v>
      </c>
      <c r="AL15" s="16"/>
    </row>
    <row r="16" spans="1:38" ht="89.25" x14ac:dyDescent="0.25">
      <c r="A16" s="92"/>
      <c r="B16" s="93" t="s">
        <v>97</v>
      </c>
      <c r="C16" s="8" t="s">
        <v>31</v>
      </c>
      <c r="D16" s="9" t="s">
        <v>98</v>
      </c>
      <c r="E16" s="9" t="s">
        <v>99</v>
      </c>
      <c r="F16" s="9" t="s">
        <v>90</v>
      </c>
      <c r="G16" s="11">
        <v>44565</v>
      </c>
      <c r="H16" s="11">
        <v>44620</v>
      </c>
      <c r="I16" s="12">
        <v>30</v>
      </c>
      <c r="J16" s="36">
        <v>30</v>
      </c>
      <c r="K16" s="12">
        <v>70</v>
      </c>
      <c r="L16" s="36">
        <v>70</v>
      </c>
      <c r="M16" s="12"/>
      <c r="N16" s="13"/>
      <c r="O16" s="12"/>
      <c r="P16" s="13"/>
      <c r="Q16" s="12"/>
      <c r="R16" s="13"/>
      <c r="S16" s="12"/>
      <c r="T16" s="13"/>
      <c r="U16" s="12"/>
      <c r="V16" s="13"/>
      <c r="W16" s="12"/>
      <c r="X16" s="13"/>
      <c r="Y16" s="12"/>
      <c r="Z16" s="13"/>
      <c r="AA16" s="12"/>
      <c r="AB16" s="13"/>
      <c r="AC16" s="12"/>
      <c r="AD16" s="13"/>
      <c r="AE16" s="12"/>
      <c r="AF16" s="14"/>
      <c r="AG16" s="15">
        <f t="shared" si="0"/>
        <v>100</v>
      </c>
      <c r="AH16" s="62">
        <f t="shared" si="1"/>
        <v>100</v>
      </c>
      <c r="AI16" s="37" t="s">
        <v>100</v>
      </c>
      <c r="AJ16" s="52" t="s">
        <v>101</v>
      </c>
      <c r="AK16" s="79" t="s">
        <v>275</v>
      </c>
      <c r="AL16" s="16"/>
    </row>
    <row r="17" spans="1:38" ht="198.75" customHeight="1" x14ac:dyDescent="0.25">
      <c r="A17" s="92"/>
      <c r="B17" s="93"/>
      <c r="C17" s="8" t="s">
        <v>41</v>
      </c>
      <c r="D17" s="9" t="s">
        <v>102</v>
      </c>
      <c r="E17" s="47" t="s">
        <v>103</v>
      </c>
      <c r="F17" s="9" t="s">
        <v>90</v>
      </c>
      <c r="G17" s="11">
        <v>44621</v>
      </c>
      <c r="H17" s="11">
        <v>44926</v>
      </c>
      <c r="I17" s="12"/>
      <c r="J17" s="13"/>
      <c r="K17" s="12"/>
      <c r="L17" s="13"/>
      <c r="M17" s="12">
        <v>10</v>
      </c>
      <c r="N17" s="13">
        <v>10</v>
      </c>
      <c r="O17" s="12">
        <v>10</v>
      </c>
      <c r="P17" s="13">
        <v>10</v>
      </c>
      <c r="Q17" s="12">
        <v>10</v>
      </c>
      <c r="R17" s="13">
        <v>10</v>
      </c>
      <c r="S17" s="12">
        <v>10</v>
      </c>
      <c r="T17" s="13">
        <v>10</v>
      </c>
      <c r="U17" s="12">
        <v>10</v>
      </c>
      <c r="V17" s="40">
        <v>10</v>
      </c>
      <c r="W17" s="12">
        <v>10</v>
      </c>
      <c r="X17" s="13">
        <v>10</v>
      </c>
      <c r="Y17" s="12">
        <v>10</v>
      </c>
      <c r="Z17" s="13"/>
      <c r="AA17" s="12">
        <v>10</v>
      </c>
      <c r="AB17" s="13"/>
      <c r="AC17" s="12">
        <v>10</v>
      </c>
      <c r="AD17" s="13"/>
      <c r="AE17" s="12">
        <v>10</v>
      </c>
      <c r="AF17" s="14"/>
      <c r="AG17" s="15">
        <f t="shared" si="0"/>
        <v>100</v>
      </c>
      <c r="AH17" s="39">
        <f t="shared" si="1"/>
        <v>60</v>
      </c>
      <c r="AI17" s="37" t="s">
        <v>104</v>
      </c>
      <c r="AJ17" s="52" t="s">
        <v>105</v>
      </c>
      <c r="AK17" s="82" t="s">
        <v>284</v>
      </c>
      <c r="AL17" s="16"/>
    </row>
    <row r="18" spans="1:38" ht="76.5" x14ac:dyDescent="0.25">
      <c r="A18" s="92"/>
      <c r="B18" s="93"/>
      <c r="C18" s="8" t="s">
        <v>81</v>
      </c>
      <c r="D18" s="9" t="s">
        <v>106</v>
      </c>
      <c r="E18" s="9" t="s">
        <v>107</v>
      </c>
      <c r="F18" s="9" t="s">
        <v>108</v>
      </c>
      <c r="G18" s="11">
        <v>44835</v>
      </c>
      <c r="H18" s="11">
        <v>44926</v>
      </c>
      <c r="I18" s="12"/>
      <c r="J18" s="13"/>
      <c r="K18" s="12"/>
      <c r="L18" s="13"/>
      <c r="M18" s="12"/>
      <c r="N18" s="13"/>
      <c r="O18" s="12"/>
      <c r="P18" s="13"/>
      <c r="Q18" s="12"/>
      <c r="R18" s="13"/>
      <c r="S18" s="12"/>
      <c r="T18" s="13">
        <v>0</v>
      </c>
      <c r="U18" s="12"/>
      <c r="V18" s="72">
        <v>100</v>
      </c>
      <c r="W18" s="12"/>
      <c r="X18" s="13"/>
      <c r="Y18" s="12"/>
      <c r="Z18" s="13"/>
      <c r="AA18" s="12"/>
      <c r="AB18" s="13"/>
      <c r="AC18" s="12"/>
      <c r="AD18" s="13"/>
      <c r="AE18" s="12">
        <v>100</v>
      </c>
      <c r="AF18" s="14"/>
      <c r="AG18" s="15">
        <f t="shared" si="0"/>
        <v>100</v>
      </c>
      <c r="AH18" s="62">
        <f t="shared" si="1"/>
        <v>100</v>
      </c>
      <c r="AI18" s="37" t="s">
        <v>109</v>
      </c>
      <c r="AJ18" s="52" t="s">
        <v>110</v>
      </c>
      <c r="AK18" s="83" t="s">
        <v>285</v>
      </c>
      <c r="AL18" s="16"/>
    </row>
    <row r="19" spans="1:38" ht="165.75" x14ac:dyDescent="0.25">
      <c r="A19" s="92"/>
      <c r="B19" s="93"/>
      <c r="C19" s="8" t="s">
        <v>87</v>
      </c>
      <c r="D19" s="9" t="s">
        <v>111</v>
      </c>
      <c r="E19" s="9" t="s">
        <v>112</v>
      </c>
      <c r="F19" s="9" t="s">
        <v>90</v>
      </c>
      <c r="G19" s="11">
        <v>44621</v>
      </c>
      <c r="H19" s="11">
        <v>44926</v>
      </c>
      <c r="I19" s="12"/>
      <c r="J19" s="13"/>
      <c r="K19" s="12"/>
      <c r="L19" s="13"/>
      <c r="M19" s="12">
        <v>25</v>
      </c>
      <c r="N19" s="13">
        <v>25</v>
      </c>
      <c r="O19" s="12"/>
      <c r="P19" s="13">
        <v>25</v>
      </c>
      <c r="Q19" s="12"/>
      <c r="R19" s="13"/>
      <c r="S19" s="64">
        <v>25</v>
      </c>
      <c r="T19" s="13"/>
      <c r="U19" s="12"/>
      <c r="V19" s="13"/>
      <c r="W19" s="12"/>
      <c r="X19" s="13">
        <v>25</v>
      </c>
      <c r="Y19" s="12">
        <v>25</v>
      </c>
      <c r="Z19" s="13"/>
      <c r="AA19" s="12"/>
      <c r="AB19" s="13"/>
      <c r="AC19" s="12"/>
      <c r="AD19" s="13"/>
      <c r="AE19" s="12">
        <v>25</v>
      </c>
      <c r="AF19" s="14"/>
      <c r="AG19" s="15">
        <f t="shared" si="0"/>
        <v>100</v>
      </c>
      <c r="AH19" s="39">
        <f t="shared" si="1"/>
        <v>75</v>
      </c>
      <c r="AI19" s="37" t="s">
        <v>113</v>
      </c>
      <c r="AJ19" s="52" t="s">
        <v>114</v>
      </c>
      <c r="AK19" s="83" t="s">
        <v>286</v>
      </c>
      <c r="AL19" s="16"/>
    </row>
    <row r="20" spans="1:38" ht="178.5" x14ac:dyDescent="0.25">
      <c r="A20" s="92"/>
      <c r="B20" s="93" t="s">
        <v>115</v>
      </c>
      <c r="C20" s="8" t="s">
        <v>31</v>
      </c>
      <c r="D20" s="9" t="s">
        <v>116</v>
      </c>
      <c r="E20" s="9" t="s">
        <v>117</v>
      </c>
      <c r="F20" s="9" t="s">
        <v>118</v>
      </c>
      <c r="G20" s="11">
        <v>44653</v>
      </c>
      <c r="H20" s="54">
        <v>44712</v>
      </c>
      <c r="I20" s="12"/>
      <c r="J20" s="13"/>
      <c r="K20" s="12"/>
      <c r="L20" s="13"/>
      <c r="M20" s="12"/>
      <c r="N20" s="13">
        <v>50</v>
      </c>
      <c r="O20" s="12">
        <v>50</v>
      </c>
      <c r="P20" s="13"/>
      <c r="Q20" s="12">
        <v>50</v>
      </c>
      <c r="R20" s="13">
        <v>50</v>
      </c>
      <c r="S20" s="12"/>
      <c r="T20" s="13"/>
      <c r="U20" s="12"/>
      <c r="V20" s="13"/>
      <c r="W20" s="12"/>
      <c r="X20" s="13"/>
      <c r="Y20" s="12"/>
      <c r="Z20" s="13"/>
      <c r="AA20" s="12"/>
      <c r="AB20" s="13"/>
      <c r="AC20" s="12"/>
      <c r="AD20" s="13"/>
      <c r="AE20" s="12"/>
      <c r="AF20" s="14"/>
      <c r="AG20" s="15">
        <f t="shared" si="0"/>
        <v>100</v>
      </c>
      <c r="AH20" s="62">
        <f t="shared" si="1"/>
        <v>100</v>
      </c>
      <c r="AI20" s="37" t="s">
        <v>119</v>
      </c>
      <c r="AJ20" s="52" t="s">
        <v>120</v>
      </c>
      <c r="AK20" s="83" t="s">
        <v>287</v>
      </c>
      <c r="AL20" s="16"/>
    </row>
    <row r="21" spans="1:38" ht="153" x14ac:dyDescent="0.25">
      <c r="A21" s="92"/>
      <c r="B21" s="93"/>
      <c r="C21" s="8" t="s">
        <v>41</v>
      </c>
      <c r="D21" s="9" t="s">
        <v>121</v>
      </c>
      <c r="E21" s="9" t="s">
        <v>122</v>
      </c>
      <c r="F21" s="9" t="s">
        <v>123</v>
      </c>
      <c r="G21" s="11">
        <v>44564</v>
      </c>
      <c r="H21" s="11">
        <v>44926</v>
      </c>
      <c r="I21" s="12">
        <v>8.33</v>
      </c>
      <c r="J21" s="38">
        <v>8.33</v>
      </c>
      <c r="K21" s="12">
        <v>8.33</v>
      </c>
      <c r="L21" s="38">
        <v>8.33</v>
      </c>
      <c r="M21" s="12">
        <v>8.33</v>
      </c>
      <c r="N21" s="13">
        <v>8.33</v>
      </c>
      <c r="O21" s="12">
        <v>8.33</v>
      </c>
      <c r="P21" s="13">
        <v>8.33</v>
      </c>
      <c r="Q21" s="12">
        <v>8.33</v>
      </c>
      <c r="R21" s="13">
        <v>8.33</v>
      </c>
      <c r="S21" s="12">
        <v>8.33</v>
      </c>
      <c r="T21" s="13">
        <v>8.33</v>
      </c>
      <c r="U21" s="12">
        <v>8.33</v>
      </c>
      <c r="V21" s="40">
        <v>8.33</v>
      </c>
      <c r="W21" s="12">
        <v>8.33</v>
      </c>
      <c r="X21" s="13">
        <v>8.33</v>
      </c>
      <c r="Y21" s="12">
        <v>8.33</v>
      </c>
      <c r="Z21" s="13"/>
      <c r="AA21" s="12">
        <v>8.33</v>
      </c>
      <c r="AB21" s="13"/>
      <c r="AC21" s="12">
        <v>8.33</v>
      </c>
      <c r="AD21" s="13"/>
      <c r="AE21" s="12">
        <v>8.3699999999999992</v>
      </c>
      <c r="AF21" s="14"/>
      <c r="AG21" s="15">
        <f t="shared" si="0"/>
        <v>100</v>
      </c>
      <c r="AH21" s="39">
        <f t="shared" si="1"/>
        <v>66.64</v>
      </c>
      <c r="AI21" s="37" t="s">
        <v>124</v>
      </c>
      <c r="AJ21" s="52" t="s">
        <v>125</v>
      </c>
      <c r="AK21" s="83" t="s">
        <v>288</v>
      </c>
      <c r="AL21" s="16"/>
    </row>
    <row r="22" spans="1:38" ht="140.25" x14ac:dyDescent="0.25">
      <c r="A22" s="92"/>
      <c r="B22" s="8" t="s">
        <v>126</v>
      </c>
      <c r="C22" s="8" t="s">
        <v>31</v>
      </c>
      <c r="D22" s="9" t="s">
        <v>127</v>
      </c>
      <c r="E22" s="47" t="s">
        <v>128</v>
      </c>
      <c r="F22" s="10" t="s">
        <v>129</v>
      </c>
      <c r="G22" s="11">
        <v>44621</v>
      </c>
      <c r="H22" s="11">
        <v>44926</v>
      </c>
      <c r="I22" s="12"/>
      <c r="J22" s="13"/>
      <c r="K22" s="12"/>
      <c r="L22" s="13"/>
      <c r="M22" s="12">
        <v>25</v>
      </c>
      <c r="N22" s="13">
        <v>25</v>
      </c>
      <c r="O22" s="49"/>
      <c r="P22" s="13">
        <v>25</v>
      </c>
      <c r="Q22" s="49"/>
      <c r="R22" s="13"/>
      <c r="S22" s="49">
        <v>25</v>
      </c>
      <c r="T22" s="13"/>
      <c r="U22" s="49"/>
      <c r="V22" s="40"/>
      <c r="W22" s="12"/>
      <c r="X22" s="38">
        <v>25</v>
      </c>
      <c r="Y22" s="49">
        <v>25</v>
      </c>
      <c r="Z22" s="40"/>
      <c r="AA22" s="49"/>
      <c r="AB22" s="40"/>
      <c r="AC22" s="49"/>
      <c r="AD22" s="40"/>
      <c r="AE22" s="49">
        <v>25</v>
      </c>
      <c r="AF22" s="50"/>
      <c r="AG22" s="39">
        <f>I22+K22+M22+O22+Q22+S22+U22+W22+Y22+AA22+AC22+AE22</f>
        <v>100</v>
      </c>
      <c r="AH22" s="39">
        <f t="shared" si="1"/>
        <v>75</v>
      </c>
      <c r="AI22" s="37" t="s">
        <v>130</v>
      </c>
      <c r="AJ22" s="52" t="s">
        <v>131</v>
      </c>
      <c r="AK22" s="83" t="s">
        <v>289</v>
      </c>
      <c r="AL22" s="16"/>
    </row>
    <row r="23" spans="1:38" ht="89.25" x14ac:dyDescent="0.25">
      <c r="A23" s="92" t="s">
        <v>132</v>
      </c>
      <c r="B23" s="97" t="s">
        <v>133</v>
      </c>
      <c r="C23" s="8" t="s">
        <v>31</v>
      </c>
      <c r="D23" s="9" t="s">
        <v>134</v>
      </c>
      <c r="E23" s="9" t="s">
        <v>135</v>
      </c>
      <c r="F23" s="9" t="s">
        <v>84</v>
      </c>
      <c r="G23" s="11">
        <v>44805</v>
      </c>
      <c r="H23" s="11">
        <v>44865</v>
      </c>
      <c r="I23" s="12"/>
      <c r="J23" s="13"/>
      <c r="K23" s="12"/>
      <c r="L23" s="13"/>
      <c r="M23" s="12"/>
      <c r="N23" s="13"/>
      <c r="O23" s="12"/>
      <c r="P23" s="13"/>
      <c r="Q23" s="12"/>
      <c r="R23" s="13"/>
      <c r="S23" s="12"/>
      <c r="T23" s="13"/>
      <c r="U23" s="12"/>
      <c r="V23" s="13"/>
      <c r="W23" s="12"/>
      <c r="X23" s="13"/>
      <c r="Y23" s="12">
        <v>50</v>
      </c>
      <c r="Z23" s="13"/>
      <c r="AA23" s="12">
        <v>50</v>
      </c>
      <c r="AB23" s="13"/>
      <c r="AC23" s="12"/>
      <c r="AD23" s="13"/>
      <c r="AE23" s="12"/>
      <c r="AF23" s="14"/>
      <c r="AG23" s="15">
        <f t="shared" si="0"/>
        <v>100</v>
      </c>
      <c r="AH23" s="39">
        <f t="shared" si="1"/>
        <v>0</v>
      </c>
      <c r="AI23" s="37" t="s">
        <v>53</v>
      </c>
      <c r="AJ23" s="52" t="s">
        <v>54</v>
      </c>
      <c r="AK23" s="84" t="s">
        <v>291</v>
      </c>
      <c r="AL23" s="16"/>
    </row>
    <row r="24" spans="1:38" ht="111" customHeight="1" x14ac:dyDescent="0.25">
      <c r="A24" s="92"/>
      <c r="B24" s="97"/>
      <c r="C24" s="8" t="s">
        <v>41</v>
      </c>
      <c r="D24" s="10" t="s">
        <v>136</v>
      </c>
      <c r="E24" s="9" t="s">
        <v>137</v>
      </c>
      <c r="F24" s="9" t="s">
        <v>84</v>
      </c>
      <c r="G24" s="11">
        <v>44593</v>
      </c>
      <c r="H24" s="11">
        <v>44926</v>
      </c>
      <c r="I24" s="12"/>
      <c r="J24" s="45">
        <v>1.96</v>
      </c>
      <c r="K24" s="12">
        <v>8</v>
      </c>
      <c r="L24" s="46">
        <v>10.34</v>
      </c>
      <c r="M24" s="12">
        <v>8</v>
      </c>
      <c r="N24" s="45">
        <v>10.87</v>
      </c>
      <c r="O24" s="12">
        <v>8</v>
      </c>
      <c r="P24" s="13">
        <v>10.87</v>
      </c>
      <c r="Q24" s="12">
        <v>8</v>
      </c>
      <c r="R24" s="13">
        <v>10.9</v>
      </c>
      <c r="S24" s="12">
        <v>8</v>
      </c>
      <c r="T24" s="38">
        <v>10.83</v>
      </c>
      <c r="U24" s="12">
        <v>8</v>
      </c>
      <c r="V24" s="40">
        <v>11.02</v>
      </c>
      <c r="W24" s="12">
        <v>8</v>
      </c>
      <c r="X24" s="38">
        <v>10.86</v>
      </c>
      <c r="Y24" s="12">
        <v>8</v>
      </c>
      <c r="Z24" s="13"/>
      <c r="AA24" s="12">
        <v>8</v>
      </c>
      <c r="AB24" s="13"/>
      <c r="AC24" s="12">
        <v>8</v>
      </c>
      <c r="AD24" s="13"/>
      <c r="AE24" s="12">
        <v>10</v>
      </c>
      <c r="AF24" s="14"/>
      <c r="AG24" s="15">
        <f>I24+K24+M24+O24+Q24+S24+U24+W24+Y24+AA24+AC24+AE24</f>
        <v>90</v>
      </c>
      <c r="AH24" s="55">
        <f>((J24+L24+N24+P24+R24+T24+V24+X24+Z24+AB24+AD24+AF24)/90)*100</f>
        <v>86.277777777777771</v>
      </c>
      <c r="AI24" s="37" t="s">
        <v>138</v>
      </c>
      <c r="AJ24" s="52" t="s">
        <v>139</v>
      </c>
      <c r="AK24" s="85" t="s">
        <v>292</v>
      </c>
      <c r="AL24" s="17"/>
    </row>
    <row r="25" spans="1:38" ht="106.5" customHeight="1" x14ac:dyDescent="0.25">
      <c r="A25" s="92"/>
      <c r="B25" s="97"/>
      <c r="C25" s="8" t="s">
        <v>81</v>
      </c>
      <c r="D25" s="10" t="s">
        <v>140</v>
      </c>
      <c r="E25" s="9" t="s">
        <v>141</v>
      </c>
      <c r="F25" s="9" t="s">
        <v>84</v>
      </c>
      <c r="G25" s="11">
        <v>44564</v>
      </c>
      <c r="H25" s="11">
        <v>44926</v>
      </c>
      <c r="I25" s="12">
        <v>8.33</v>
      </c>
      <c r="J25" s="38">
        <v>8.33</v>
      </c>
      <c r="K25" s="12">
        <v>8.33</v>
      </c>
      <c r="L25" s="12">
        <v>8.33</v>
      </c>
      <c r="M25" s="12">
        <v>8.33</v>
      </c>
      <c r="N25" s="13">
        <v>8.33</v>
      </c>
      <c r="O25" s="12">
        <v>8.33</v>
      </c>
      <c r="P25" s="40">
        <v>8.33</v>
      </c>
      <c r="Q25" s="12">
        <v>8.33</v>
      </c>
      <c r="R25" s="13">
        <v>8.33</v>
      </c>
      <c r="S25" s="12">
        <v>8.33</v>
      </c>
      <c r="T25" s="13">
        <v>8.33</v>
      </c>
      <c r="U25" s="12">
        <v>8.33</v>
      </c>
      <c r="V25" s="40">
        <v>8.33</v>
      </c>
      <c r="W25" s="12">
        <v>8.33</v>
      </c>
      <c r="X25" s="13">
        <v>8.33</v>
      </c>
      <c r="Y25" s="12">
        <v>8.33</v>
      </c>
      <c r="Z25" s="13"/>
      <c r="AA25" s="12">
        <v>8.33</v>
      </c>
      <c r="AB25" s="13"/>
      <c r="AC25" s="12">
        <v>8.33</v>
      </c>
      <c r="AD25" s="13"/>
      <c r="AE25" s="12">
        <v>8.3699999999999992</v>
      </c>
      <c r="AF25" s="14"/>
      <c r="AG25" s="15">
        <f t="shared" si="0"/>
        <v>100</v>
      </c>
      <c r="AH25" s="39">
        <f t="shared" si="1"/>
        <v>66.64</v>
      </c>
      <c r="AI25" s="37" t="s">
        <v>142</v>
      </c>
      <c r="AJ25" s="52" t="s">
        <v>143</v>
      </c>
      <c r="AK25" s="85" t="s">
        <v>293</v>
      </c>
      <c r="AL25" s="16"/>
    </row>
    <row r="26" spans="1:38" ht="114.75" customHeight="1" x14ac:dyDescent="0.25">
      <c r="A26" s="92"/>
      <c r="B26" s="97" t="s">
        <v>144</v>
      </c>
      <c r="C26" s="8" t="s">
        <v>31</v>
      </c>
      <c r="D26" s="9" t="s">
        <v>145</v>
      </c>
      <c r="E26" s="9" t="s">
        <v>128</v>
      </c>
      <c r="F26" s="9" t="s">
        <v>84</v>
      </c>
      <c r="G26" s="11">
        <v>44564</v>
      </c>
      <c r="H26" s="11">
        <v>44926</v>
      </c>
      <c r="I26" s="12">
        <v>8.33</v>
      </c>
      <c r="J26" s="38">
        <v>8.33</v>
      </c>
      <c r="K26" s="12">
        <v>8.33</v>
      </c>
      <c r="L26" s="38">
        <v>8.33</v>
      </c>
      <c r="M26" s="12">
        <v>8.33</v>
      </c>
      <c r="N26" s="13">
        <v>8.33</v>
      </c>
      <c r="O26" s="12">
        <v>8.33</v>
      </c>
      <c r="P26" s="40">
        <v>8.33</v>
      </c>
      <c r="Q26" s="12">
        <v>8.33</v>
      </c>
      <c r="R26" s="13">
        <v>8.33</v>
      </c>
      <c r="S26" s="12">
        <v>8.33</v>
      </c>
      <c r="T26" s="13">
        <v>8.33</v>
      </c>
      <c r="U26" s="12">
        <v>8.33</v>
      </c>
      <c r="V26" s="40">
        <v>8.33</v>
      </c>
      <c r="W26" s="12">
        <v>8.33</v>
      </c>
      <c r="X26" s="78">
        <v>8.33</v>
      </c>
      <c r="Y26" s="12">
        <v>8.33</v>
      </c>
      <c r="Z26" s="13"/>
      <c r="AA26" s="12">
        <v>8.33</v>
      </c>
      <c r="AB26" s="13"/>
      <c r="AC26" s="12">
        <v>8.33</v>
      </c>
      <c r="AD26" s="13"/>
      <c r="AE26" s="12">
        <v>8.3699999999999992</v>
      </c>
      <c r="AF26" s="14"/>
      <c r="AG26" s="15">
        <f t="shared" si="0"/>
        <v>100</v>
      </c>
      <c r="AH26" s="39">
        <f t="shared" si="1"/>
        <v>66.64</v>
      </c>
      <c r="AI26" s="37" t="s">
        <v>146</v>
      </c>
      <c r="AJ26" s="52" t="s">
        <v>147</v>
      </c>
      <c r="AK26" s="85" t="s">
        <v>294</v>
      </c>
      <c r="AL26" s="16"/>
    </row>
    <row r="27" spans="1:38" ht="97.5" customHeight="1" x14ac:dyDescent="0.25">
      <c r="A27" s="92"/>
      <c r="B27" s="97"/>
      <c r="C27" s="8" t="s">
        <v>41</v>
      </c>
      <c r="D27" s="61" t="s">
        <v>148</v>
      </c>
      <c r="E27" s="10" t="s">
        <v>149</v>
      </c>
      <c r="F27" s="10" t="s">
        <v>84</v>
      </c>
      <c r="G27" s="11">
        <v>44564</v>
      </c>
      <c r="H27" s="11">
        <v>44926</v>
      </c>
      <c r="I27" s="12">
        <v>8.33</v>
      </c>
      <c r="J27" s="38">
        <v>8.33</v>
      </c>
      <c r="K27" s="12">
        <v>8.33</v>
      </c>
      <c r="L27" s="12">
        <v>8.33</v>
      </c>
      <c r="M27" s="12">
        <v>8.33</v>
      </c>
      <c r="N27" s="13">
        <v>8.33</v>
      </c>
      <c r="O27" s="12">
        <v>8.33</v>
      </c>
      <c r="P27" s="40">
        <v>8.33</v>
      </c>
      <c r="Q27" s="12">
        <v>8.33</v>
      </c>
      <c r="R27" s="13">
        <v>8.33</v>
      </c>
      <c r="S27" s="12">
        <v>8.33</v>
      </c>
      <c r="T27" s="13">
        <v>8.33</v>
      </c>
      <c r="U27" s="12">
        <v>8.33</v>
      </c>
      <c r="V27" s="40">
        <v>8.33</v>
      </c>
      <c r="W27" s="12">
        <v>8.33</v>
      </c>
      <c r="X27" s="13">
        <v>8.33</v>
      </c>
      <c r="Y27" s="12">
        <v>8.33</v>
      </c>
      <c r="Z27" s="13"/>
      <c r="AA27" s="12">
        <v>8.33</v>
      </c>
      <c r="AB27" s="13"/>
      <c r="AC27" s="12">
        <v>8.33</v>
      </c>
      <c r="AD27" s="13"/>
      <c r="AE27" s="12">
        <v>8.3699999999999992</v>
      </c>
      <c r="AF27" s="14"/>
      <c r="AG27" s="15">
        <f t="shared" si="0"/>
        <v>100</v>
      </c>
      <c r="AH27" s="39">
        <f t="shared" si="1"/>
        <v>66.64</v>
      </c>
      <c r="AI27" s="63" t="s">
        <v>150</v>
      </c>
      <c r="AJ27" s="52" t="s">
        <v>147</v>
      </c>
      <c r="AK27" s="85" t="s">
        <v>295</v>
      </c>
      <c r="AL27" s="16"/>
    </row>
    <row r="28" spans="1:38" ht="153" x14ac:dyDescent="0.25">
      <c r="A28" s="92"/>
      <c r="B28" s="97"/>
      <c r="C28" s="59" t="s">
        <v>81</v>
      </c>
      <c r="D28" s="57" t="s">
        <v>151</v>
      </c>
      <c r="E28" s="60" t="s">
        <v>152</v>
      </c>
      <c r="F28" s="9" t="s">
        <v>153</v>
      </c>
      <c r="G28" s="18">
        <v>44713</v>
      </c>
      <c r="H28" s="18">
        <v>44864</v>
      </c>
      <c r="I28" s="12"/>
      <c r="J28" s="13"/>
      <c r="K28" s="12"/>
      <c r="L28" s="13"/>
      <c r="M28" s="12"/>
      <c r="N28" s="13"/>
      <c r="O28" s="12"/>
      <c r="P28" s="13"/>
      <c r="Q28" s="12"/>
      <c r="R28" s="13"/>
      <c r="S28" s="12">
        <v>20</v>
      </c>
      <c r="T28" s="13">
        <v>20</v>
      </c>
      <c r="U28" s="12">
        <v>20</v>
      </c>
      <c r="V28" s="40">
        <v>20</v>
      </c>
      <c r="W28" s="12">
        <v>20</v>
      </c>
      <c r="X28" s="13">
        <v>20</v>
      </c>
      <c r="Y28" s="12">
        <v>20</v>
      </c>
      <c r="Z28" s="13"/>
      <c r="AA28" s="12">
        <v>20</v>
      </c>
      <c r="AB28" s="13"/>
      <c r="AC28" s="12"/>
      <c r="AD28" s="13"/>
      <c r="AE28" s="12"/>
      <c r="AF28" s="14"/>
      <c r="AG28" s="15">
        <f t="shared" si="0"/>
        <v>100</v>
      </c>
      <c r="AH28" s="39">
        <f t="shared" si="1"/>
        <v>60</v>
      </c>
      <c r="AI28" s="66" t="s">
        <v>154</v>
      </c>
      <c r="AJ28" s="52" t="s">
        <v>70</v>
      </c>
      <c r="AK28" s="85" t="s">
        <v>296</v>
      </c>
      <c r="AL28" s="16"/>
    </row>
    <row r="29" spans="1:38" ht="89.25" x14ac:dyDescent="0.25">
      <c r="A29" s="92"/>
      <c r="B29" s="97"/>
      <c r="C29" s="59" t="s">
        <v>87</v>
      </c>
      <c r="D29" s="58" t="s">
        <v>155</v>
      </c>
      <c r="E29" s="60" t="s">
        <v>128</v>
      </c>
      <c r="F29" s="9" t="s">
        <v>156</v>
      </c>
      <c r="G29" s="11">
        <v>44564</v>
      </c>
      <c r="H29" s="11">
        <v>44926</v>
      </c>
      <c r="I29" s="12">
        <v>8.33</v>
      </c>
      <c r="J29" s="38">
        <v>8.33</v>
      </c>
      <c r="K29" s="12">
        <v>8.33</v>
      </c>
      <c r="L29" s="38">
        <v>8.33</v>
      </c>
      <c r="M29" s="12">
        <v>8.33</v>
      </c>
      <c r="N29" s="13">
        <v>8.33</v>
      </c>
      <c r="O29" s="12">
        <v>8.33</v>
      </c>
      <c r="P29" s="40">
        <v>8.33</v>
      </c>
      <c r="Q29" s="12">
        <v>8.33</v>
      </c>
      <c r="R29" s="13">
        <v>8.33</v>
      </c>
      <c r="S29" s="12">
        <v>8.33</v>
      </c>
      <c r="T29" s="13">
        <v>8.33</v>
      </c>
      <c r="U29" s="12">
        <v>8.33</v>
      </c>
      <c r="V29" s="72">
        <v>8.33</v>
      </c>
      <c r="W29" s="12">
        <v>8.33</v>
      </c>
      <c r="X29" s="78">
        <v>8.33</v>
      </c>
      <c r="Y29" s="12">
        <v>8.33</v>
      </c>
      <c r="Z29" s="13"/>
      <c r="AA29" s="12">
        <v>8.33</v>
      </c>
      <c r="AB29" s="13"/>
      <c r="AC29" s="12">
        <v>8.33</v>
      </c>
      <c r="AD29" s="13"/>
      <c r="AE29" s="12">
        <v>8.3699999999999992</v>
      </c>
      <c r="AF29" s="14"/>
      <c r="AG29" s="15">
        <f t="shared" si="0"/>
        <v>100</v>
      </c>
      <c r="AH29" s="39">
        <f t="shared" si="1"/>
        <v>66.64</v>
      </c>
      <c r="AI29" s="37" t="s">
        <v>157</v>
      </c>
      <c r="AJ29" s="52" t="s">
        <v>70</v>
      </c>
      <c r="AK29" s="85" t="s">
        <v>297</v>
      </c>
      <c r="AL29" s="16"/>
    </row>
    <row r="30" spans="1:38" ht="178.5" x14ac:dyDescent="0.25">
      <c r="A30" s="92"/>
      <c r="B30" s="97" t="s">
        <v>158</v>
      </c>
      <c r="C30" s="8" t="s">
        <v>31</v>
      </c>
      <c r="D30" s="73" t="s">
        <v>159</v>
      </c>
      <c r="E30" s="10" t="s">
        <v>117</v>
      </c>
      <c r="F30" s="9" t="s">
        <v>160</v>
      </c>
      <c r="G30" s="18">
        <v>44713</v>
      </c>
      <c r="H30" s="18">
        <v>44864</v>
      </c>
      <c r="I30" s="12"/>
      <c r="J30" s="13"/>
      <c r="K30" s="12"/>
      <c r="L30" s="13"/>
      <c r="M30" s="12"/>
      <c r="N30" s="13"/>
      <c r="O30" s="12"/>
      <c r="P30" s="13"/>
      <c r="Q30" s="12"/>
      <c r="R30" s="13"/>
      <c r="S30" s="12">
        <v>20</v>
      </c>
      <c r="T30" s="13">
        <v>20</v>
      </c>
      <c r="U30" s="12">
        <v>20</v>
      </c>
      <c r="V30" s="40">
        <v>20</v>
      </c>
      <c r="W30" s="12">
        <v>20</v>
      </c>
      <c r="X30" s="13">
        <v>20</v>
      </c>
      <c r="Y30" s="12">
        <v>20</v>
      </c>
      <c r="Z30" s="13"/>
      <c r="AA30" s="12">
        <v>20</v>
      </c>
      <c r="AB30" s="13"/>
      <c r="AC30" s="12"/>
      <c r="AD30" s="13"/>
      <c r="AE30" s="12"/>
      <c r="AF30" s="14"/>
      <c r="AG30" s="15">
        <f t="shared" si="0"/>
        <v>100</v>
      </c>
      <c r="AH30" s="39">
        <f t="shared" si="1"/>
        <v>60</v>
      </c>
      <c r="AI30" s="66" t="s">
        <v>161</v>
      </c>
      <c r="AJ30" s="52" t="s">
        <v>70</v>
      </c>
      <c r="AK30" s="85" t="s">
        <v>298</v>
      </c>
      <c r="AL30" s="16"/>
    </row>
    <row r="31" spans="1:38" ht="219" customHeight="1" x14ac:dyDescent="0.25">
      <c r="A31" s="92"/>
      <c r="B31" s="97"/>
      <c r="C31" s="8" t="s">
        <v>41</v>
      </c>
      <c r="D31" s="74" t="s">
        <v>162</v>
      </c>
      <c r="E31" s="9" t="s">
        <v>163</v>
      </c>
      <c r="F31" s="19" t="s">
        <v>16</v>
      </c>
      <c r="G31" s="11">
        <v>44621</v>
      </c>
      <c r="H31" s="11">
        <v>44926</v>
      </c>
      <c r="I31" s="12"/>
      <c r="J31" s="13"/>
      <c r="K31" s="12"/>
      <c r="L31" s="13"/>
      <c r="M31" s="20">
        <v>10</v>
      </c>
      <c r="N31" s="13">
        <v>10</v>
      </c>
      <c r="O31" s="20">
        <v>10</v>
      </c>
      <c r="P31" s="13">
        <v>10</v>
      </c>
      <c r="Q31" s="20">
        <v>10</v>
      </c>
      <c r="R31" s="12">
        <v>10</v>
      </c>
      <c r="S31" s="12">
        <v>10</v>
      </c>
      <c r="T31" s="13">
        <v>10</v>
      </c>
      <c r="U31" s="12">
        <v>10</v>
      </c>
      <c r="V31" s="40">
        <v>10</v>
      </c>
      <c r="W31" s="12">
        <v>10</v>
      </c>
      <c r="X31" s="13">
        <v>10</v>
      </c>
      <c r="Y31" s="12">
        <v>10</v>
      </c>
      <c r="Z31" s="13"/>
      <c r="AA31" s="12">
        <v>10</v>
      </c>
      <c r="AB31" s="13"/>
      <c r="AC31" s="12">
        <v>10</v>
      </c>
      <c r="AD31" s="13"/>
      <c r="AE31" s="12">
        <v>10</v>
      </c>
      <c r="AF31" s="14"/>
      <c r="AG31" s="15">
        <f t="shared" si="0"/>
        <v>100</v>
      </c>
      <c r="AH31" s="39">
        <f t="shared" si="1"/>
        <v>60</v>
      </c>
      <c r="AI31" s="66" t="s">
        <v>164</v>
      </c>
      <c r="AJ31" s="52" t="s">
        <v>70</v>
      </c>
      <c r="AK31" s="85" t="s">
        <v>299</v>
      </c>
      <c r="AL31" s="16"/>
    </row>
    <row r="32" spans="1:38" ht="89.25" x14ac:dyDescent="0.25">
      <c r="A32" s="92"/>
      <c r="B32" s="97"/>
      <c r="C32" s="8" t="s">
        <v>81</v>
      </c>
      <c r="D32" s="9" t="s">
        <v>165</v>
      </c>
      <c r="E32" s="9" t="s">
        <v>166</v>
      </c>
      <c r="F32" s="19" t="s">
        <v>16</v>
      </c>
      <c r="G32" s="11">
        <v>44896</v>
      </c>
      <c r="H32" s="11">
        <v>44926</v>
      </c>
      <c r="I32" s="12"/>
      <c r="J32" s="13"/>
      <c r="K32" s="12"/>
      <c r="L32" s="13"/>
      <c r="M32" s="12"/>
      <c r="N32" s="13"/>
      <c r="O32" s="12"/>
      <c r="P32" s="13"/>
      <c r="Q32" s="12"/>
      <c r="R32" s="13"/>
      <c r="S32" s="12"/>
      <c r="T32" s="13"/>
      <c r="U32" s="12"/>
      <c r="V32" s="13"/>
      <c r="W32" s="12"/>
      <c r="X32" s="13"/>
      <c r="Y32" s="12"/>
      <c r="Z32" s="13"/>
      <c r="AA32" s="12"/>
      <c r="AB32" s="13"/>
      <c r="AC32" s="12"/>
      <c r="AD32" s="13"/>
      <c r="AE32" s="12">
        <v>100</v>
      </c>
      <c r="AF32" s="14"/>
      <c r="AG32" s="15">
        <f t="shared" si="0"/>
        <v>100</v>
      </c>
      <c r="AH32" s="39">
        <f t="shared" si="1"/>
        <v>0</v>
      </c>
      <c r="AI32" s="37" t="s">
        <v>53</v>
      </c>
      <c r="AJ32" s="52" t="s">
        <v>54</v>
      </c>
      <c r="AK32" s="85" t="s">
        <v>300</v>
      </c>
      <c r="AL32" s="16"/>
    </row>
    <row r="33" spans="1:38" ht="102" x14ac:dyDescent="0.25">
      <c r="A33" s="92"/>
      <c r="B33" s="97" t="s">
        <v>167</v>
      </c>
      <c r="C33" s="8" t="s">
        <v>31</v>
      </c>
      <c r="D33" s="47" t="s">
        <v>168</v>
      </c>
      <c r="E33" s="9" t="s">
        <v>169</v>
      </c>
      <c r="F33" s="9" t="s">
        <v>84</v>
      </c>
      <c r="G33" s="11">
        <v>44564</v>
      </c>
      <c r="H33" s="11">
        <v>44926</v>
      </c>
      <c r="I33" s="12">
        <v>8.33</v>
      </c>
      <c r="J33" s="38">
        <v>8.33</v>
      </c>
      <c r="K33" s="12">
        <v>8.33</v>
      </c>
      <c r="L33" s="38">
        <v>8.33</v>
      </c>
      <c r="M33" s="12">
        <v>8.33</v>
      </c>
      <c r="N33" s="13">
        <v>8.33</v>
      </c>
      <c r="O33" s="12">
        <v>8.33</v>
      </c>
      <c r="P33" s="13">
        <v>8.33</v>
      </c>
      <c r="Q33" s="12">
        <v>8.33</v>
      </c>
      <c r="R33" s="13">
        <v>8.33</v>
      </c>
      <c r="S33" s="12">
        <v>8.33</v>
      </c>
      <c r="T33" s="13">
        <v>8.33</v>
      </c>
      <c r="U33" s="12">
        <v>8.33</v>
      </c>
      <c r="V33" s="40">
        <v>8.33</v>
      </c>
      <c r="W33" s="12">
        <v>8.33</v>
      </c>
      <c r="X33" s="13">
        <v>8.33</v>
      </c>
      <c r="Y33" s="12">
        <v>8.33</v>
      </c>
      <c r="Z33" s="13"/>
      <c r="AA33" s="12">
        <v>8.33</v>
      </c>
      <c r="AB33" s="13"/>
      <c r="AC33" s="12">
        <v>8.33</v>
      </c>
      <c r="AD33" s="13"/>
      <c r="AE33" s="12">
        <v>8.3699999999999992</v>
      </c>
      <c r="AF33" s="14"/>
      <c r="AG33" s="15">
        <f t="shared" si="0"/>
        <v>100</v>
      </c>
      <c r="AH33" s="39">
        <f t="shared" si="1"/>
        <v>66.64</v>
      </c>
      <c r="AI33" s="37" t="s">
        <v>170</v>
      </c>
      <c r="AJ33" s="52" t="s">
        <v>171</v>
      </c>
      <c r="AK33" s="85" t="s">
        <v>301</v>
      </c>
      <c r="AL33" s="16"/>
    </row>
    <row r="34" spans="1:38" ht="89.25" x14ac:dyDescent="0.25">
      <c r="A34" s="92"/>
      <c r="B34" s="97"/>
      <c r="C34" s="8" t="s">
        <v>41</v>
      </c>
      <c r="D34" s="9" t="s">
        <v>172</v>
      </c>
      <c r="E34" s="9" t="s">
        <v>128</v>
      </c>
      <c r="F34" s="9" t="s">
        <v>84</v>
      </c>
      <c r="G34" s="11">
        <v>44564</v>
      </c>
      <c r="H34" s="11">
        <v>44926</v>
      </c>
      <c r="I34" s="12">
        <v>8.33</v>
      </c>
      <c r="J34" s="38">
        <v>8.33</v>
      </c>
      <c r="K34" s="12">
        <v>8.33</v>
      </c>
      <c r="L34" s="38">
        <v>8.33</v>
      </c>
      <c r="M34" s="12">
        <v>8.33</v>
      </c>
      <c r="N34" s="13">
        <v>8.33</v>
      </c>
      <c r="O34" s="12">
        <v>8.33</v>
      </c>
      <c r="P34" s="40">
        <v>8.33</v>
      </c>
      <c r="Q34" s="12">
        <v>8.33</v>
      </c>
      <c r="R34" s="13">
        <v>8.33</v>
      </c>
      <c r="S34" s="12">
        <v>8.33</v>
      </c>
      <c r="T34" s="13">
        <v>8.33</v>
      </c>
      <c r="U34" s="12">
        <v>8.33</v>
      </c>
      <c r="V34" s="40">
        <v>8.33</v>
      </c>
      <c r="W34" s="12">
        <v>8.33</v>
      </c>
      <c r="X34" s="13">
        <v>8.33</v>
      </c>
      <c r="Y34" s="12">
        <v>8.33</v>
      </c>
      <c r="Z34" s="13"/>
      <c r="AA34" s="12">
        <v>8.33</v>
      </c>
      <c r="AB34" s="13"/>
      <c r="AC34" s="12">
        <v>8.33</v>
      </c>
      <c r="AD34" s="13"/>
      <c r="AE34" s="12">
        <v>8.3699999999999992</v>
      </c>
      <c r="AF34" s="14"/>
      <c r="AG34" s="15">
        <f t="shared" si="0"/>
        <v>100</v>
      </c>
      <c r="AH34" s="39">
        <f t="shared" si="1"/>
        <v>66.64</v>
      </c>
      <c r="AI34" s="37" t="s">
        <v>173</v>
      </c>
      <c r="AJ34" s="52" t="s">
        <v>70</v>
      </c>
      <c r="AK34" s="85" t="s">
        <v>302</v>
      </c>
      <c r="AL34" s="16"/>
    </row>
    <row r="35" spans="1:38" ht="114.75" x14ac:dyDescent="0.25">
      <c r="A35" s="92"/>
      <c r="B35" s="97"/>
      <c r="C35" s="8" t="s">
        <v>81</v>
      </c>
      <c r="D35" s="9" t="s">
        <v>174</v>
      </c>
      <c r="E35" s="9" t="s">
        <v>175</v>
      </c>
      <c r="F35" s="9" t="s">
        <v>84</v>
      </c>
      <c r="G35" s="11">
        <v>44564</v>
      </c>
      <c r="H35" s="11">
        <v>44926</v>
      </c>
      <c r="I35" s="12">
        <v>8.33</v>
      </c>
      <c r="J35" s="38">
        <v>8.33</v>
      </c>
      <c r="K35" s="12">
        <v>8.33</v>
      </c>
      <c r="L35" s="38">
        <v>8.33</v>
      </c>
      <c r="M35" s="12">
        <v>8.33</v>
      </c>
      <c r="N35" s="13">
        <v>8.33</v>
      </c>
      <c r="O35" s="12">
        <v>8.33</v>
      </c>
      <c r="P35" s="40">
        <v>8.33</v>
      </c>
      <c r="Q35" s="12">
        <v>8.33</v>
      </c>
      <c r="R35" s="38">
        <v>8.33</v>
      </c>
      <c r="S35" s="12">
        <v>8.33</v>
      </c>
      <c r="T35" s="13">
        <v>8.33</v>
      </c>
      <c r="U35" s="12">
        <v>8.33</v>
      </c>
      <c r="V35" s="40">
        <v>8.33</v>
      </c>
      <c r="W35" s="12">
        <v>8.33</v>
      </c>
      <c r="X35" s="13">
        <v>8.33</v>
      </c>
      <c r="Y35" s="12">
        <v>8.33</v>
      </c>
      <c r="Z35" s="13"/>
      <c r="AA35" s="12">
        <v>8.33</v>
      </c>
      <c r="AB35" s="13"/>
      <c r="AC35" s="12">
        <v>8.33</v>
      </c>
      <c r="AD35" s="13"/>
      <c r="AE35" s="12">
        <v>8.3699999999999992</v>
      </c>
      <c r="AF35" s="14"/>
      <c r="AG35" s="15">
        <f t="shared" si="0"/>
        <v>100</v>
      </c>
      <c r="AH35" s="39">
        <f t="shared" si="1"/>
        <v>66.64</v>
      </c>
      <c r="AI35" s="63" t="s">
        <v>176</v>
      </c>
      <c r="AJ35" s="52" t="s">
        <v>177</v>
      </c>
      <c r="AK35" s="85" t="s">
        <v>303</v>
      </c>
      <c r="AL35" s="16"/>
    </row>
    <row r="36" spans="1:38" ht="89.25" x14ac:dyDescent="0.25">
      <c r="A36" s="92"/>
      <c r="B36" s="97"/>
      <c r="C36" s="8" t="s">
        <v>87</v>
      </c>
      <c r="D36" s="9" t="s">
        <v>178</v>
      </c>
      <c r="E36" s="9" t="s">
        <v>179</v>
      </c>
      <c r="F36" s="9" t="s">
        <v>180</v>
      </c>
      <c r="G36" s="21">
        <v>44564</v>
      </c>
      <c r="H36" s="21">
        <v>44926</v>
      </c>
      <c r="I36" s="12">
        <v>8.33</v>
      </c>
      <c r="J36" s="40">
        <v>8.33</v>
      </c>
      <c r="K36" s="12">
        <v>8.33</v>
      </c>
      <c r="L36" s="13">
        <v>8.33</v>
      </c>
      <c r="M36" s="12">
        <v>8.33</v>
      </c>
      <c r="N36" s="13">
        <v>8.33</v>
      </c>
      <c r="O36" s="12">
        <v>8.33</v>
      </c>
      <c r="P36" s="13">
        <v>8.33</v>
      </c>
      <c r="Q36" s="12">
        <v>8.33</v>
      </c>
      <c r="R36" s="13">
        <v>8.33</v>
      </c>
      <c r="S36" s="12">
        <v>8.33</v>
      </c>
      <c r="T36" s="13">
        <v>8.33</v>
      </c>
      <c r="U36" s="12">
        <v>8.33</v>
      </c>
      <c r="V36" s="40">
        <v>8.33</v>
      </c>
      <c r="W36" s="12">
        <v>8.33</v>
      </c>
      <c r="X36" s="13">
        <v>8.33</v>
      </c>
      <c r="Y36" s="12">
        <v>8.33</v>
      </c>
      <c r="Z36" s="13"/>
      <c r="AA36" s="12">
        <v>8.33</v>
      </c>
      <c r="AB36" s="13"/>
      <c r="AC36" s="12">
        <v>8.33</v>
      </c>
      <c r="AD36" s="13"/>
      <c r="AE36" s="12">
        <v>8.3699999999999992</v>
      </c>
      <c r="AF36" s="14"/>
      <c r="AG36" s="15">
        <f t="shared" si="0"/>
        <v>100</v>
      </c>
      <c r="AH36" s="39">
        <f t="shared" si="1"/>
        <v>66.64</v>
      </c>
      <c r="AI36" s="37" t="s">
        <v>181</v>
      </c>
      <c r="AJ36" s="52" t="s">
        <v>147</v>
      </c>
      <c r="AK36" s="85" t="s">
        <v>304</v>
      </c>
      <c r="AL36" s="16"/>
    </row>
    <row r="37" spans="1:38" ht="216.75" x14ac:dyDescent="0.25">
      <c r="A37" s="92"/>
      <c r="B37" s="98" t="s">
        <v>182</v>
      </c>
      <c r="C37" s="8" t="s">
        <v>31</v>
      </c>
      <c r="D37" s="9" t="s">
        <v>183</v>
      </c>
      <c r="E37" s="9" t="s">
        <v>184</v>
      </c>
      <c r="F37" s="9" t="s">
        <v>84</v>
      </c>
      <c r="G37" s="11">
        <v>44713</v>
      </c>
      <c r="H37" s="11">
        <v>44926</v>
      </c>
      <c r="I37" s="12"/>
      <c r="J37" s="13"/>
      <c r="K37" s="12"/>
      <c r="L37" s="13"/>
      <c r="M37" s="12"/>
      <c r="N37" s="13"/>
      <c r="O37" s="12"/>
      <c r="P37" s="13"/>
      <c r="Q37" s="12"/>
      <c r="R37" s="13"/>
      <c r="S37" s="12">
        <v>50</v>
      </c>
      <c r="T37" s="13">
        <v>50</v>
      </c>
      <c r="U37" s="12"/>
      <c r="V37" s="13"/>
      <c r="W37" s="12"/>
      <c r="X37" s="13"/>
      <c r="Y37" s="12"/>
      <c r="Z37" s="13"/>
      <c r="AA37" s="12"/>
      <c r="AB37" s="13"/>
      <c r="AC37" s="12"/>
      <c r="AD37" s="13"/>
      <c r="AE37" s="12">
        <v>50</v>
      </c>
      <c r="AF37" s="14"/>
      <c r="AG37" s="15">
        <f t="shared" si="0"/>
        <v>100</v>
      </c>
      <c r="AH37" s="39">
        <f t="shared" si="1"/>
        <v>50</v>
      </c>
      <c r="AI37" s="37" t="s">
        <v>185</v>
      </c>
      <c r="AJ37" s="52" t="s">
        <v>110</v>
      </c>
      <c r="AK37" s="85" t="s">
        <v>305</v>
      </c>
      <c r="AL37" s="16"/>
    </row>
    <row r="38" spans="1:38" ht="102" x14ac:dyDescent="0.25">
      <c r="A38" s="92"/>
      <c r="B38" s="99"/>
      <c r="C38" s="8" t="s">
        <v>41</v>
      </c>
      <c r="D38" s="9" t="s">
        <v>186</v>
      </c>
      <c r="E38" s="9" t="s">
        <v>52</v>
      </c>
      <c r="F38" s="9" t="s">
        <v>95</v>
      </c>
      <c r="G38" s="11">
        <v>44713</v>
      </c>
      <c r="H38" s="11">
        <v>44773</v>
      </c>
      <c r="I38" s="12"/>
      <c r="J38" s="13"/>
      <c r="K38" s="12"/>
      <c r="L38" s="13"/>
      <c r="M38" s="12"/>
      <c r="N38" s="13"/>
      <c r="O38" s="12"/>
      <c r="P38" s="13"/>
      <c r="Q38" s="12"/>
      <c r="R38" s="13"/>
      <c r="S38" s="12">
        <v>50</v>
      </c>
      <c r="T38" s="13">
        <v>50</v>
      </c>
      <c r="U38" s="12">
        <v>50</v>
      </c>
      <c r="V38" s="40">
        <v>50</v>
      </c>
      <c r="W38" s="12"/>
      <c r="X38" s="13"/>
      <c r="Y38" s="12"/>
      <c r="Z38" s="13"/>
      <c r="AA38" s="12"/>
      <c r="AB38" s="13"/>
      <c r="AC38" s="12"/>
      <c r="AD38" s="13"/>
      <c r="AE38" s="12"/>
      <c r="AF38" s="14"/>
      <c r="AG38" s="15">
        <f t="shared" si="0"/>
        <v>100</v>
      </c>
      <c r="AH38" s="62">
        <f t="shared" si="1"/>
        <v>100</v>
      </c>
      <c r="AI38" s="37" t="s">
        <v>187</v>
      </c>
      <c r="AJ38" s="52" t="s">
        <v>188</v>
      </c>
      <c r="AK38" s="85" t="s">
        <v>306</v>
      </c>
      <c r="AL38" s="16"/>
    </row>
    <row r="39" spans="1:38" ht="102" x14ac:dyDescent="0.25">
      <c r="A39" s="92"/>
      <c r="B39" s="100"/>
      <c r="C39" s="8" t="s">
        <v>81</v>
      </c>
      <c r="D39" s="9" t="s">
        <v>189</v>
      </c>
      <c r="E39" s="9" t="s">
        <v>190</v>
      </c>
      <c r="F39" s="9" t="s">
        <v>191</v>
      </c>
      <c r="G39" s="11">
        <v>44621</v>
      </c>
      <c r="H39" s="11">
        <v>44651</v>
      </c>
      <c r="I39" s="12"/>
      <c r="J39" s="13"/>
      <c r="K39" s="12"/>
      <c r="L39" s="13"/>
      <c r="M39" s="12">
        <v>100</v>
      </c>
      <c r="N39" s="13">
        <v>100</v>
      </c>
      <c r="O39" s="12"/>
      <c r="P39" s="13"/>
      <c r="Q39" s="12"/>
      <c r="R39" s="13"/>
      <c r="S39" s="12"/>
      <c r="T39" s="13"/>
      <c r="U39" s="12"/>
      <c r="V39" s="13"/>
      <c r="W39" s="12"/>
      <c r="X39" s="13"/>
      <c r="Y39" s="12"/>
      <c r="Z39" s="13"/>
      <c r="AA39" s="12"/>
      <c r="AB39" s="13"/>
      <c r="AC39" s="12"/>
      <c r="AD39" s="13"/>
      <c r="AE39" s="12"/>
      <c r="AF39" s="14"/>
      <c r="AG39" s="15">
        <f t="shared" si="0"/>
        <v>100</v>
      </c>
      <c r="AH39" s="62">
        <f t="shared" si="1"/>
        <v>100</v>
      </c>
      <c r="AI39" s="37" t="s">
        <v>192</v>
      </c>
      <c r="AJ39" s="67" t="s">
        <v>193</v>
      </c>
      <c r="AK39" s="85" t="s">
        <v>307</v>
      </c>
      <c r="AL39" s="16"/>
    </row>
    <row r="40" spans="1:38" s="42" customFormat="1" ht="103.5" customHeight="1" x14ac:dyDescent="0.25">
      <c r="A40" s="91" t="s">
        <v>194</v>
      </c>
      <c r="B40" s="93" t="s">
        <v>195</v>
      </c>
      <c r="C40" s="8" t="s">
        <v>31</v>
      </c>
      <c r="D40" s="9" t="s">
        <v>196</v>
      </c>
      <c r="E40" s="9" t="s">
        <v>197</v>
      </c>
      <c r="F40" s="9" t="s">
        <v>19</v>
      </c>
      <c r="G40" s="11">
        <v>44564</v>
      </c>
      <c r="H40" s="11">
        <v>44915</v>
      </c>
      <c r="I40" s="12">
        <v>8.33</v>
      </c>
      <c r="J40" s="13">
        <v>8.33</v>
      </c>
      <c r="K40" s="12">
        <v>8.33</v>
      </c>
      <c r="L40" s="13">
        <v>8.33</v>
      </c>
      <c r="M40" s="12">
        <v>8.33</v>
      </c>
      <c r="N40" s="13">
        <v>8.33</v>
      </c>
      <c r="O40" s="12">
        <v>8.33</v>
      </c>
      <c r="P40" s="13">
        <v>8.33</v>
      </c>
      <c r="Q40" s="12">
        <v>8.33</v>
      </c>
      <c r="R40" s="13">
        <v>8.33</v>
      </c>
      <c r="S40" s="12">
        <v>8.33</v>
      </c>
      <c r="T40" s="13">
        <v>8.33</v>
      </c>
      <c r="U40" s="12">
        <v>8.33</v>
      </c>
      <c r="V40" s="40">
        <v>8.33</v>
      </c>
      <c r="W40" s="12">
        <v>8.33</v>
      </c>
      <c r="X40" s="13">
        <v>8.33</v>
      </c>
      <c r="Y40" s="12">
        <v>8.33</v>
      </c>
      <c r="Z40" s="13"/>
      <c r="AA40" s="12">
        <v>8.33</v>
      </c>
      <c r="AB40" s="13"/>
      <c r="AC40" s="12">
        <v>8.33</v>
      </c>
      <c r="AD40" s="13"/>
      <c r="AE40" s="12">
        <v>8.3699999999999992</v>
      </c>
      <c r="AF40" s="14"/>
      <c r="AG40" s="44">
        <f t="shared" si="0"/>
        <v>100</v>
      </c>
      <c r="AH40" s="56">
        <f t="shared" si="1"/>
        <v>66.64</v>
      </c>
      <c r="AI40" s="63" t="s">
        <v>198</v>
      </c>
      <c r="AJ40" s="76" t="s">
        <v>199</v>
      </c>
      <c r="AK40" s="86" t="s">
        <v>308</v>
      </c>
      <c r="AL40" s="41"/>
    </row>
    <row r="41" spans="1:38" ht="218.25" customHeight="1" x14ac:dyDescent="0.25">
      <c r="A41" s="92"/>
      <c r="B41" s="93"/>
      <c r="C41" s="8" t="s">
        <v>41</v>
      </c>
      <c r="D41" s="9" t="s">
        <v>200</v>
      </c>
      <c r="E41" s="9" t="s">
        <v>128</v>
      </c>
      <c r="F41" s="9" t="s">
        <v>201</v>
      </c>
      <c r="G41" s="11">
        <v>44623</v>
      </c>
      <c r="H41" s="11">
        <v>44926</v>
      </c>
      <c r="I41" s="12">
        <v>25</v>
      </c>
      <c r="J41" s="40">
        <v>25</v>
      </c>
      <c r="K41" s="12"/>
      <c r="L41" s="13"/>
      <c r="M41" s="12"/>
      <c r="N41" s="13"/>
      <c r="O41" s="12">
        <v>25</v>
      </c>
      <c r="P41" s="13">
        <v>25</v>
      </c>
      <c r="Q41" s="12"/>
      <c r="R41" s="13"/>
      <c r="S41" s="12"/>
      <c r="T41" s="13"/>
      <c r="U41" s="12">
        <v>25</v>
      </c>
      <c r="V41" s="40">
        <v>25</v>
      </c>
      <c r="W41" s="12"/>
      <c r="X41" s="13"/>
      <c r="Y41" s="12"/>
      <c r="Z41" s="13"/>
      <c r="AA41" s="12">
        <v>25</v>
      </c>
      <c r="AB41" s="13"/>
      <c r="AC41" s="12"/>
      <c r="AD41" s="13"/>
      <c r="AE41" s="12"/>
      <c r="AF41" s="14"/>
      <c r="AG41" s="15">
        <f t="shared" si="0"/>
        <v>100</v>
      </c>
      <c r="AH41" s="39">
        <f t="shared" si="1"/>
        <v>75</v>
      </c>
      <c r="AI41" s="37" t="s">
        <v>202</v>
      </c>
      <c r="AJ41" s="52" t="s">
        <v>70</v>
      </c>
      <c r="AK41" s="85" t="s">
        <v>309</v>
      </c>
      <c r="AL41" s="16"/>
    </row>
    <row r="42" spans="1:38" ht="97.5" customHeight="1" x14ac:dyDescent="0.25">
      <c r="A42" s="92"/>
      <c r="B42" s="8" t="s">
        <v>203</v>
      </c>
      <c r="C42" s="8" t="s">
        <v>31</v>
      </c>
      <c r="D42" s="9" t="s">
        <v>204</v>
      </c>
      <c r="E42" s="9" t="s">
        <v>205</v>
      </c>
      <c r="F42" s="9" t="s">
        <v>84</v>
      </c>
      <c r="G42" s="11">
        <v>44564</v>
      </c>
      <c r="H42" s="11">
        <v>44926</v>
      </c>
      <c r="I42" s="12">
        <v>8.33</v>
      </c>
      <c r="J42" s="38">
        <v>8.33</v>
      </c>
      <c r="K42" s="12">
        <v>8.33</v>
      </c>
      <c r="L42" s="38">
        <v>8.33</v>
      </c>
      <c r="M42" s="12">
        <v>8.33</v>
      </c>
      <c r="N42" s="13">
        <v>8.33</v>
      </c>
      <c r="O42" s="12">
        <v>8.33</v>
      </c>
      <c r="P42" s="13">
        <v>8.33</v>
      </c>
      <c r="Q42" s="12">
        <v>8.33</v>
      </c>
      <c r="R42" s="13">
        <v>8.33</v>
      </c>
      <c r="S42" s="12">
        <v>8.33</v>
      </c>
      <c r="T42" s="13">
        <v>8.33</v>
      </c>
      <c r="U42" s="12">
        <v>8.33</v>
      </c>
      <c r="V42" s="40">
        <v>8.33</v>
      </c>
      <c r="W42" s="12">
        <v>8.33</v>
      </c>
      <c r="X42" s="13">
        <v>8.33</v>
      </c>
      <c r="Y42" s="12">
        <v>8.33</v>
      </c>
      <c r="Z42" s="13"/>
      <c r="AA42" s="12">
        <v>8.33</v>
      </c>
      <c r="AB42" s="13"/>
      <c r="AC42" s="12">
        <v>8.33</v>
      </c>
      <c r="AD42" s="13"/>
      <c r="AE42" s="12">
        <v>8.3699999999999992</v>
      </c>
      <c r="AF42" s="14"/>
      <c r="AG42" s="15">
        <f t="shared" si="0"/>
        <v>100</v>
      </c>
      <c r="AH42" s="39">
        <f t="shared" si="1"/>
        <v>66.64</v>
      </c>
      <c r="AI42" s="53" t="s">
        <v>206</v>
      </c>
      <c r="AJ42" s="52" t="s">
        <v>171</v>
      </c>
      <c r="AK42" s="85" t="s">
        <v>310</v>
      </c>
      <c r="AL42" s="16"/>
    </row>
    <row r="43" spans="1:38" ht="105.75" customHeight="1" x14ac:dyDescent="0.25">
      <c r="A43" s="92"/>
      <c r="B43" s="93" t="s">
        <v>207</v>
      </c>
      <c r="C43" s="8" t="s">
        <v>31</v>
      </c>
      <c r="D43" s="47" t="s">
        <v>208</v>
      </c>
      <c r="E43" s="47" t="s">
        <v>209</v>
      </c>
      <c r="F43" s="47" t="s">
        <v>210</v>
      </c>
      <c r="G43" s="48">
        <v>44623</v>
      </c>
      <c r="H43" s="48">
        <v>44895</v>
      </c>
      <c r="I43" s="49"/>
      <c r="J43" s="40"/>
      <c r="K43" s="49"/>
      <c r="L43" s="13"/>
      <c r="M43" s="12">
        <v>10</v>
      </c>
      <c r="N43" s="13">
        <v>10</v>
      </c>
      <c r="O43" s="12"/>
      <c r="P43" s="13"/>
      <c r="Q43" s="12"/>
      <c r="R43" s="13"/>
      <c r="S43" s="12">
        <v>33.33</v>
      </c>
      <c r="T43" s="38">
        <v>33.33</v>
      </c>
      <c r="U43" s="12"/>
      <c r="V43" s="13"/>
      <c r="W43" s="12"/>
      <c r="X43" s="13"/>
      <c r="Y43" s="12">
        <v>33.33</v>
      </c>
      <c r="Z43" s="13"/>
      <c r="AA43" s="12"/>
      <c r="AB43" s="13"/>
      <c r="AC43" s="12">
        <f>100-M43-S43-Y43</f>
        <v>23.340000000000003</v>
      </c>
      <c r="AD43" s="13"/>
      <c r="AE43" s="12"/>
      <c r="AF43" s="14"/>
      <c r="AG43" s="15">
        <f t="shared" si="0"/>
        <v>100</v>
      </c>
      <c r="AH43" s="39">
        <f t="shared" si="1"/>
        <v>43.33</v>
      </c>
      <c r="AI43" s="37" t="s">
        <v>211</v>
      </c>
      <c r="AJ43" s="52" t="s">
        <v>70</v>
      </c>
      <c r="AK43" s="85" t="s">
        <v>311</v>
      </c>
      <c r="AL43" s="16"/>
    </row>
    <row r="44" spans="1:38" ht="95.25" customHeight="1" x14ac:dyDescent="0.25">
      <c r="A44" s="92"/>
      <c r="B44" s="93"/>
      <c r="C44" s="8" t="s">
        <v>41</v>
      </c>
      <c r="D44" s="9" t="s">
        <v>212</v>
      </c>
      <c r="E44" s="9" t="s">
        <v>213</v>
      </c>
      <c r="F44" s="9" t="s">
        <v>17</v>
      </c>
      <c r="G44" s="11">
        <v>44805</v>
      </c>
      <c r="H44" s="11">
        <v>44926</v>
      </c>
      <c r="I44" s="12"/>
      <c r="J44" s="13"/>
      <c r="K44" s="12"/>
      <c r="L44" s="13"/>
      <c r="M44" s="12"/>
      <c r="N44" s="13"/>
      <c r="O44" s="12"/>
      <c r="P44" s="13"/>
      <c r="Q44" s="12"/>
      <c r="R44" s="13"/>
      <c r="S44" s="12"/>
      <c r="T44" s="13"/>
      <c r="U44" s="12"/>
      <c r="V44" s="13"/>
      <c r="W44" s="12"/>
      <c r="X44" s="13"/>
      <c r="Y44" s="12">
        <v>25</v>
      </c>
      <c r="Z44" s="13"/>
      <c r="AA44" s="12">
        <v>25</v>
      </c>
      <c r="AB44" s="13"/>
      <c r="AC44" s="12">
        <v>25</v>
      </c>
      <c r="AD44" s="13"/>
      <c r="AE44" s="12">
        <v>25</v>
      </c>
      <c r="AF44" s="14"/>
      <c r="AG44" s="15">
        <f t="shared" si="0"/>
        <v>100</v>
      </c>
      <c r="AH44" s="39">
        <f t="shared" si="1"/>
        <v>0</v>
      </c>
      <c r="AI44" s="37" t="s">
        <v>53</v>
      </c>
      <c r="AJ44" s="52" t="s">
        <v>54</v>
      </c>
      <c r="AK44" s="84" t="s">
        <v>312</v>
      </c>
      <c r="AL44" s="16"/>
    </row>
    <row r="45" spans="1:38" ht="344.25" x14ac:dyDescent="0.25">
      <c r="A45" s="92"/>
      <c r="B45" s="93"/>
      <c r="C45" s="8" t="s">
        <v>81</v>
      </c>
      <c r="D45" s="9" t="s">
        <v>214</v>
      </c>
      <c r="E45" s="9" t="s">
        <v>215</v>
      </c>
      <c r="F45" s="9" t="s">
        <v>216</v>
      </c>
      <c r="G45" s="11">
        <v>44593</v>
      </c>
      <c r="H45" s="11">
        <v>44742</v>
      </c>
      <c r="I45" s="12"/>
      <c r="J45" s="13"/>
      <c r="K45" s="12">
        <v>20</v>
      </c>
      <c r="L45" s="36">
        <v>20</v>
      </c>
      <c r="M45" s="12">
        <v>20</v>
      </c>
      <c r="N45" s="12">
        <v>20</v>
      </c>
      <c r="O45" s="12">
        <v>20</v>
      </c>
      <c r="P45" s="13">
        <v>20</v>
      </c>
      <c r="Q45" s="12">
        <v>20</v>
      </c>
      <c r="R45" s="13">
        <v>20</v>
      </c>
      <c r="S45" s="12">
        <v>20</v>
      </c>
      <c r="T45" s="13">
        <v>20</v>
      </c>
      <c r="U45" s="12"/>
      <c r="V45" s="13"/>
      <c r="W45" s="12"/>
      <c r="X45" s="13"/>
      <c r="Y45" s="12"/>
      <c r="Z45" s="13"/>
      <c r="AA45" s="12"/>
      <c r="AB45" s="13"/>
      <c r="AC45" s="12"/>
      <c r="AD45" s="13"/>
      <c r="AE45" s="12"/>
      <c r="AF45" s="14"/>
      <c r="AG45" s="15">
        <f t="shared" si="0"/>
        <v>100</v>
      </c>
      <c r="AH45" s="62">
        <f t="shared" si="1"/>
        <v>100</v>
      </c>
      <c r="AI45" s="37" t="s">
        <v>217</v>
      </c>
      <c r="AJ45" s="52" t="s">
        <v>218</v>
      </c>
      <c r="AK45" s="85" t="s">
        <v>313</v>
      </c>
      <c r="AL45" s="16"/>
    </row>
    <row r="46" spans="1:38" ht="126.75" customHeight="1" x14ac:dyDescent="0.25">
      <c r="A46" s="92"/>
      <c r="B46" s="8" t="s">
        <v>219</v>
      </c>
      <c r="C46" s="8" t="s">
        <v>31</v>
      </c>
      <c r="D46" s="9" t="s">
        <v>204</v>
      </c>
      <c r="E46" s="9" t="s">
        <v>220</v>
      </c>
      <c r="F46" s="9" t="s">
        <v>84</v>
      </c>
      <c r="G46" s="11">
        <v>44564</v>
      </c>
      <c r="H46" s="11">
        <v>44926</v>
      </c>
      <c r="I46" s="12">
        <v>8.33</v>
      </c>
      <c r="J46" s="38">
        <v>8.33</v>
      </c>
      <c r="K46" s="12">
        <v>8.33</v>
      </c>
      <c r="L46" s="38">
        <v>8.33</v>
      </c>
      <c r="M46" s="12">
        <v>8.33</v>
      </c>
      <c r="N46" s="13">
        <v>8.33</v>
      </c>
      <c r="O46" s="12">
        <v>8.33</v>
      </c>
      <c r="P46" s="13">
        <v>8.33</v>
      </c>
      <c r="Q46" s="12">
        <v>8.33</v>
      </c>
      <c r="R46" s="13">
        <v>8.33</v>
      </c>
      <c r="S46" s="12">
        <v>8.33</v>
      </c>
      <c r="T46" s="13">
        <v>8.33</v>
      </c>
      <c r="U46" s="12">
        <v>8.33</v>
      </c>
      <c r="V46" s="40">
        <v>8.33</v>
      </c>
      <c r="W46" s="12">
        <v>8.33</v>
      </c>
      <c r="X46" s="13">
        <v>8.33</v>
      </c>
      <c r="Y46" s="12">
        <v>8.33</v>
      </c>
      <c r="Z46" s="13"/>
      <c r="AA46" s="12">
        <v>8.33</v>
      </c>
      <c r="AB46" s="13"/>
      <c r="AC46" s="12">
        <v>8.33</v>
      </c>
      <c r="AD46" s="13"/>
      <c r="AE46" s="12">
        <v>8.3699999999999992</v>
      </c>
      <c r="AF46" s="14"/>
      <c r="AG46" s="15">
        <f t="shared" si="0"/>
        <v>100</v>
      </c>
      <c r="AH46" s="39">
        <f t="shared" si="1"/>
        <v>66.64</v>
      </c>
      <c r="AI46" s="53" t="s">
        <v>206</v>
      </c>
      <c r="AJ46" s="52" t="s">
        <v>171</v>
      </c>
      <c r="AK46" s="85" t="s">
        <v>314</v>
      </c>
      <c r="AL46" s="16"/>
    </row>
    <row r="47" spans="1:38" ht="119.25" customHeight="1" x14ac:dyDescent="0.25">
      <c r="A47" s="94" t="s">
        <v>221</v>
      </c>
      <c r="B47" s="88" t="s">
        <v>222</v>
      </c>
      <c r="C47" s="8" t="s">
        <v>31</v>
      </c>
      <c r="D47" s="9" t="s">
        <v>223</v>
      </c>
      <c r="E47" s="9" t="s">
        <v>224</v>
      </c>
      <c r="F47" s="9" t="s">
        <v>225</v>
      </c>
      <c r="G47" s="11">
        <v>44652</v>
      </c>
      <c r="H47" s="11">
        <v>44926</v>
      </c>
      <c r="I47" s="12"/>
      <c r="J47" s="13"/>
      <c r="K47" s="12"/>
      <c r="L47" s="13"/>
      <c r="M47" s="43"/>
      <c r="N47" s="13">
        <v>25</v>
      </c>
      <c r="O47" s="12">
        <v>25</v>
      </c>
      <c r="P47" s="13"/>
      <c r="Q47" s="12"/>
      <c r="R47" s="13"/>
      <c r="S47" s="12"/>
      <c r="T47" s="13">
        <v>25</v>
      </c>
      <c r="U47" s="12">
        <v>25</v>
      </c>
      <c r="V47" s="40"/>
      <c r="W47" s="12"/>
      <c r="X47" s="13"/>
      <c r="Y47" s="12"/>
      <c r="Z47" s="13"/>
      <c r="AA47" s="12">
        <v>25</v>
      </c>
      <c r="AB47" s="13"/>
      <c r="AC47" s="12"/>
      <c r="AD47" s="13"/>
      <c r="AE47" s="12">
        <v>25</v>
      </c>
      <c r="AF47" s="14"/>
      <c r="AG47" s="15">
        <f t="shared" si="0"/>
        <v>100</v>
      </c>
      <c r="AH47" s="39">
        <f t="shared" si="1"/>
        <v>50</v>
      </c>
      <c r="AI47" s="37" t="s">
        <v>226</v>
      </c>
      <c r="AJ47" s="52" t="s">
        <v>227</v>
      </c>
      <c r="AK47" s="85" t="s">
        <v>315</v>
      </c>
      <c r="AL47" s="16"/>
    </row>
    <row r="48" spans="1:38" ht="89.25" x14ac:dyDescent="0.25">
      <c r="A48" s="95"/>
      <c r="B48" s="96"/>
      <c r="C48" s="8" t="s">
        <v>41</v>
      </c>
      <c r="D48" s="9" t="s">
        <v>228</v>
      </c>
      <c r="E48" s="9" t="s">
        <v>229</v>
      </c>
      <c r="F48" s="9" t="s">
        <v>230</v>
      </c>
      <c r="G48" s="11">
        <v>44652</v>
      </c>
      <c r="H48" s="11">
        <v>44865</v>
      </c>
      <c r="I48" s="12"/>
      <c r="J48" s="13"/>
      <c r="K48" s="12"/>
      <c r="L48" s="13"/>
      <c r="M48" s="12"/>
      <c r="N48" s="13"/>
      <c r="O48" s="12">
        <v>33.33</v>
      </c>
      <c r="P48" s="13">
        <v>33.33</v>
      </c>
      <c r="Q48" s="12"/>
      <c r="R48" s="13"/>
      <c r="S48" s="12"/>
      <c r="T48" s="13"/>
      <c r="U48" s="40">
        <v>33.33</v>
      </c>
      <c r="V48" s="40">
        <v>33.33</v>
      </c>
      <c r="W48" s="12"/>
      <c r="X48" s="13"/>
      <c r="Y48" s="12"/>
      <c r="Z48" s="13"/>
      <c r="AA48" s="12">
        <v>33.340000000000003</v>
      </c>
      <c r="AB48" s="13"/>
      <c r="AC48" s="12"/>
      <c r="AD48" s="13"/>
      <c r="AE48" s="12"/>
      <c r="AF48" s="14"/>
      <c r="AG48" s="15">
        <f t="shared" si="0"/>
        <v>100</v>
      </c>
      <c r="AH48" s="39">
        <f t="shared" si="1"/>
        <v>66.66</v>
      </c>
      <c r="AI48" s="66" t="s">
        <v>231</v>
      </c>
      <c r="AJ48" s="52" t="s">
        <v>232</v>
      </c>
      <c r="AK48" s="85" t="s">
        <v>316</v>
      </c>
      <c r="AL48" s="16"/>
    </row>
    <row r="49" spans="1:38" ht="106.5" customHeight="1" x14ac:dyDescent="0.25">
      <c r="A49" s="95"/>
      <c r="B49" s="96"/>
      <c r="C49" s="8" t="s">
        <v>81</v>
      </c>
      <c r="D49" s="9" t="s">
        <v>233</v>
      </c>
      <c r="E49" s="9" t="s">
        <v>234</v>
      </c>
      <c r="F49" s="9" t="s">
        <v>19</v>
      </c>
      <c r="G49" s="11">
        <v>44576</v>
      </c>
      <c r="H49" s="11">
        <v>44651</v>
      </c>
      <c r="I49" s="12">
        <v>33.299999999999997</v>
      </c>
      <c r="J49" s="13">
        <v>33.299999999999997</v>
      </c>
      <c r="K49" s="12">
        <v>33.299999999999997</v>
      </c>
      <c r="L49" s="13">
        <v>33.299999999999997</v>
      </c>
      <c r="M49" s="12">
        <v>33.4</v>
      </c>
      <c r="N49" s="12">
        <v>33.4</v>
      </c>
      <c r="O49" s="12"/>
      <c r="P49" s="13"/>
      <c r="Q49" s="12"/>
      <c r="R49" s="13"/>
      <c r="S49" s="12"/>
      <c r="T49" s="13"/>
      <c r="U49" s="12"/>
      <c r="V49" s="13"/>
      <c r="W49" s="12"/>
      <c r="X49" s="13"/>
      <c r="Y49" s="12"/>
      <c r="Z49" s="13"/>
      <c r="AA49" s="12"/>
      <c r="AB49" s="13"/>
      <c r="AC49" s="12"/>
      <c r="AD49" s="13"/>
      <c r="AE49" s="12"/>
      <c r="AF49" s="14"/>
      <c r="AG49" s="15">
        <f t="shared" si="0"/>
        <v>100</v>
      </c>
      <c r="AH49" s="62">
        <f t="shared" si="1"/>
        <v>100</v>
      </c>
      <c r="AI49" s="37" t="s">
        <v>235</v>
      </c>
      <c r="AJ49" s="52" t="s">
        <v>236</v>
      </c>
      <c r="AK49" s="85" t="s">
        <v>317</v>
      </c>
      <c r="AL49" s="16"/>
    </row>
    <row r="50" spans="1:38" ht="409.5" customHeight="1" x14ac:dyDescent="0.25">
      <c r="A50" s="95"/>
      <c r="B50" s="89"/>
      <c r="C50" s="8" t="s">
        <v>87</v>
      </c>
      <c r="D50" s="9" t="s">
        <v>237</v>
      </c>
      <c r="E50" s="9" t="s">
        <v>238</v>
      </c>
      <c r="F50" s="9" t="s">
        <v>225</v>
      </c>
      <c r="G50" s="11">
        <v>44595</v>
      </c>
      <c r="H50" s="11">
        <v>44926</v>
      </c>
      <c r="I50" s="12"/>
      <c r="J50" s="13"/>
      <c r="K50" s="12">
        <v>9.09</v>
      </c>
      <c r="L50" s="13">
        <v>9.09</v>
      </c>
      <c r="M50" s="12">
        <v>9.09</v>
      </c>
      <c r="N50" s="13">
        <v>9.09</v>
      </c>
      <c r="O50" s="12">
        <v>9.09</v>
      </c>
      <c r="P50" s="13">
        <v>9.09</v>
      </c>
      <c r="Q50" s="12">
        <v>9.09</v>
      </c>
      <c r="R50" s="13">
        <v>9.09</v>
      </c>
      <c r="S50" s="12">
        <v>9.09</v>
      </c>
      <c r="T50" s="13">
        <v>9.09</v>
      </c>
      <c r="U50" s="12">
        <v>9.09</v>
      </c>
      <c r="V50" s="40">
        <v>9.09</v>
      </c>
      <c r="W50" s="12">
        <v>9.09</v>
      </c>
      <c r="X50" s="13">
        <v>9.09</v>
      </c>
      <c r="Y50" s="12">
        <v>9.09</v>
      </c>
      <c r="Z50" s="13"/>
      <c r="AA50" s="12">
        <v>9.09</v>
      </c>
      <c r="AB50" s="13"/>
      <c r="AC50" s="12">
        <v>9.09</v>
      </c>
      <c r="AD50" s="13"/>
      <c r="AE50" s="12">
        <v>9.1</v>
      </c>
      <c r="AF50" s="14"/>
      <c r="AG50" s="15">
        <f t="shared" si="0"/>
        <v>100.00000000000001</v>
      </c>
      <c r="AH50" s="39">
        <f>+J50+L50+N50+P50+R50+T50+V50+X50+Z50+AB50+AD50+AF50</f>
        <v>63.63000000000001</v>
      </c>
      <c r="AI50" s="77" t="s">
        <v>239</v>
      </c>
      <c r="AJ50" s="52" t="s">
        <v>240</v>
      </c>
      <c r="AK50" s="85" t="s">
        <v>318</v>
      </c>
      <c r="AL50" s="16"/>
    </row>
    <row r="51" spans="1:38" ht="15" customHeight="1" x14ac:dyDescent="0.25">
      <c r="A51" s="95"/>
      <c r="B51" s="88" t="s">
        <v>241</v>
      </c>
      <c r="C51" s="8"/>
      <c r="D51" s="22" t="s">
        <v>242</v>
      </c>
      <c r="E51" s="23"/>
      <c r="F51" s="23"/>
      <c r="G51" s="23"/>
      <c r="H51" s="24"/>
      <c r="I51" s="12"/>
      <c r="J51" s="13"/>
      <c r="K51" s="12"/>
      <c r="L51" s="13"/>
      <c r="M51" s="12"/>
      <c r="N51" s="13"/>
      <c r="O51" s="12"/>
      <c r="P51" s="13"/>
      <c r="Q51" s="12"/>
      <c r="R51" s="13"/>
      <c r="S51" s="12"/>
      <c r="T51" s="13"/>
      <c r="U51" s="12"/>
      <c r="V51" s="13"/>
      <c r="W51" s="12"/>
      <c r="X51" s="13"/>
      <c r="Y51" s="12"/>
      <c r="Z51" s="13"/>
      <c r="AA51" s="12"/>
      <c r="AB51" s="13"/>
      <c r="AC51" s="12"/>
      <c r="AD51" s="13"/>
      <c r="AE51" s="12"/>
      <c r="AF51" s="14"/>
      <c r="AG51" s="15"/>
      <c r="AH51" s="39"/>
      <c r="AI51" s="37"/>
      <c r="AJ51" s="68"/>
      <c r="AK51" s="84"/>
      <c r="AL51" s="16"/>
    </row>
    <row r="52" spans="1:38" ht="114.75" x14ac:dyDescent="0.25">
      <c r="A52" s="95"/>
      <c r="B52" s="96"/>
      <c r="C52" s="8" t="s">
        <v>31</v>
      </c>
      <c r="D52" s="19" t="s">
        <v>243</v>
      </c>
      <c r="E52" s="19" t="s">
        <v>244</v>
      </c>
      <c r="F52" s="19" t="s">
        <v>245</v>
      </c>
      <c r="G52" s="11">
        <v>44621</v>
      </c>
      <c r="H52" s="11">
        <v>44926</v>
      </c>
      <c r="I52" s="12"/>
      <c r="J52" s="13"/>
      <c r="K52" s="12"/>
      <c r="L52" s="13"/>
      <c r="M52" s="12">
        <v>25</v>
      </c>
      <c r="N52" s="12">
        <v>25</v>
      </c>
      <c r="O52" s="12"/>
      <c r="P52" s="13"/>
      <c r="Q52" s="12"/>
      <c r="R52" s="13"/>
      <c r="S52" s="49">
        <v>25</v>
      </c>
      <c r="T52" s="13">
        <v>25</v>
      </c>
      <c r="U52" s="12"/>
      <c r="V52" s="13"/>
      <c r="W52" s="12"/>
      <c r="X52" s="13"/>
      <c r="Y52" s="12">
        <v>25</v>
      </c>
      <c r="Z52" s="13"/>
      <c r="AA52" s="12"/>
      <c r="AB52" s="13"/>
      <c r="AC52" s="12">
        <v>25</v>
      </c>
      <c r="AD52" s="13"/>
      <c r="AE52" s="12"/>
      <c r="AF52" s="14"/>
      <c r="AG52" s="15">
        <f t="shared" si="0"/>
        <v>100</v>
      </c>
      <c r="AH52" s="39">
        <f t="shared" si="1"/>
        <v>50</v>
      </c>
      <c r="AI52" s="37" t="s">
        <v>246</v>
      </c>
      <c r="AJ52" s="52" t="s">
        <v>70</v>
      </c>
      <c r="AK52" s="85" t="s">
        <v>319</v>
      </c>
      <c r="AL52" s="16"/>
    </row>
    <row r="53" spans="1:38" ht="140.25" x14ac:dyDescent="0.25">
      <c r="A53" s="95"/>
      <c r="B53" s="96"/>
      <c r="C53" s="8" t="s">
        <v>41</v>
      </c>
      <c r="D53" s="19" t="s">
        <v>247</v>
      </c>
      <c r="E53" s="19" t="s">
        <v>248</v>
      </c>
      <c r="F53" s="19" t="s">
        <v>245</v>
      </c>
      <c r="G53" s="11">
        <v>44743</v>
      </c>
      <c r="H53" s="11">
        <v>44827</v>
      </c>
      <c r="I53" s="12"/>
      <c r="J53" s="13"/>
      <c r="K53" s="12"/>
      <c r="L53" s="13"/>
      <c r="M53" s="12"/>
      <c r="N53" s="13"/>
      <c r="O53" s="12"/>
      <c r="P53" s="13"/>
      <c r="Q53" s="12"/>
      <c r="R53" s="13"/>
      <c r="S53" s="12"/>
      <c r="T53" s="13"/>
      <c r="U53" s="12">
        <v>33</v>
      </c>
      <c r="V53" s="40">
        <v>33</v>
      </c>
      <c r="W53" s="12">
        <v>33</v>
      </c>
      <c r="X53" s="13">
        <v>33</v>
      </c>
      <c r="Y53" s="12">
        <v>34</v>
      </c>
      <c r="Z53" s="13"/>
      <c r="AA53" s="12"/>
      <c r="AB53" s="13"/>
      <c r="AC53" s="12"/>
      <c r="AD53" s="13"/>
      <c r="AE53" s="12"/>
      <c r="AF53" s="14"/>
      <c r="AG53" s="15">
        <f t="shared" si="0"/>
        <v>100</v>
      </c>
      <c r="AH53" s="39">
        <f t="shared" si="1"/>
        <v>66</v>
      </c>
      <c r="AI53" s="75" t="s">
        <v>249</v>
      </c>
      <c r="AJ53" s="52" t="s">
        <v>70</v>
      </c>
      <c r="AK53" s="85" t="s">
        <v>320</v>
      </c>
      <c r="AL53" s="16"/>
    </row>
    <row r="54" spans="1:38" ht="229.5" customHeight="1" x14ac:dyDescent="0.25">
      <c r="A54" s="95"/>
      <c r="B54" s="96"/>
      <c r="C54" s="8" t="s">
        <v>81</v>
      </c>
      <c r="D54" s="19" t="s">
        <v>250</v>
      </c>
      <c r="E54" s="19" t="s">
        <v>251</v>
      </c>
      <c r="F54" s="19" t="s">
        <v>16</v>
      </c>
      <c r="G54" s="11">
        <v>44652</v>
      </c>
      <c r="H54" s="11">
        <v>44926</v>
      </c>
      <c r="I54" s="12"/>
      <c r="J54" s="13"/>
      <c r="K54" s="12"/>
      <c r="L54" s="13"/>
      <c r="M54" s="12"/>
      <c r="N54" s="13"/>
      <c r="O54" s="12">
        <v>25</v>
      </c>
      <c r="P54" s="13">
        <v>25</v>
      </c>
      <c r="Q54" s="12"/>
      <c r="R54" s="13"/>
      <c r="S54" s="12"/>
      <c r="T54" s="13"/>
      <c r="U54" s="12">
        <v>25</v>
      </c>
      <c r="V54" s="40">
        <v>25</v>
      </c>
      <c r="W54" s="12"/>
      <c r="X54" s="13"/>
      <c r="Y54" s="12"/>
      <c r="Z54" s="13"/>
      <c r="AA54" s="12">
        <v>25</v>
      </c>
      <c r="AB54" s="13"/>
      <c r="AC54" s="12"/>
      <c r="AD54" s="13"/>
      <c r="AE54" s="12">
        <v>25</v>
      </c>
      <c r="AF54" s="14"/>
      <c r="AG54" s="15">
        <f t="shared" si="0"/>
        <v>100</v>
      </c>
      <c r="AH54" s="39">
        <f t="shared" si="1"/>
        <v>50</v>
      </c>
      <c r="AI54" s="66" t="s">
        <v>252</v>
      </c>
      <c r="AJ54" s="52" t="s">
        <v>70</v>
      </c>
      <c r="AK54" s="85" t="s">
        <v>321</v>
      </c>
      <c r="AL54" s="16"/>
    </row>
    <row r="55" spans="1:38" ht="124.5" customHeight="1" x14ac:dyDescent="0.25">
      <c r="A55" s="95"/>
      <c r="B55" s="96"/>
      <c r="C55" s="8" t="s">
        <v>87</v>
      </c>
      <c r="D55" s="19" t="s">
        <v>253</v>
      </c>
      <c r="E55" s="19" t="s">
        <v>254</v>
      </c>
      <c r="F55" s="19" t="s">
        <v>16</v>
      </c>
      <c r="G55" s="11">
        <v>44652</v>
      </c>
      <c r="H55" s="11">
        <v>44926</v>
      </c>
      <c r="I55" s="12"/>
      <c r="J55" s="13"/>
      <c r="K55" s="12"/>
      <c r="L55" s="13"/>
      <c r="M55" s="12"/>
      <c r="N55" s="13"/>
      <c r="O55" s="12">
        <v>25</v>
      </c>
      <c r="P55" s="13">
        <v>25</v>
      </c>
      <c r="Q55" s="12"/>
      <c r="R55" s="13"/>
      <c r="S55" s="12"/>
      <c r="T55" s="13"/>
      <c r="U55" s="12">
        <v>25</v>
      </c>
      <c r="V55" s="40">
        <v>25</v>
      </c>
      <c r="W55" s="12"/>
      <c r="X55" s="13"/>
      <c r="Y55" s="12"/>
      <c r="Z55" s="13"/>
      <c r="AA55" s="12">
        <v>25</v>
      </c>
      <c r="AB55" s="13"/>
      <c r="AC55" s="12"/>
      <c r="AD55" s="13"/>
      <c r="AE55" s="12">
        <v>25</v>
      </c>
      <c r="AF55" s="14"/>
      <c r="AG55" s="15">
        <f t="shared" si="0"/>
        <v>100</v>
      </c>
      <c r="AH55" s="39">
        <f t="shared" si="1"/>
        <v>50</v>
      </c>
      <c r="AI55" s="66" t="s">
        <v>255</v>
      </c>
      <c r="AJ55" s="52" t="s">
        <v>70</v>
      </c>
      <c r="AK55" s="85" t="s">
        <v>322</v>
      </c>
      <c r="AL55" s="16"/>
    </row>
    <row r="56" spans="1:38" ht="12.75" customHeight="1" x14ac:dyDescent="0.25">
      <c r="A56" s="95"/>
      <c r="B56" s="96"/>
      <c r="C56" s="8"/>
      <c r="D56" s="22" t="s">
        <v>256</v>
      </c>
      <c r="E56" s="25"/>
      <c r="F56" s="25"/>
      <c r="G56" s="25"/>
      <c r="H56" s="26"/>
      <c r="I56" s="12"/>
      <c r="J56" s="13"/>
      <c r="K56" s="12"/>
      <c r="L56" s="13"/>
      <c r="M56" s="12"/>
      <c r="N56" s="13"/>
      <c r="O56" s="12"/>
      <c r="P56" s="13"/>
      <c r="Q56" s="12"/>
      <c r="R56" s="13"/>
      <c r="S56" s="12"/>
      <c r="T56" s="13"/>
      <c r="U56" s="12"/>
      <c r="V56" s="40"/>
      <c r="W56" s="12"/>
      <c r="X56" s="13"/>
      <c r="Y56" s="12"/>
      <c r="Z56" s="13"/>
      <c r="AA56" s="12"/>
      <c r="AB56" s="13"/>
      <c r="AC56" s="12"/>
      <c r="AD56" s="13"/>
      <c r="AE56" s="12"/>
      <c r="AF56" s="14"/>
      <c r="AG56" s="15"/>
      <c r="AH56" s="39"/>
      <c r="AI56" s="37"/>
      <c r="AJ56" s="52"/>
      <c r="AK56" s="84"/>
      <c r="AL56" s="16"/>
    </row>
    <row r="57" spans="1:38" ht="102" x14ac:dyDescent="0.25">
      <c r="A57" s="95"/>
      <c r="B57" s="96"/>
      <c r="C57" s="8" t="s">
        <v>15</v>
      </c>
      <c r="D57" s="19" t="s">
        <v>257</v>
      </c>
      <c r="E57" s="19" t="s">
        <v>128</v>
      </c>
      <c r="F57" s="19" t="s">
        <v>16</v>
      </c>
      <c r="G57" s="11">
        <v>44652</v>
      </c>
      <c r="H57" s="11">
        <v>44926</v>
      </c>
      <c r="I57" s="12"/>
      <c r="J57" s="13"/>
      <c r="K57" s="12"/>
      <c r="L57" s="13"/>
      <c r="M57" s="12"/>
      <c r="N57" s="13"/>
      <c r="O57" s="12">
        <v>25</v>
      </c>
      <c r="P57" s="13">
        <v>25</v>
      </c>
      <c r="Q57" s="12"/>
      <c r="R57" s="13"/>
      <c r="S57" s="12"/>
      <c r="T57" s="13"/>
      <c r="U57" s="12">
        <v>25</v>
      </c>
      <c r="V57" s="40">
        <v>25</v>
      </c>
      <c r="W57" s="12"/>
      <c r="X57" s="13"/>
      <c r="Y57" s="12"/>
      <c r="Z57" s="13"/>
      <c r="AA57" s="12">
        <v>25</v>
      </c>
      <c r="AB57" s="13"/>
      <c r="AC57" s="12"/>
      <c r="AD57" s="13"/>
      <c r="AE57" s="12">
        <v>25</v>
      </c>
      <c r="AF57" s="14"/>
      <c r="AG57" s="15">
        <f t="shared" si="0"/>
        <v>100</v>
      </c>
      <c r="AH57" s="39">
        <f t="shared" si="1"/>
        <v>50</v>
      </c>
      <c r="AI57" s="66" t="s">
        <v>258</v>
      </c>
      <c r="AJ57" s="52" t="s">
        <v>259</v>
      </c>
      <c r="AK57" s="85" t="s">
        <v>323</v>
      </c>
      <c r="AL57" s="16"/>
    </row>
    <row r="58" spans="1:38" ht="126.75" customHeight="1" x14ac:dyDescent="0.25">
      <c r="A58" s="95"/>
      <c r="B58" s="96"/>
      <c r="C58" s="8" t="s">
        <v>260</v>
      </c>
      <c r="D58" s="19" t="s">
        <v>261</v>
      </c>
      <c r="E58" s="19" t="s">
        <v>262</v>
      </c>
      <c r="F58" s="19" t="s">
        <v>263</v>
      </c>
      <c r="G58" s="11">
        <v>44593</v>
      </c>
      <c r="H58" s="11">
        <v>44926</v>
      </c>
      <c r="I58" s="12"/>
      <c r="J58" s="13"/>
      <c r="K58" s="12">
        <v>16</v>
      </c>
      <c r="L58" s="12">
        <v>16</v>
      </c>
      <c r="M58" s="12"/>
      <c r="N58" s="13"/>
      <c r="O58" s="12">
        <v>16</v>
      </c>
      <c r="P58" s="13">
        <v>16</v>
      </c>
      <c r="Q58" s="12"/>
      <c r="R58" s="13"/>
      <c r="S58" s="12">
        <v>17</v>
      </c>
      <c r="T58" s="13">
        <v>17</v>
      </c>
      <c r="U58" s="12"/>
      <c r="V58" s="13"/>
      <c r="W58" s="12">
        <v>17</v>
      </c>
      <c r="X58" s="13">
        <v>17</v>
      </c>
      <c r="Y58" s="12"/>
      <c r="Z58" s="13"/>
      <c r="AA58" s="12">
        <v>17</v>
      </c>
      <c r="AB58" s="13"/>
      <c r="AC58" s="12"/>
      <c r="AD58" s="13"/>
      <c r="AE58" s="12">
        <v>17</v>
      </c>
      <c r="AF58" s="14"/>
      <c r="AG58" s="15">
        <f t="shared" si="0"/>
        <v>100</v>
      </c>
      <c r="AH58" s="39">
        <f t="shared" si="1"/>
        <v>66</v>
      </c>
      <c r="AI58" s="69" t="s">
        <v>264</v>
      </c>
      <c r="AJ58" s="52" t="s">
        <v>70</v>
      </c>
      <c r="AK58" s="85" t="s">
        <v>324</v>
      </c>
      <c r="AL58" s="16"/>
    </row>
    <row r="59" spans="1:38" ht="89.25" x14ac:dyDescent="0.25">
      <c r="A59" s="95"/>
      <c r="B59" s="96"/>
      <c r="C59" s="8" t="s">
        <v>265</v>
      </c>
      <c r="D59" s="19" t="s">
        <v>266</v>
      </c>
      <c r="E59" s="19" t="s">
        <v>267</v>
      </c>
      <c r="F59" s="19" t="s">
        <v>16</v>
      </c>
      <c r="G59" s="11">
        <v>44835</v>
      </c>
      <c r="H59" s="11">
        <v>44865</v>
      </c>
      <c r="I59" s="12"/>
      <c r="J59" s="13"/>
      <c r="K59" s="12"/>
      <c r="L59" s="13"/>
      <c r="M59" s="12"/>
      <c r="N59" s="13"/>
      <c r="O59" s="12"/>
      <c r="P59" s="13"/>
      <c r="Q59" s="12"/>
      <c r="R59" s="13"/>
      <c r="S59" s="12"/>
      <c r="T59" s="13"/>
      <c r="U59" s="12"/>
      <c r="V59" s="13"/>
      <c r="W59" s="12"/>
      <c r="X59" s="13"/>
      <c r="Y59" s="12"/>
      <c r="Z59" s="13"/>
      <c r="AA59" s="12">
        <v>100</v>
      </c>
      <c r="AB59" s="13"/>
      <c r="AC59" s="12"/>
      <c r="AD59" s="13"/>
      <c r="AE59" s="12"/>
      <c r="AF59" s="14"/>
      <c r="AG59" s="15">
        <f t="shared" si="0"/>
        <v>100</v>
      </c>
      <c r="AH59" s="39">
        <f t="shared" si="1"/>
        <v>0</v>
      </c>
      <c r="AI59" s="37" t="s">
        <v>53</v>
      </c>
      <c r="AJ59" s="52" t="s">
        <v>54</v>
      </c>
      <c r="AK59" s="84" t="s">
        <v>325</v>
      </c>
      <c r="AL59" s="16"/>
    </row>
    <row r="60" spans="1:38" ht="151.5" customHeight="1" x14ac:dyDescent="0.25">
      <c r="A60" s="95"/>
      <c r="B60" s="96"/>
      <c r="C60" s="8" t="s">
        <v>268</v>
      </c>
      <c r="D60" s="19" t="s">
        <v>269</v>
      </c>
      <c r="E60" s="19" t="s">
        <v>270</v>
      </c>
      <c r="F60" s="19" t="s">
        <v>16</v>
      </c>
      <c r="G60" s="11">
        <v>44713</v>
      </c>
      <c r="H60" s="11">
        <v>44895</v>
      </c>
      <c r="I60" s="12"/>
      <c r="J60" s="13"/>
      <c r="K60" s="12"/>
      <c r="L60" s="13"/>
      <c r="M60" s="12"/>
      <c r="N60" s="13"/>
      <c r="O60" s="12"/>
      <c r="P60" s="13"/>
      <c r="Q60" s="12"/>
      <c r="R60" s="13"/>
      <c r="S60" s="12">
        <v>50</v>
      </c>
      <c r="T60" s="13">
        <v>50</v>
      </c>
      <c r="U60" s="12"/>
      <c r="V60" s="13"/>
      <c r="W60" s="12"/>
      <c r="X60" s="13"/>
      <c r="Y60" s="12"/>
      <c r="Z60" s="13"/>
      <c r="AA60" s="12"/>
      <c r="AB60" s="13"/>
      <c r="AC60" s="12">
        <v>50</v>
      </c>
      <c r="AD60" s="13"/>
      <c r="AE60" s="12"/>
      <c r="AF60" s="14"/>
      <c r="AG60" s="15">
        <f t="shared" si="0"/>
        <v>100</v>
      </c>
      <c r="AH60" s="39">
        <f t="shared" si="1"/>
        <v>50</v>
      </c>
      <c r="AI60" s="37" t="s">
        <v>271</v>
      </c>
      <c r="AJ60" s="52" t="s">
        <v>240</v>
      </c>
      <c r="AK60" s="85" t="s">
        <v>326</v>
      </c>
      <c r="AL60" s="16"/>
    </row>
    <row r="61" spans="1:38" ht="30" customHeight="1" x14ac:dyDescent="0.25">
      <c r="A61" s="90" t="s">
        <v>272</v>
      </c>
      <c r="B61" s="90"/>
      <c r="C61" s="90"/>
      <c r="D61" s="90"/>
      <c r="E61" s="90"/>
      <c r="F61" s="90"/>
      <c r="G61" s="27"/>
      <c r="H61" s="27"/>
      <c r="I61" s="28">
        <f>(I3+I4+I5+I6+I7+I8+I9+I10+I11+I12+I13+I14+I15+I16+I17+I18+I19+I20+I21+I22+I23+I24+I25+I26+I27+I28+I29+I30+I31+I32+I33+I34+I35+I36+I37+I38+I39+I40+I41+I42+I43+I44+I45+I46+I47+I48+I49+I50+I52+I53+I54+I55+I57+I58+I59+I60)/56</f>
        <v>10.206785714285711</v>
      </c>
      <c r="J61" s="28">
        <f>(J3+J4+J5+J6+J7+J8+J9+J10+J11+J12+J13+J14+J15+J16+J17+J18+J19+J20+J21+J22+J23+J24+J25+J26+J27+J28+J29+J30+J31+J32+J33+J34+J35+J36+J37+J38+J39+J40+J41+J42+J43+J44+J45+J46+J47+J48+J49+J50+J52+J53+J54+J55+J57+J58+J59+J60)/56</f>
        <v>10.24178571428571</v>
      </c>
      <c r="K61" s="28">
        <f t="shared" ref="K61:AF61" si="2">(K3+K4+K5+K6+K7+K8+K9+K10+K11+K12+K13+K14+K15+K16+K17+K18+K19+K20+K21+K22+K23+K24+K25+K26+K27+K28+K29+K30+K31+K32+K33+K34+K35+K36+K37+K38+K39+K40+K41+K42+K43+K44+K45+K46+K47+K48+K49+K50+K52+K53+K54+K55+K57+K58+K59+K60)/56</f>
        <v>5.9167857142857159</v>
      </c>
      <c r="L61" s="28">
        <f t="shared" si="2"/>
        <v>5.9585714285714309</v>
      </c>
      <c r="M61" s="28">
        <f t="shared" si="2"/>
        <v>8.9364285714285696</v>
      </c>
      <c r="N61" s="28">
        <f t="shared" si="2"/>
        <v>9.9698214285714268</v>
      </c>
      <c r="O61" s="28">
        <f t="shared" si="2"/>
        <v>8.149464285714286</v>
      </c>
      <c r="P61" s="28">
        <f t="shared" si="2"/>
        <v>8.1114285714285721</v>
      </c>
      <c r="Q61" s="28">
        <f t="shared" si="2"/>
        <v>5.5423214285714284</v>
      </c>
      <c r="R61" s="28">
        <f t="shared" si="2"/>
        <v>5.5941071428571432</v>
      </c>
      <c r="S61" s="28">
        <f t="shared" si="2"/>
        <v>9.6851785714285707</v>
      </c>
      <c r="T61" s="28">
        <f t="shared" si="2"/>
        <v>9.4678571428571434</v>
      </c>
      <c r="U61" s="28">
        <f t="shared" si="2"/>
        <v>10.060178571428569</v>
      </c>
      <c r="V61" s="28">
        <f>(V3+V4+V5+V6+V7+V8+V9+V10+V11+V12+V13+V14+V15+V16+V17+V18+V19+V20+V21+V22+V23+V24+V25+V26+V27+V28+V29+V30+V31+V32+V33+V34+V35+V36+V37+V38+V39+V40+V41+V42+V43+V44+V45+V46+V47+V48+V49+V50+V52+V53+V54+V55+V57+V58+V59+V60)/56</f>
        <v>11.23910714285714</v>
      </c>
      <c r="W61" s="28">
        <f t="shared" si="2"/>
        <v>4.857857142857144</v>
      </c>
      <c r="X61" s="28">
        <f t="shared" si="2"/>
        <v>6.0160714285714292</v>
      </c>
      <c r="Y61" s="28">
        <f t="shared" si="2"/>
        <v>8.4412499999999984</v>
      </c>
      <c r="Z61" s="28">
        <f t="shared" si="2"/>
        <v>0</v>
      </c>
      <c r="AA61" s="28">
        <f t="shared" si="2"/>
        <v>10.905000000000001</v>
      </c>
      <c r="AB61" s="28">
        <f t="shared" si="2"/>
        <v>0</v>
      </c>
      <c r="AC61" s="28">
        <f>(AC3+AC4+AC5+AC6+AC7+AC8+AC9+AC10+AC11+AC12+AC13+AC14+AC15+AC16+AC17+AC18+AC19+AC20+AC21+AC22+AC23+AC24+AC25+AC26+AC27+AC28+AC29+AC30+AC31+AC32+AC33+AC34+AC35+AC36+AC37+AC38+AC39+AC40+AC41+AC42+AC43+AC44+AC45+AC46+AC47+AC48+AC49+AC50+AC52+AC53+AC54+AC55+AC57+AC58+AC59+AC60)/56</f>
        <v>5.6907142857142867</v>
      </c>
      <c r="AD61" s="28">
        <f t="shared" si="2"/>
        <v>0</v>
      </c>
      <c r="AE61" s="28">
        <f t="shared" si="2"/>
        <v>11.429464285714287</v>
      </c>
      <c r="AF61" s="28">
        <f t="shared" si="2"/>
        <v>0</v>
      </c>
      <c r="AG61" s="28">
        <f>(AG3+AG4+AG5+AG6+AG7+AG8+AG9+AG10+AG11+AG12+AG13+AG14+AG15+AG16+AG17+AG18+AG19+AG20+AG21+AG22+AG23+AG24+AG25+AG26+AG27+AG28+AG29+AG30+AG31+AG32+AG33+AG34+AG35+AG36+AG37+AG38+AG39+AG40+AG41+AG42+AG43+AG44+AG45+AG46+AG47+AG48+AG49+AG50+AG52+AG53+AG54+AG55+AG57+AG58+AG59+AG60)/56</f>
        <v>99.821428571428569</v>
      </c>
      <c r="AH61" s="28">
        <f>(AH3+AH4+AH5+AH6+AH7+AH8+AH9+AH10+AH11+AH12+AH13+AH14+AH15+AH16+AH17+AH18+AH19+AH20+AH21+AH22+AH23+AH24+AH25+AH26+AH27+AH28+AH29+AH30+AH31+AH32+AH33+AH34+AH35+AH36+AH37+AH38+AH39+AH40+AH41+AH42+AH43+AH44+AH45+AH46+AH47+AH48+AH49+AH50+AH52+AH53+AH54+AH55+AH57+AH58+AH59+AH60)/56</f>
        <v>66.752817460317445</v>
      </c>
      <c r="AI61" s="70"/>
      <c r="AJ61" s="71"/>
      <c r="AK61" s="79"/>
      <c r="AL61" s="16"/>
    </row>
    <row r="62" spans="1:38" ht="24.6" customHeight="1" x14ac:dyDescent="0.25">
      <c r="A62" s="2"/>
      <c r="B62" s="3"/>
      <c r="C62" s="3"/>
      <c r="D62" s="5"/>
      <c r="E62" s="4"/>
      <c r="F62" s="4"/>
      <c r="G62" s="4"/>
      <c r="H62" s="4"/>
      <c r="I62" s="29"/>
      <c r="J62" s="29"/>
      <c r="K62" s="29"/>
      <c r="L62" s="29"/>
      <c r="M62" s="29"/>
      <c r="N62" s="29"/>
      <c r="O62" s="29"/>
      <c r="P62" s="29"/>
      <c r="Q62" s="29"/>
      <c r="R62" s="29"/>
      <c r="S62" s="29"/>
      <c r="T62" s="29"/>
      <c r="U62" s="29"/>
      <c r="V62" s="29"/>
      <c r="W62" s="29"/>
      <c r="X62" s="29"/>
      <c r="Y62" s="29"/>
      <c r="Z62" s="29"/>
      <c r="AA62" s="29"/>
      <c r="AB62" s="29"/>
      <c r="AC62" s="29"/>
      <c r="AD62" s="29"/>
      <c r="AE62" s="29"/>
      <c r="AF62" s="4"/>
      <c r="AG62" s="5"/>
      <c r="AH62" s="30"/>
      <c r="AI62" s="2"/>
    </row>
    <row r="63" spans="1:38" ht="24.6" customHeight="1" x14ac:dyDescent="0.25">
      <c r="A63" s="5"/>
      <c r="B63" s="3"/>
      <c r="C63" s="3"/>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5"/>
      <c r="AH63" s="4"/>
      <c r="AI63" s="2"/>
    </row>
    <row r="64" spans="1:38" ht="23.25" customHeight="1" x14ac:dyDescent="0.25">
      <c r="A64" s="31"/>
      <c r="B64" s="31"/>
      <c r="C64" s="31"/>
      <c r="E64" s="4"/>
      <c r="F64" s="4"/>
      <c r="G64" s="4"/>
      <c r="H64" s="4"/>
      <c r="I64" s="29"/>
      <c r="J64" s="29"/>
      <c r="K64" s="4"/>
      <c r="L64" s="4"/>
      <c r="M64" s="4"/>
      <c r="N64" s="4"/>
      <c r="O64" s="4"/>
      <c r="P64" s="4"/>
      <c r="Q64" s="4"/>
      <c r="R64" s="4"/>
      <c r="S64" s="4"/>
      <c r="T64" s="4"/>
      <c r="U64" s="4"/>
      <c r="V64" s="4"/>
      <c r="W64" s="4"/>
      <c r="X64" s="4"/>
      <c r="Y64" s="4"/>
      <c r="Z64" s="4"/>
      <c r="AA64" s="4"/>
      <c r="AB64" s="4"/>
      <c r="AC64" s="4"/>
      <c r="AD64" s="4"/>
      <c r="AE64" s="4"/>
      <c r="AF64" s="4"/>
      <c r="AG64" s="32"/>
      <c r="AH64" s="4"/>
      <c r="AI64" s="2"/>
    </row>
    <row r="67" spans="4:33" ht="24.6" customHeight="1" x14ac:dyDescent="0.25">
      <c r="D67" s="33"/>
      <c r="AG67" s="1"/>
    </row>
    <row r="90" spans="4:33" ht="24.6" customHeight="1" x14ac:dyDescent="0.25">
      <c r="D90" s="34"/>
      <c r="AG90" s="1"/>
    </row>
    <row r="91" spans="4:33" ht="24.6" customHeight="1" x14ac:dyDescent="0.25">
      <c r="D91" s="34"/>
      <c r="AG91" s="1"/>
    </row>
    <row r="92" spans="4:33" ht="24.6" customHeight="1" x14ac:dyDescent="0.25">
      <c r="D92" s="34"/>
      <c r="AG92" s="1"/>
    </row>
    <row r="93" spans="4:33" ht="24.6" customHeight="1" x14ac:dyDescent="0.25">
      <c r="D93" s="34"/>
      <c r="AG93" s="1"/>
    </row>
    <row r="94" spans="4:33" ht="24.6" customHeight="1" x14ac:dyDescent="0.25">
      <c r="D94" s="34"/>
      <c r="AG94" s="1"/>
    </row>
    <row r="95" spans="4:33" ht="24.6" customHeight="1" x14ac:dyDescent="0.25">
      <c r="D95" s="34"/>
      <c r="AG95" s="1"/>
    </row>
    <row r="164" ht="57.75" customHeight="1" x14ac:dyDescent="0.25"/>
    <row r="167" ht="72.75" customHeight="1" x14ac:dyDescent="0.25"/>
    <row r="168" ht="57.75" customHeight="1" x14ac:dyDescent="0.25"/>
    <row r="1048568" ht="15" customHeight="1" x14ac:dyDescent="0.25"/>
  </sheetData>
  <autoFilter ref="A1:H61" xr:uid="{00000000-0009-0000-0000-000000000000}"/>
  <mergeCells count="44">
    <mergeCell ref="AK1:AK2"/>
    <mergeCell ref="A1:A2"/>
    <mergeCell ref="B1:B2"/>
    <mergeCell ref="C1:C2"/>
    <mergeCell ref="D1:D2"/>
    <mergeCell ref="E1:E2"/>
    <mergeCell ref="F1:F2"/>
    <mergeCell ref="G1:G2"/>
    <mergeCell ref="W1:X1"/>
    <mergeCell ref="Y1:Z1"/>
    <mergeCell ref="AA1:AB1"/>
    <mergeCell ref="AC1:AD1"/>
    <mergeCell ref="H1:H2"/>
    <mergeCell ref="I1:J1"/>
    <mergeCell ref="AJ1:AJ2"/>
    <mergeCell ref="A11:A22"/>
    <mergeCell ref="B11:B15"/>
    <mergeCell ref="B16:B19"/>
    <mergeCell ref="B20:B21"/>
    <mergeCell ref="S1:T1"/>
    <mergeCell ref="U1:V1"/>
    <mergeCell ref="AE1:AF1"/>
    <mergeCell ref="AG1:AH1"/>
    <mergeCell ref="AI1:AI2"/>
    <mergeCell ref="K1:L1"/>
    <mergeCell ref="M1:N1"/>
    <mergeCell ref="O1:P1"/>
    <mergeCell ref="Q1:R1"/>
    <mergeCell ref="A3:A9"/>
    <mergeCell ref="B4:B5"/>
    <mergeCell ref="B6:B7"/>
    <mergeCell ref="A61:F61"/>
    <mergeCell ref="A40:A46"/>
    <mergeCell ref="B40:B41"/>
    <mergeCell ref="B43:B45"/>
    <mergeCell ref="A47:A60"/>
    <mergeCell ref="B47:B50"/>
    <mergeCell ref="B51:B60"/>
    <mergeCell ref="A23:A39"/>
    <mergeCell ref="B23:B25"/>
    <mergeCell ref="B26:B29"/>
    <mergeCell ref="B30:B32"/>
    <mergeCell ref="B33:B36"/>
    <mergeCell ref="B37:B39"/>
  </mergeCells>
  <pageMargins left="0.7" right="0.7" top="0.75" bottom="0.75" header="0.3" footer="0.3"/>
  <pageSetup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2710A2C52ABE4AB97F3ECB50F495A7" ma:contentTypeVersion="16" ma:contentTypeDescription="Crear nuevo documento." ma:contentTypeScope="" ma:versionID="b7e155435a3522fc32b6b88dd978da28">
  <xsd:schema xmlns:xsd="http://www.w3.org/2001/XMLSchema" xmlns:xs="http://www.w3.org/2001/XMLSchema" xmlns:p="http://schemas.microsoft.com/office/2006/metadata/properties" xmlns:ns2="9376231b-baf8-4fbb-953c-78da3a068472" xmlns:ns3="296bc690-7115-48d3-a28b-c165fe6cc7cd" targetNamespace="http://schemas.microsoft.com/office/2006/metadata/properties" ma:root="true" ma:fieldsID="e3411e2b244fdcbc5d8ad84b341363ba" ns2:_="" ns3:_="">
    <xsd:import namespace="9376231b-baf8-4fbb-953c-78da3a068472"/>
    <xsd:import namespace="296bc690-7115-48d3-a28b-c165fe6cc7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6231b-baf8-4fbb-953c-78da3a068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ef926b76-9d1f-480f-92a1-cdea3dc81dbb"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bc690-7115-48d3-a28b-c165fe6cc7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9495a7f3-8da1-4b0d-bff5-f2cb1c8e073d}" ma:internalName="TaxCatchAll" ma:showField="CatchAllData" ma:web="296bc690-7115-48d3-a28b-c165fe6cc7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96bc690-7115-48d3-a28b-c165fe6cc7cd">
      <UserInfo>
        <DisplayName>Nidia Constanza Ochoa Méndez</DisplayName>
        <AccountId>44</AccountId>
        <AccountType/>
      </UserInfo>
    </SharedWithUsers>
    <lcf76f155ced4ddcb4097134ff3c332f xmlns="9376231b-baf8-4fbb-953c-78da3a068472">
      <Terms xmlns="http://schemas.microsoft.com/office/infopath/2007/PartnerControls"/>
    </lcf76f155ced4ddcb4097134ff3c332f>
    <TaxCatchAll xmlns="296bc690-7115-48d3-a28b-c165fe6cc7cd" xsi:nil="true"/>
  </documentManagement>
</p:properties>
</file>

<file path=customXml/itemProps1.xml><?xml version="1.0" encoding="utf-8"?>
<ds:datastoreItem xmlns:ds="http://schemas.openxmlformats.org/officeDocument/2006/customXml" ds:itemID="{908EAC0C-AA6A-458D-B24D-7A245CADD9CF}">
  <ds:schemaRefs>
    <ds:schemaRef ds:uri="http://schemas.microsoft.com/sharepoint/v3/contenttype/forms"/>
  </ds:schemaRefs>
</ds:datastoreItem>
</file>

<file path=customXml/itemProps2.xml><?xml version="1.0" encoding="utf-8"?>
<ds:datastoreItem xmlns:ds="http://schemas.openxmlformats.org/officeDocument/2006/customXml" ds:itemID="{DBD31670-6617-46A5-A157-7EC603B3B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6231b-baf8-4fbb-953c-78da3a068472"/>
    <ds:schemaRef ds:uri="296bc690-7115-48d3-a28b-c165fe6cc7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751735-140F-444D-ADA9-BCEC4DD4D61F}">
  <ds:schemaRefs>
    <ds:schemaRef ds:uri="http://purl.org/dc/dcmitype/"/>
    <ds:schemaRef ds:uri="http://schemas.microsoft.com/office/2006/metadata/properties"/>
    <ds:schemaRef ds:uri="9376231b-baf8-4fbb-953c-78da3a068472"/>
    <ds:schemaRef ds:uri="http://www.w3.org/XML/1998/namespace"/>
    <ds:schemaRef ds:uri="http://purl.org/dc/elements/1.1/"/>
    <ds:schemaRef ds:uri="296bc690-7115-48d3-a28b-c165fe6cc7cd"/>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Irina Vanegas Pinzón</dc:creator>
  <cp:keywords/>
  <dc:description/>
  <cp:lastModifiedBy>John Jeiver Roncancio Vanegas</cp:lastModifiedBy>
  <cp:revision/>
  <dcterms:created xsi:type="dcterms:W3CDTF">2022-03-08T15:34:10Z</dcterms:created>
  <dcterms:modified xsi:type="dcterms:W3CDTF">2022-09-13T22:02:16Z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0x010100272710A2C52ABE4AB97F3ECB50F495A7</vt:lpwstr>
  </property>
  <property fmtid="{D5CDD505-2E9C-101B-9397-08002B2CF9AE}" pid="3" name="MediaServiceImageTags">
    <vt:lpwstr/>
  </property>
</Properties>
</file>