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never" defaultThemeVersion="166925"/>
  <mc:AlternateContent xmlns:mc="http://schemas.openxmlformats.org/markup-compatibility/2006">
    <mc:Choice Requires="x15">
      <x15ac:absPath xmlns:x15ac="http://schemas.microsoft.com/office/spreadsheetml/2010/11/ac" url="D:\Contenedor\Users\sgarcia\Documents\Solicitudes publicación Web\"/>
    </mc:Choice>
  </mc:AlternateContent>
  <xr:revisionPtr revIDLastSave="0" documentId="8_{A5F7C476-0505-4BE5-AF8E-21F48AAEF775}" xr6:coauthVersionLast="36" xr6:coauthVersionMax="36" xr10:uidLastSave="{00000000-0000-0000-0000-000000000000}"/>
  <bookViews>
    <workbookView xWindow="0" yWindow="0" windowWidth="28800" windowHeight="12225" xr2:uid="{038EDC95-7D31-4D26-99B3-BD6BE95307C7}"/>
  </bookViews>
  <sheets>
    <sheet name="MR_Corrupcion" sheetId="2" r:id="rId1"/>
    <sheet name="MR_Corr_Asociación_trámites" sheetId="3" r:id="rId2"/>
  </sheets>
  <externalReferences>
    <externalReference r:id="rId3"/>
    <externalReference r:id="rId4"/>
    <externalReference r:id="rId5"/>
    <externalReference r:id="rId6"/>
  </externalReferences>
  <definedNames>
    <definedName name="Activos" localSheetId="1">#REF!</definedName>
    <definedName name="Activos">#REF!</definedName>
    <definedName name="Amenazas" localSheetId="1">#REF!</definedName>
    <definedName name="Amenazas">#REF!</definedName>
    <definedName name="Atributos">[1]CriteriosEvaluacion!$E$25:$E$26</definedName>
    <definedName name="CR" localSheetId="1">#REF!</definedName>
    <definedName name="CR">#REF!</definedName>
    <definedName name="CRITICIDAD" localSheetId="1">#REF!</definedName>
    <definedName name="CRITICIDAD">#REF!</definedName>
    <definedName name="CriticidadResidual" localSheetId="1">'[2]Matriz de Riesgos'!#REF!</definedName>
    <definedName name="CriticidadResidual">'[2]Matriz de Riesgos'!#REF!</definedName>
    <definedName name="CriticidadRiesgo" localSheetId="1">#REF!</definedName>
    <definedName name="CriticidadRiesgo">#REF!</definedName>
    <definedName name="Impactos">'[1]Consecuencias(Impacto)'!$B$1:$F$1</definedName>
    <definedName name="Matriz" localSheetId="1">#REF!</definedName>
    <definedName name="Matriz">#REF!</definedName>
    <definedName name="NAR" localSheetId="1">#REF!</definedName>
    <definedName name="NAR">#REF!</definedName>
    <definedName name="Privilegios">[1]CriteriosEvaluacion!$A$45:$A$49</definedName>
    <definedName name="RiesgosBrutos">'[2]Matriz de Riesgos'!#REF!</definedName>
    <definedName name="RIESGOTODOS" localSheetId="1">#REF!</definedName>
    <definedName name="RIESGOTODOS">#REF!</definedName>
    <definedName name="TipoActivo">[1]TipologiaActivos!$A$4:$A$9</definedName>
    <definedName name="TOTACTIVOS" localSheetId="1">#REF!</definedName>
    <definedName name="TOTACTIVOS">#REF!</definedName>
    <definedName name="TotalActivos" localSheetId="1">#REF!</definedName>
    <definedName name="TotalActivos">#REF!</definedName>
    <definedName name="ValCorp">[1]CriteriosEvaluacion!$A$14:$E$14</definedName>
    <definedName name="ValoracionAct." localSheetId="1">#REF!</definedName>
    <definedName name="ValoracionAct.">#REF!</definedName>
    <definedName name="ValoresActivos" localSheetId="1">#REF!</definedName>
    <definedName name="ValoresActivos">#REF!</definedName>
    <definedName name="Vulnerabilidades" localSheetId="1">#REF!</definedName>
    <definedName name="Vulnerabilidad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3" i="2" l="1"/>
  <c r="P13" i="2" l="1"/>
  <c r="N13" i="2"/>
  <c r="M13" i="2"/>
  <c r="L13" i="2"/>
  <c r="K13" i="2"/>
  <c r="J13" i="2"/>
  <c r="O13" i="2" s="1"/>
  <c r="I13" i="2"/>
  <c r="H13" i="2"/>
  <c r="G13" i="2"/>
  <c r="F13" i="2"/>
  <c r="D13" i="2"/>
  <c r="C13" i="2"/>
  <c r="B13" i="2"/>
  <c r="A13" i="2"/>
  <c r="P29" i="2" l="1"/>
  <c r="N29" i="2"/>
  <c r="M29" i="2"/>
  <c r="L29" i="2"/>
  <c r="K29" i="2"/>
  <c r="J29" i="2"/>
  <c r="O29" i="2" s="1"/>
  <c r="I29" i="2"/>
  <c r="H29" i="2"/>
  <c r="G29" i="2"/>
  <c r="F29" i="2"/>
  <c r="E29" i="2"/>
  <c r="D29" i="2"/>
  <c r="C29" i="2"/>
  <c r="P28" i="2"/>
  <c r="N28" i="2"/>
  <c r="M28" i="2"/>
  <c r="L28" i="2"/>
  <c r="K28" i="2"/>
  <c r="J28" i="2"/>
  <c r="O28" i="2" s="1"/>
  <c r="I28" i="2"/>
  <c r="H28" i="2"/>
  <c r="G28" i="2"/>
  <c r="F28" i="2"/>
  <c r="E28" i="2"/>
  <c r="D28" i="2"/>
  <c r="C28" i="2"/>
  <c r="B28" i="2"/>
  <c r="A28" i="2"/>
  <c r="B8" i="2"/>
  <c r="B7" i="2"/>
  <c r="B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Portatil</author>
  </authors>
  <commentList>
    <comment ref="A8" authorId="0" shapeId="0" xr:uid="{C33C3C1D-B5AD-4ADE-9B66-1FEBF8F955DA}">
      <text>
        <r>
          <rPr>
            <b/>
            <sz val="9"/>
            <color indexed="81"/>
            <rFont val="Tahoma"/>
            <family val="2"/>
          </rPr>
          <t>(En caso de nuevas versiones por favor diligencie la justificación y los cambios frente a la versión anterior)</t>
        </r>
      </text>
    </comment>
    <comment ref="Q12" authorId="0" shapeId="0" xr:uid="{BA8EBB03-FB20-47BE-A715-17AE38F0636E}">
      <text>
        <r>
          <rPr>
            <b/>
            <sz val="9"/>
            <color indexed="81"/>
            <rFont val="Tahoma"/>
            <family val="2"/>
          </rPr>
          <t>En los riesgos de corrupción no se acepta la opción de asumir.</t>
        </r>
      </text>
    </comment>
    <comment ref="R12" authorId="1" shapeId="0" xr:uid="{20229529-6AAE-49A1-897A-1B5CC23AF29F}">
      <text>
        <r>
          <rPr>
            <b/>
            <sz val="9"/>
            <color indexed="81"/>
            <rFont val="Tahoma"/>
            <family val="2"/>
          </rPr>
          <t>Deben ir numeradas.
Es importante definir actividades para fortalecer los controles; así como, actividades o controles para cada una de las causas.</t>
        </r>
      </text>
    </comment>
    <comment ref="V12" authorId="1" shapeId="0" xr:uid="{D34D5CDE-3AE8-4E53-A1A8-2EFB6B88E6AC}">
      <text>
        <r>
          <rPr>
            <b/>
            <sz val="9"/>
            <color indexed="81"/>
            <rFont val="Tahoma"/>
            <family val="2"/>
          </rPr>
          <t>Durante vigencia.</t>
        </r>
      </text>
    </comment>
    <comment ref="W12" authorId="0" shapeId="0" xr:uid="{B0324F89-BD58-421E-9217-752A5FBD4530}">
      <text>
        <r>
          <rPr>
            <b/>
            <sz val="9"/>
            <color indexed="81"/>
            <rFont val="Tahoma"/>
            <family val="2"/>
          </rPr>
          <t>Deben ir numeradas y representar el avance según cada actividad programada.</t>
        </r>
      </text>
    </comment>
    <comment ref="X12" authorId="0" shapeId="0" xr:uid="{D306080E-4ED2-4732-B29A-A2CC19685784}">
      <text>
        <r>
          <rPr>
            <b/>
            <sz val="9"/>
            <color indexed="81"/>
            <rFont val="Tahoma"/>
            <family val="2"/>
          </rPr>
          <t>Según la numeración de cada actividad.</t>
        </r>
      </text>
    </comment>
  </commentList>
</comments>
</file>

<file path=xl/sharedStrings.xml><?xml version="1.0" encoding="utf-8"?>
<sst xmlns="http://schemas.openxmlformats.org/spreadsheetml/2006/main" count="560" uniqueCount="311">
  <si>
    <t>MATRIZ DE RIESGOS DE CORRUPCIÓN</t>
  </si>
  <si>
    <t>Vigencia</t>
  </si>
  <si>
    <t>Versión</t>
  </si>
  <si>
    <t>Descripción del cambio</t>
  </si>
  <si>
    <t>REPORTE TRIMESTRE:</t>
  </si>
  <si>
    <t>SEGUIMIENTO PMR</t>
  </si>
  <si>
    <t>MATERIALIZACIÓN DEL RIESGO</t>
  </si>
  <si>
    <t xml:space="preserve">IDENTIFICACIÓN DEL RIESGO </t>
  </si>
  <si>
    <t>EVALUACIÓN DEL RIESGO</t>
  </si>
  <si>
    <t>PLAN DE TRATAMIENTO O MANEJO DE RIESGOS -PMR</t>
  </si>
  <si>
    <t>AVANCE</t>
  </si>
  <si>
    <t>% DE AVANCE 
(Según cada indicador)
ACUMULADO</t>
  </si>
  <si>
    <t>Eventos o situaciones que evidencia la  materialización</t>
  </si>
  <si>
    <t>Fecha de ocurrencia</t>
  </si>
  <si>
    <t xml:space="preserve">Acciones de tratamiento implementadas </t>
  </si>
  <si>
    <t>PROCESO</t>
  </si>
  <si>
    <t>OBJETIVO DEL PROCESO</t>
  </si>
  <si>
    <t>CÓDIGO</t>
  </si>
  <si>
    <t>RIESGO</t>
  </si>
  <si>
    <t xml:space="preserve">CAUSAS </t>
  </si>
  <si>
    <t>CONSECUENCIAS</t>
  </si>
  <si>
    <t>TIPO DE CONTROLES</t>
  </si>
  <si>
    <t>CONTROLES</t>
  </si>
  <si>
    <t>PROBABILIDAD INHERENTE</t>
  </si>
  <si>
    <t>IMPACTO INHERENTE</t>
  </si>
  <si>
    <t>ZONA RIESGO INHERENTE</t>
  </si>
  <si>
    <t>SOLIDEZ INDIVIDUAL 
Diseño/Ejecución</t>
  </si>
  <si>
    <t>SOLIDEZ DEL 
CONJUNTO DE CONTROLES</t>
  </si>
  <si>
    <t xml:space="preserve">PROBABILIDAD RESIDUAL </t>
  </si>
  <si>
    <t>IMPACTO 
RESIDUAL</t>
  </si>
  <si>
    <t>ZONA RIESGO 
RESIDUAL</t>
  </si>
  <si>
    <t>TRATAMIENTO - OPCIONES DE 
MANEJO</t>
  </si>
  <si>
    <t xml:space="preserve">ACTIVIDADES </t>
  </si>
  <si>
    <t xml:space="preserve"> META E INDICADOR</t>
  </si>
  <si>
    <t>RECURSOS</t>
  </si>
  <si>
    <t>RESPONSABLES</t>
  </si>
  <si>
    <t>FECHA LÍMITE DE IMPLEMENTACIÓN</t>
  </si>
  <si>
    <t>DESCRIPCIÓN ACTIVIDADES DESARROLLADAS 
(Descripción del avance cuantitativo y cualitativo POR ACTIVIDAD)
Indicar el resultado de las variables por indicador.</t>
  </si>
  <si>
    <t>SOPORTE
(Por actividad)</t>
  </si>
  <si>
    <t>I TRIM</t>
  </si>
  <si>
    <t>II TRIM</t>
  </si>
  <si>
    <t>III TRIM</t>
  </si>
  <si>
    <t>IV TRIM</t>
  </si>
  <si>
    <t>REDUCIR</t>
  </si>
  <si>
    <t>1. Coordinar una capacitación acerca de las implicaciones disciplinarias, fiscales y penales respecto de la responsabilidad que tienen quienes ejercen como funcionarios públicos y contratistas cuando realizan la evaluación de los procesos contractuales.
2. Socializar los documentos del proceso de Gestión Contractual, en su etapa precontractual, que permitan mejorar la elaboración de documentos previos con los estándares requeridos, para la evaluación objetiva de las ofertas y la participación pública de los oferentes.</t>
  </si>
  <si>
    <t>Meta = 1
Capacitación ejecutada/ Capacitación programada
Meta = 2
Documentos socializados /Documentos programados para socializar</t>
  </si>
  <si>
    <t>Recursos Humanos, Tecnológicos</t>
  </si>
  <si>
    <t>Profesional de contratación</t>
  </si>
  <si>
    <t xml:space="preserve">1. Coordinar una capacitación acerca de las implicaciones disciplinarias, fiscales y penales respecto de la responsabilidad que tienen quienes ejercen como funcionarios públicos y contratistas cuando realizan la evaluación de los procesos contractuales.
2.Socializar los documentos del proceso de Gestión Contractual, en su etapa de adjudicación mediante acto administrativio, que permita la elaboración de documentos con los estándares requeridos, para la debida adjudicación de procesos contractuales </t>
  </si>
  <si>
    <t>1.	Coordinar una capacitación respecto del Manual de Supervisión a los funcionarios que estén ejerciendo el rol de supervisor y a quienes realizan la labor de apoyar a la supervisión.
2.	Coordinar una capacitación acerca de las implicaciones disciplinarias, fiscales y penales respecto de la responsabilidad que tienen quienes ejercen como supervisores.</t>
  </si>
  <si>
    <t>Meta 1 = Capacitación realizada /Capacitación programada
Meta 2 = Capacitación realizada /Capacitación programada</t>
  </si>
  <si>
    <t xml:space="preserve">1. Campañas de comunicaciones explicando a los servidores la importancia de proteger los derechos de autor, tener transparencia en las publicaciones que se solicitan y la importancia de reportar conflictos de interes de manera oportuna sobre cualquier situación, especialmente en lo relacionado a las comunicaciones que genera la entidad.
2. Fortalecer la documentacióndel proceso de Gestión de Comunicaciones, incluyendo lineamientos  relacionados a que ningún area podra emitir o generar información o contenidos al prublico externo e interno sin que pase por revisión y validación previa del proceso de comunicaciones. </t>
  </si>
  <si>
    <t>1.Meta: 100% (1 campaña trimestral)
Indicador: número de campañas  realizadas  / número de campañas programadas.
2 Meta: 100% (1 documento)
Indicador: Numero de documentos ajsutados o creados / Total de documentos planeados.</t>
  </si>
  <si>
    <t>1. Asesoría y acompañamiento de entidades externas experta en el tema
2. Asesoria de la OAPAP</t>
  </si>
  <si>
    <t>1. Asesor de Comunicaciones
2. Asesor de Comunicaciones</t>
  </si>
  <si>
    <t>1. 30/12/2023
2. 31/03/2023</t>
  </si>
  <si>
    <t xml:space="preserve">
1. Elaborar los CDPs requeridos de acuerdo a lo aprobado por el Comité de Contratación para el Plan de Adquisiciones.
2. Realizar seguimiento a los pagos a través de la actualización permanente del libro de bancos.</t>
  </si>
  <si>
    <t>1. Meta: 100%
(Solicitudes de CDP tramitadas /Solicitudes de CDP radicadas para trámite)*100
2. Meta: 100%
(Cierre mensual del libro de bancos realizado / Cierre mensual del libro de bancos programado)*100</t>
  </si>
  <si>
    <t>Recursos Humanos
Recursos Tecnológicos
Soportes Documentales físicos
Soportes Documentales electrónicos</t>
  </si>
  <si>
    <t xml:space="preserve">
1. Funcionarios de presupuesto
2. Funcionarios de tesorería</t>
  </si>
  <si>
    <t>1 y 2. 31/12/2023</t>
  </si>
  <si>
    <t>1. Efectuar conciliaciones contables según programación.</t>
  </si>
  <si>
    <t>1. Meta: 100%
(Conciliaciones realizadas / Conciliaciones programadas)*100</t>
  </si>
  <si>
    <t>Humanos, técnicos, tecnológicos.</t>
  </si>
  <si>
    <t>1. Contador y funcionarios del componente contable.</t>
  </si>
  <si>
    <t>Gestión Financiera</t>
  </si>
  <si>
    <t>Administrar los recursos financieros y proveer información presupuestal, contable y de tesorería para apoyar el cumplimiento de la misión de la UAECD</t>
  </si>
  <si>
    <t>RC-GFI-1</t>
  </si>
  <si>
    <t>Posiblidad de recibir una dádiva o beneficio propio y/o de particulares para incluir y/o realizar pagos no autorizados en el presupuesto.</t>
  </si>
  <si>
    <t>1. Falta de transparencia e integridad del funcionario
2. Intereses particulares
3.  No identificar, ni declarar un conflicto de interés oportunamente</t>
  </si>
  <si>
    <t>Detrimento patrimonial.
Investigaciones, sanciones fiscales y penales.</t>
  </si>
  <si>
    <t xml:space="preserve"> *PREVENTIVO *PREVENTIVO *PREVENTIVO *PREVENTIVO *PREVENTIVO *</t>
  </si>
  <si>
    <t xml:space="preserve"> *El profesional de presupuesto recibe la solicitud de CDP remitida por las diferentes áreas ejecutoras del presupuesto y valida que la información sea consistente, si no lo es devuelve la solicitud al área solicitando indicando las inconsistencias presentadas para su corrección. *El profesional especializado de presupuesto revisa el CDP frente a la solicitud con el fin de validar la correcta elaboración, si no es consistente devuelve para ajuste o reelaboración. *El profesonal o técnico de presupuesto verifica la documentación remitida según el caso con el fin de garantizar que la información del pago es coherente, verificando su pertinencia y la infomación aplicable al periodo de revisión, si la documentación no es consistente devuelve por correo a la central y esta a través de Pandora a los contratistas para su complementación y/o ajustes. *El profesional especializado de presupuesto revisa la orden de pago frente a los soportes, garantizando que el pago y los descuentos respectivos se realizaron correctamente, si no lo están devuelve para ajuste. *El profesional de tesorería la última semana de cada mes realiza el control del efectivo pago de las cuentas radicadas, si el pago no fue realizado solicita informe del estado de las cuentas a las áreas de presupuesto y tesorería, es posible que la SHD no realice el trámite de pagos por inconvenientes internos en el sistema o inconsistencias con los reportes radicados. * *</t>
  </si>
  <si>
    <t>RARO</t>
  </si>
  <si>
    <t>MAYOR</t>
  </si>
  <si>
    <t>ALTO</t>
  </si>
  <si>
    <t xml:space="preserve"> *FUERTEFUERTE *FUERTEFUERTE *FUERTEFUERTE *FUERTEFUERTE *FUERTEFUERTE *</t>
  </si>
  <si>
    <t>FUERTE</t>
  </si>
  <si>
    <t>RC-GFI-2</t>
  </si>
  <si>
    <t>Posiblidad de recibir una dádiva o beneficio propio y/o de particulares para manipular los archivos contables.</t>
  </si>
  <si>
    <t xml:space="preserve"> *PREVENTIVO *PREVENTIVO *PREVENTIVO *PREVENTIVO *PREVENTIVO *PREVENTIVO</t>
  </si>
  <si>
    <t xml:space="preserve"> *El profesional especializado, universitario, técnico operativo, auxiliar administrativo, contratistas validan los datos y las transacciones a reconocer para efectos de dar cumplimiento a la normatividad contable evitando el riesgo de incumplimiento del principio contable de la importancia relativa, si la transacción no cumple las condiciones para ser reconocida informan al contador. *El contador de la entidad verifica la justificación y/o soportes que anteceden al registro contable, si la transacción no cumple las condiciones para ser reconocida o revelada informa al área de gestión la no procedencia de la contabilización de la transacción. El contador valida los datos y las tranacciones para efectos de dar cumplimiento a la normatividad contable, evitando el riesgo de incumplimiento del principio contable de la importancia relativa. *El contador, profesional especializado, universitario, técnico operativo, auxiliar administrativo, contratistas efectúa conciliación de saldos contables mediante verificación de lo establecido en el procedimiento, lo cual permite validar que las transacciones hayan sido contabilizadas de forma completa, neutral y libre de error, mitigando el riesgo de aplicación incorrecta de los principios de contabilidad pública. Si las transacciones no están completas y debidamente registradas de acuerdo con la naturaleza de la cuenta se genera reportes e identifica las partidas contables propias de conciliación. *El contador, profesional especializado, universitario, técnico operativo, auxiliar administrativo, contratistas determina según el área de gestión los saldos a conciliar según lo establecido en el procedimiento, diligencia con el saldo contable el formato o registro de conciliación por áreas y períodos posteriormente envía para su diligenciamiento y conciliación a cada área de gestión, recibe el formato o registro de conciliación de saldos contables de cada una de las áreas reportando las diferencias y observaciones correspondientes. Si existen diferencias en la conciliación y son partidas objeto de ajuste registran las transacciones correspondientes a ajustes, actualizaciones de saldos contables y cierres de periodo. *El contador, profesional especializado, universitario, técnico operativo, auxiliar administrativo, contratistas revisa que los registros de ajuste hechos cumplan con las políticas internas y de los requerimientos de la CGN y la DDC. Si se presentan errores, inconsistencias o diferencias en el reporte devuelve para corrección. *El Subgerente Administrativo y Financiero y Director revisan y aprueban los estados financieros e informes contables, si las cifras contenidas en los estados financieros son razonables, se aplica correctamente la normatividad vigente en materia contable y reflejan los principales hechos económicos de la entidad si no devuelven al contador para verificación y ajuste. *</t>
  </si>
  <si>
    <t xml:space="preserve"> *FUERTEFUERTE *FUERTEFUERTE *FUERTEFUERTE *FUERTEFUERTE *FUERTEFUERTE *FUERTEFUERTE</t>
  </si>
  <si>
    <t>1. Realizar los procesos de inducción y entrenamiento al puesto de trabajo al personal que ingrese producto de concursos y encargos. (Actividad sujeta al ingreso de personal).
2. Sensibilizar a los funcionarios y/o contratistas en temas e integridad. Ej Conflictos de interés, Ética, Valores y Lineamientos Anti-soborno.</t>
  </si>
  <si>
    <t>1. Meta: 100% - Indicador: No. Personas entrenadas / No. Personas vinculadas que requieren entrenamiento *100  
2. Meta: 2 100% . Indicador: No. sensibilizaciones realizadas / No. sensibilizaciones programadas  * 100.</t>
  </si>
  <si>
    <t>Tecnológicos
Humanos
Logísticos 
Financieros</t>
  </si>
  <si>
    <t>1. Subgerencia de Información Económica, Subgerencia de Información Física y jurídica, Gerencia de Información Catastral
2. Subgerencia de Información Económica, Subgerencia de Información Física y jurídica, Gerencia de Información Catastral y Territorio</t>
  </si>
  <si>
    <t>1. 31/12/2023
2. 31/12/2023</t>
  </si>
  <si>
    <t>1. Realizar orientaciones al personal que ingrese en temas de integridad (Actividad sujeta al ingreso de personal).
2. Sensibilizar a los funcionarios y/o contratistas en temas e integridad. Ej Conflictos de interés, Ética, Valores y Lineamientos Anti-soborno.</t>
  </si>
  <si>
    <t>1. Meta: 100% - Indicador: No. Personas que recibieron orientación / No. Personas programadas*100  
2. Meta: 2 100% . Indicador: No. sensibilizaciones realizadas / No. sensibilizaciones programadas  * 100.</t>
  </si>
  <si>
    <t xml:space="preserve">1 y 2. Líderes de territorios </t>
  </si>
  <si>
    <t>Gestión Catastral</t>
  </si>
  <si>
    <t>Realizar la gestión catastral con enfoque multipropósito en la ciudad capital y en las entidades territoriales en donde se ejerza el rol como gestor y/o operador catastral a través de la formación, actualización, conservación y difusión catastral.</t>
  </si>
  <si>
    <t>RC-GCA-1</t>
  </si>
  <si>
    <t>Posibilidad de recibir dádivas o beneficios a nombre propio o de particulares para incidir en la gestión de los trámites y su respuesta.</t>
  </si>
  <si>
    <t>1.Posible falta de transparencia e integridad del funcionario. 
2. No identificar, ni declarar un conflicto de interés oportunamente
3. No tomar medidas en caso de una  manifestación de conflicto de interés.</t>
  </si>
  <si>
    <t>1. Pérdida de credibilidad en la entidad. 
2. Insatisfacción del usuario. 
3. Hallazgos administrativos, disciplinarios y fiscales.</t>
  </si>
  <si>
    <t xml:space="preserve"> *PREVENTIVO *DETECTIVO *DETECTIVO *DETECTIVO *PREVENTIVO *PREVENTIVO</t>
  </si>
  <si>
    <t xml:space="preserve"> *Los Profesionales líderes de los equipos de trabajo revisan el estado de las radicaciones, envían correos a quienes tienen asignaciones que presenten retrasos, solitando información correspondiente y estableciendo compromisos, acciones de mejora para cumplir con la meta establecida. *Los profesionales líderes de los equipos de trabajo y Subgerentes SIE SIFJ, revisan la información por cada grupo de trabajo de trámites, resultado del seguimiento para detectar las radicaciones que superan los plazos establecidos, se evalúan las acciones a implementar y se determina si requiere algún otro tipo de estrategia. *El Gerente de Información Catastral, Subgerentes SIE SIFJ y profesionales líderes de los equipos de trabajo en GIC/SIE/SIFJ, verifican la información consolidada del resultado del seguimiento de trámites, quincenalmente con el propósito de revisar el resultado del seguimiento de los trámites y definir estrategias para mejorar en los tiempos de respuesta requeridos. *El profesional de la SIFJ realiza análisis del trámite de acuerdo con la asignación efectuada, la solicitud del usuario y con el tipo de trámite según el Documento técnico de mutaciones - control de calidad. Si no se cumplen los criterios de aceptación, entrega la radicación con las observaciones para ser devuelto por la herramienta definida de acuerdo con la actividad que corresponda. *El Jefe de dependencia (o a quien designe) revisa el reporte de las cuentas de usuario de red que expiraron hasta el corte mensual y por inactividad mayor a 60 días. Si requiere depuración solicita inactivar las cuentas en los sistemas de información mediante solicitud por mesa de servicio de TI. *El Jefe de dependencia (o a quien designe) revisa el reporte de cuentas de usuario activas con sus respectivos permisos o privilegios que estén acordes a las funciones y/o actividades actuales de los funcionarios y contratistas de su dependencia y solicita en caso de ser necesario las modificaciones. *</t>
  </si>
  <si>
    <t>IMPROBABLE</t>
  </si>
  <si>
    <t>RC-GCA-2</t>
  </si>
  <si>
    <t>Posibilidad de recibir dádivas o beneficios a nombre propio o de particulares para cambiar la información de los predios de los territorios en beneficio propio o particular.</t>
  </si>
  <si>
    <t>1. Posible falta de transparencia e integridad del funcionario. 
2. Falta de protocolos de seguridad, de acceso y de modificación de la información catastral o que no se tengan medidas de seguridad en el sistema que almacene y disponga la información catastral. 
3. Posible falta de seguimiento.
4. No identificar, ni declarar un conflicto de interés oportunamente</t>
  </si>
  <si>
    <t>1. Disminución de los ingresos para la entidad territorial.
2. Pérdida de credibilidad e imagen institucional
3. Investigaciones disciplinarias, fiscales y penales.
4. Insatisfacción del usuario y las entidades territoriales.</t>
  </si>
  <si>
    <t xml:space="preserve"> *PREVENTIVO *PREVENTIVO *PREVENTIVO * * *</t>
  </si>
  <si>
    <t xml:space="preserve"> *El Profesional Control Calidad verifica la consistencia de la información recolectada en campo a través del reconocimiento, si existen inconsistencias, se analizan y corrigen por parte del servidor encargado. *El Comite de avaluos analiza y discute la propuesta económica y la documentación soporte, para determinar si la propuesta de valor está suficientemente soportada, si no lo está devuelve a la investigación económica. *Los Profesionales líderes de los equipos de trabajo revisan el estado de las radicaciones, envían correos a quienes tienen asignaciones que presenten retrasos, solitando información correspondiente y estableciendo compromisos, acciones de mejora para cumplir con la meta establecida. * * * *</t>
  </si>
  <si>
    <t xml:space="preserve"> *FUERTEFUERTE *FUERTEFUERTE *FUERTEFUERTE * * *</t>
  </si>
  <si>
    <t>1. Realizar las solicitudes de bloqueos y/o eliminación de usuarios para el acceso a la base de datos y demás aplicaciones, de acuerdo a la dinámica de los funcionarios de las áreas involucradas, así como de las responsabilidades asignadas.
2. Revisar las cuentas de usuarios con acceso a las plataformas y servicios de Ideca (Zona segura, geocodificador, entre otros), con el fin de garantizar que se tienen delimitados dichos accesos.</t>
  </si>
  <si>
    <t>1. Meta: 100%
Indicador: ( Número de Solicitudes gestionadas de acuerdo a la dinámica presentada/Total de las solicitudes realizadas).
2. Metas: 2 Inventarios
(Número de inventarios realizados/Número de inventarios programados)</t>
  </si>
  <si>
    <t xml:space="preserve"> Recurso Humano / Tecnológico (De acuerdo a las metas Establecidas en plan anual)</t>
  </si>
  <si>
    <t xml:space="preserve">1. Gerente Ideca
2. Gerente Ideca
</t>
  </si>
  <si>
    <t>Gestión de Información Geográfica</t>
  </si>
  <si>
    <t>Gestionar la estandarización, consolidación, integración y disposición de los recursos de información geográfica de la
Comunidad IDECA, para permitir y facilitar el descubrimiento, acceso, aprovechamiento, uso y apropiación de los datos
geográficos de Bogotá.</t>
  </si>
  <si>
    <t>RC-GIG-1</t>
  </si>
  <si>
    <t>Posibilidad de recibir dádivas o beneficios en beneficio propio y/o de particulares para un uso inadecuado de la información geográfica</t>
  </si>
  <si>
    <t>1. Desconocimiento de las directrices y procedimientos de Ideca.
2. Desconocimiento de las condiciones y licencias de uso de la información geográfica.
3. No identificar, ni declarar un conflicto de interés oportunamente</t>
  </si>
  <si>
    <t>1. Incumplimiento de acuerdos formales con entidades distritales.
2. Afectación de la imagen y credibilidad de la entidad.</t>
  </si>
  <si>
    <t xml:space="preserve"> *PREVENTIVO * * * * *</t>
  </si>
  <si>
    <t xml:space="preserve"> *Se revisa que la información sea coherente, que se encuentre en un lenguaje claro, que sea fácil de entender y que cumpla con los requisitos técnicos de formato y tamaño para su publicación. * * * * * *</t>
  </si>
  <si>
    <t xml:space="preserve"> *FUERTEMODERADO * * * * *</t>
  </si>
  <si>
    <t>MODERADO</t>
  </si>
  <si>
    <t>1. Realizar reuniones mensuales de seguimiento para generar alertas y/o recomendaciones sobre la gestión de los avalúos comerciales.
2. Reaizar seguimiento trimestral a la contratación del personal avaluador.</t>
  </si>
  <si>
    <t>1. Meta: 100%
(Reuniones realizadas / Reuniones programadas)*100
2. Meta: 100%
(Seguimientos realizados / Seguimientos programados)*100</t>
  </si>
  <si>
    <t>Humanos, técnicos, tecnológicos</t>
  </si>
  <si>
    <t>1. Líder avalúos comerciales, Subgerente SIE
2. Líder avalúos comerciales</t>
  </si>
  <si>
    <t xml:space="preserve">Gestión de Productos y Servicios </t>
  </si>
  <si>
    <t>Gestionar los productos y servicios del portafolio para cumplir la meta de ingresos de la Unidad y satisfacer las necesidades y requerimientos de nuestros clientes.</t>
  </si>
  <si>
    <t>RC-GPS-1</t>
  </si>
  <si>
    <t>Posibilidad de recibir dádivas o beneficios a nombre propio o de terceros para generar información errada u omitir los lineamientos metodológicos establecidos en la gestión del avalúo comercial</t>
  </si>
  <si>
    <t>1. Falta de transparencia e integridad del servidor público y/o contratista. 
2. Debilidades en los controles que posibiliten la realización del hecho.
3. No identificar, ni declarar un conflicto de interés oportunamente</t>
  </si>
  <si>
    <t>1. Afectación a la imagen institucional.
2. Hallazgos administrativos, disciplinarios y fiscales.</t>
  </si>
  <si>
    <t xml:space="preserve"> *PREVENTIVO *PREVENTIVO *PREVENTIVO *PREVENTIVO *CORRECTIVO *PREVENTIVO</t>
  </si>
  <si>
    <t xml:space="preserve"> *El profesional avaluador verifica y realiza visita técnica al predio, siguiendo los lineamientos del Documento técnico Protocolo de visita técnica para avalúos comerciales; si la visita no fue efectiva se realiza automáticamente la asignación de nueva fecha de visita la cual no superará los 10 días. *El profesional de control de calidad de la Subgerencia de Información Económica -SIE, verifica en el aplicativo de avalúos comerciales el Informe técnico con los anexos y los documentos aportados, validando contra una lista de chequeo para determinar su conformidad. De requerirse ajustes, devuelve al profesional avaluador para ajustes. *El Comité de avalúos realiza revisión y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*Los funcionarios y/o contratistas de la UAECD deberán Comunicar cualquier conflicto o indicio de conflicto entre sus propios intereses (personales, sociales, financieros, políticos) y los de la Unidad o sus usuarios, en función a sus responsabilidades, nexos o relaciones. Asimismo, deberá abstenerse de participar en decisiones que tengan que ver con usuarios con los que él mismo o los miembros de su familia inmediata estén relacionados.  *</t>
  </si>
  <si>
    <t>1. Gestionar trimestralmente con comunicaciones la publicación de piezas de información sobre los trámites
2. Realizar jornadas de retroalimentación sobre la gestión de trámites.</t>
  </si>
  <si>
    <t>1. Meta: 100% (4) Solicitud gestionada en el periodo/Solicitud programada
2. Meta: 100% (Una) Jornada de retroalimentación sobre la gestión realizada/ Jornada programada.</t>
  </si>
  <si>
    <t>Humanos, tecnológicos.</t>
  </si>
  <si>
    <t>1. GCAC y comunicaciones
2. GCAC</t>
  </si>
  <si>
    <t>1. 31/12/2023
2. 30/09/2023</t>
  </si>
  <si>
    <t>Participación Ciudadana y experiencia del Servicio</t>
  </si>
  <si>
    <t xml:space="preserve">Prestar una experiencia de servicio de calidad a nuestros Grupos de Valor a través de un modelo de atención y la implementación de estrategias de participación y rendición de cuentas que permitan construir relaciones de confianza, satisfacción y mutuo beneficio. </t>
  </si>
  <si>
    <t>RC-PCE-1</t>
  </si>
  <si>
    <t>Posibilidad de recibir dádivas o beneficios a nombre propio o de particulares en la radicación de los trámites</t>
  </si>
  <si>
    <t>1. Posible falta de transparencia e integridad del funcionario. 
2. Presiones por parte de actores externos en la gestión del trámite a través de sobornos.
3. Desconocimiento de la normatividad aplicable por parte del funcionario.
4. Desconocimiento de los ciudadanos sobre la facilidad del uso de herramientas para la radicación de los trámites.
5. No identificar, ni declarar un conflicto de interés oportunamente</t>
  </si>
  <si>
    <t>1. Pérdida de credibilidad en la entidad y sus aplicativos. 
2. Insatisfacción del usuario. 
3. Hallazgos administrativos, disciplinarios y fiscales.</t>
  </si>
  <si>
    <t xml:space="preserve"> *PREVENTIVO *PREVENTIVO *PREVENTIVO *PREVENTIVO *PREVENTIVO *CORRECTIVO</t>
  </si>
  <si>
    <t xml:space="preserve"> *El auxiliar, técnico, profesional, radicador SPAC consulta la información de matrícula del predio objeto de la solicitud, en el Certificado de Tradición y Libertad en el aplicativo VUR o VUC, busca identificar el tipo de requerimiento, la completitud de los documentos y atender las solicitudes oportunamente.
El radicador: técnico y/o profesional SPAC verifica si se cuenta con matrícula inmobiliaria y corresponde al predio indicado por el solicitante con el fin de verificar que el predio y los datos jurídicos de los mismos coincidan con los registrados en el SIIC y en la Oficina de Registro de Instrumentos públicos. *El radicador: técnico y/o profesional SPAC consulta el Certificado de tradición y libertad en los aplicativos respectivos para constatar la información de la tradición del predio, dejando evidencia de la consulta que permitió validar la calidad (VUR, VUC o RUES, otros). *El radicador: técnico y/o profesional SPAC ubica el predio en el SIIC y visor cartográfico y verifica si existen otras radicaciones sobre el predio que esté vigente, si esas radicaciones tienen respuesta, si se encuentran pendiente por documentos, o para identificar un recurso o si es una radicación nueva. *El radicador: técnico y/o profesional SPAC revisa los documentos exigidos en la Resolución de requisitos vigente para la UAECD de acuerdo con la tipología indicada, busca establecer que las radicaciones contengan los documentos requisitos. *El radicador: técnico y/o profesional SPAC genera la radicación en el SIIC y relaciona los documentos aportados por el Usuario o solicitante de acuerdo con el trámite requerido cumpliendo las disposiciones del procedimiento, si la radicación no tiene los documentos completos informa al usuario que recibirá una comunicación de la entidad solicitándole completar los documentos requisito y plazo para realizarlo. *El auxiliar, técnico, profesional SPAC recibe de las dependencias de estudio la relación de las radicaciones con inconsistencias, realiza análisis de la causa de la devolución y por funcionario, asigna al funcionario que radicó para que corrija la inconsistencia de la radicación, la cual se debe corregir en el menor tiempo posible para transferir al área de estudio inmediatamente. Genera un informe periódico de las devoluciones el cual incluye la causal de la devolución, el nombre del funcionario radicador y el tiempo utilizado en la atención de la devolución. Este informe lo envía al Subgerente SPAC quien recibe el informe e identifica las causales más recurrentes de devolución e identifica si se requiere acciones de mejora. *</t>
  </si>
  <si>
    <t>1. Realizar revisión mensual de la pre-nómina, teniendo en cuenta las situaciones administrativas, de acuerdo con lo establecido en el procedimiento y en aplicación de la norma.
2. Gestionar y/o participar de una jornada de actualización normativa en temas de nómina y situaciones administrativas</t>
  </si>
  <si>
    <t>1. Revisión mensual de la nómina Meta: 100% (Nómina mensual revisada / Total de meses del período)*100
2. Una actualización gestionada y/o con participación</t>
  </si>
  <si>
    <t>Recursos humanos, técnicos, tecnológicos</t>
  </si>
  <si>
    <t>Líder Nómina y Situaciones Admistrativas</t>
  </si>
  <si>
    <t>1 . 31/12/2023
2. 31/12/2023</t>
  </si>
  <si>
    <t>1. Revisar y visar la carta de compromiso contra el achivo actualizado del reservorio planta. 
Nota: Esta es una actividad por demanda, es decir, la verificación opera toda vez que se generen capacitaciones con costo, por lo que si no se presentan, se cuenta la gestión que se haya desarrollado.</t>
  </si>
  <si>
    <t>Meta: 100%
(Total de las cartas compromiso firmadas por los servidores, revisadas y visadas contra el archivo "reservorio planta" / Total de cartas de compromiso)*100</t>
  </si>
  <si>
    <t>Recursos Humanos
Recursos Tecnológicos</t>
  </si>
  <si>
    <t>Líder Gestión del Conocimiento</t>
  </si>
  <si>
    <t>1. 31/12/2023</t>
  </si>
  <si>
    <t xml:space="preserve">1. Realizar revisión semestral del normograma en relación con las normas de selección y vinculación y actualizar de ser necesario.
2. Realizar revisión aleatoria trimestral de las vinculaciones </t>
  </si>
  <si>
    <t>1. Un normograma revisado y/o actualizado semestral.
(Normograma revisado y/o actualizado / Normograma programado para revisar)*100
2. 100% 4 revisiones (Revisiones realizadas / revisiones programadas)*100</t>
  </si>
  <si>
    <t>Humanos, técnicos</t>
  </si>
  <si>
    <t xml:space="preserve">1. Profesional especializado
2. Profesional especializado y universitario </t>
  </si>
  <si>
    <t>Gestión de Talento Humano</t>
  </si>
  <si>
    <t>Gestionar el talento humano de la Unidad en el ciclo de vida del servidor público (ingreso, permanencia y retiro), con el propósito de contribuir a su desarrollo integral; así como, propiciar un clima y cultura organizacional que apoyen en el cumplimiento de la misión</t>
  </si>
  <si>
    <t>RC-GTH-1</t>
  </si>
  <si>
    <t>Posibilidad de recibir una dádiva o beneficio en favorecimiento propio o de terceros en el pago de la nómina.</t>
  </si>
  <si>
    <t>1. Falta de integridad del servidor público
2. No identificar, ni declarar un conflicto de interés oportunamente
3. Manipulación de la información y fallas en la aplicación de los controles</t>
  </si>
  <si>
    <t>1. Investigaciones / sanciones disciplinarias, administrativas, fiscales y/o penales
2. Detrimento patrimonial</t>
  </si>
  <si>
    <t xml:space="preserve"> *PREVENTIVO *PREVENTIVO *PREVENTIVO *PREVENTIVO * *</t>
  </si>
  <si>
    <t xml:space="preserve"> *El profesional universitario de nómina valida que las novedades y situaciones administrativas estén liquidadas en el Sistema y las revisa a través de la pre-nómina. Si detecta inconsistencias se devuelve a la generación de nómina en el Sistema liquidador. Si la inconsistencia está asociada al sistema se solicitan ajustes por mesa de servicio a TI. *El profesional especializado revisa la nómina, validando que las novedades y situaciones administrativas se encuentren liquidadas en forma correcta, si la liquidación no es correcta, devuelve al profesional universitario para que revise las novedades en el sistema. *El Gerente de Gestión Corporativa revisa los reportes, si la información no está correcta devuelve para ajuste, si está correcto firma en señal de aprobación, así como firma los documentos que soportan la nómina: Relación de Autorización – RA –, la certificación de la nómina y la nómina por tipo de régimen (nuevo y antiguo).  *El Subgerente de Talento Humano, revisa mensualmente la nómina en forma digital con el fin de garantizar que esté correctamente liquidada y con los soportes requeridos, con el fin de asegurar que los pagos a realizar sean los correctos, esta revisión es aleatoria. De encontrar inconsistencias devuelve para que el profesional universitario  revise y ajuste. * * *</t>
  </si>
  <si>
    <t xml:space="preserve"> *FUERTEFUERTE *FUERTEFUERTE *FUERTEFUERTE *FUERTEFUERTE * *</t>
  </si>
  <si>
    <t>RC-GTH-2</t>
  </si>
  <si>
    <t>Posibilidad de favorecer con capacitaciones con costo a servidores que no cumplan con los requisitos establecidos por la ley, a cambio de beneficios propios o a terceros.</t>
  </si>
  <si>
    <t>1. Falta de integridad del servidor público
2. Falta verificación de requisitos de los servidores para asistir a las capacitaciones 
3. No identificar, ni declarar un conflicto de interés oportunamente</t>
  </si>
  <si>
    <t xml:space="preserve"> *PREVENTIVO *PREVENTIVO * * * *</t>
  </si>
  <si>
    <t xml:space="preserve"> *El Técnico Operativo verifica en la base de datos "planta detallada" que el servidor se encuentre activo y que el formato esté diligenciado en forma correcta y completa y consolida la lista de inscritos. Si no se encuentra bien diligenciada devuelve por correo electrónico. *El Profesional Especializado / técnico operativo verifica si los servidores inscritos cumplen con los requisitos si no informa al servidor y al jefe inmediato por correo electrónico. EL control permite verificar que los servidores están activos en la planta de personal, diligenciaron carta de compromiso y esta se encuentra firmada por el jefe inmediato en señal de autorización para participar en la jornada de capacitación. * * * * *</t>
  </si>
  <si>
    <t xml:space="preserve"> *FUERTEFUERTE *FUERTEFUERTE * * * *</t>
  </si>
  <si>
    <t>RC-GTH-3</t>
  </si>
  <si>
    <t>Posibilidad de recibir una dádiva o beneficio para favorecer a un tercero o particular en la selección y vinculación de servidores que no cumplan con los requisitos legales.</t>
  </si>
  <si>
    <t>1. Falta de integridad del servidor público
2. Falta de verificación, análisis y control de los requisitos frente a los soportes 
3. No identificar, ni declarar un conflicto de interés oportunamente</t>
  </si>
  <si>
    <t>1. Investigaciones / sanciones disciplinarias, administrativas, fiscales y/o penales.
2. Reclamaciones</t>
  </si>
  <si>
    <t xml:space="preserve"> *El Profesional Especializado de selección verifica de forma preliminar el cumplimiento de requisitos sobre el contenido de las hojas de vida recibidas, validando frente al manual de funciones y competencias laborales, diligenciando el formato de análisis de requisitos mínimos, si no cumple con los requisitos devuelve a una actividad del proceso previa para recibir y recolectar las hojas de vida. 
El Profesional Especializado de selección verifica el cumplimiento de los requisitos mínimos exigidos en el Manual Específico de Funciones y Competencias Laborales del cargo a proveer en provisionalidad, diligenciando el formato de análisis de requisitos mínimos, si no cumple con los requisitos, se devuelve para nuevamente estructurar los archivos. *La Comisión de Personal  realiza la verificación de los requisitos de los elegibles exigidos en el Manual Específico de Funciones y Competencias Laborales, si no se cumplen, se solicita  a la Comisión Nacional del Servicio Civil la exclusión del elegible. *El Profesional Especializado de selección realiza estudio de verificación de cumplimiento de requisitos de los servidores de carrrera administrativa que se encuentran en el cargo inmediatamente inferior al empleo a proveer, diligenciando el formato de análisis de requisitos mínimos, si no existen servidores de carrera que cumplan con los requisitos continúa con el Instructivo de selección de servidores en provisionalidad. *El Profesional Universitario de vinculación recibe del profesional especializado de selección y verifica el cumplimiento de los requisitos del manual específico de funciones y competencias laborales frente a los documentos aportados por el aspirante. Si la documentación no está completa solicita mediante correo electrónico los documentos faltantes, si no se cumplen los requisitos, se proyecta acto administrativo de no cumplimiento. Se deja como evidencia el formato de requisitos para vinculación y posesión. *El Profesional Universitario de vinculación verifica los títulos de educación formal, experiencia y tarjeta profesional (cuando aplique), requisitos exigidos en el Manual específico de funciones y competencias laborales frente a los documentos aportados por el aspirante/servidor, si se trata de un encargo se validan frente a los que reposen en la historia laboral del servidor. Si los títulos/cerficados no son válidos informa a la Oficina de Control Disciplinario Interno.
El Profesional Universitario de vinculación verifica los antecedentes para verificar que el aspirante no posea inhabilidades para acceder al encargo, diligenciando el formato Requisitos para vinculación y posesión, si presenta sanciones informa a la Oficina de Control Disciplinario Interno.  *El profesional especializado y el Subgerente de Talento Humano revisan y validan el acta de posesión y memorando de presentación verificando que estén completos y correctos, si no se encuentran bien se devuelve al profesional universitario para corrección y una vez realizada se realiza revisión nuevamente. *</t>
  </si>
  <si>
    <t>1. Realizar arqueos de cajas periódicos y aleatorios de los recursos asignados según programación.                                                                                                        
2. Realizar mensualmente las conciliaciones bancarias (luego de la apertura de caja).</t>
  </si>
  <si>
    <t>Responsable de caja menor</t>
  </si>
  <si>
    <t>1. Realizar revisión y control de consumo de combustible y servicio prestado.
2. Realizar seguimiento trimestral satelital.</t>
  </si>
  <si>
    <t>Responsable administrador del transporte</t>
  </si>
  <si>
    <t xml:space="preserve">1. Verificar los Inventarios físicos con el sistema de inventarios de forma trimestral. </t>
  </si>
  <si>
    <t>1. Meta: 100%
(Verificaciones de los inventarios físicos con el sistema de inventarios realizadas / Verificaciones solicitadas) *100</t>
  </si>
  <si>
    <t>Responsable de inventarios</t>
  </si>
  <si>
    <t>Gestión de Servicios Administrativos</t>
  </si>
  <si>
    <t>Gestionar el suministro de los recursos físicos, la infraestructura y los servicios administrativos, así como prevenir los impactos ambientales que generen las actividades que se desarrollan, con el fin de apoyar el cumplimiento de la misión de la Unidad.</t>
  </si>
  <si>
    <t>RC-GSA-1</t>
  </si>
  <si>
    <t>Posiblidad de obtener un beneficio propio y/o para un particular por hurto de recursos de caja menor.</t>
  </si>
  <si>
    <t>1. Desconocimiento en todas las normas relacionadas con el manejo de los recursos públicos.
2.  No identificar, ni declarar un conflicto de interés oportunamente
3. Falta de integridad del funcionario</t>
  </si>
  <si>
    <t>Hallazgos e investigaciones disciplinarias y fiscales.</t>
  </si>
  <si>
    <t xml:space="preserve"> *PREVENTIVO *DETECTIVO *DETECTIVO * * *</t>
  </si>
  <si>
    <t xml:space="preserve"> *El Profesional Universitario verifica que los registros queden consignados en los libros auxiliares a través del aplicativo de la caja menor, si no se encuentran bien revisa registro o solicita mesa de servicios a la Gerencia de Tecnología para corrección. *El Profesional Universitario realiza conteo físico del dinero en efectivo y verifica cada uno de los movimientos efectuados entre cada arqueo, con el fin de constatar que todo este correcto, si hay alguna inconsistencia se devuelve a verificar los registros en los libros auxiliares. * El Profesional Universitario realiza conciliación bancaria de las partidas registradas en el libro auxiliar de bancos asegura y garantiza que los movimientos financieros correspondan a lo registrado. * * * *</t>
  </si>
  <si>
    <t>1. Meta: 100%
(Arqueos efectuados / Arqueos programados) *100                                                                                                                         2. Meta: 100%
(Conciliaciones efectuadas / conciliaciones programadas) *100</t>
  </si>
  <si>
    <t>RC-GSA-2</t>
  </si>
  <si>
    <t>Posiblidad de recibir una dádiva o beneficio a nombre propio y/o de un particular en un uso inadecuado de los vehículos de la entidad en funciones diferentes a las asignadas.</t>
  </si>
  <si>
    <t>1. Falta de concientización de los funcionarios de la Entidad en la aplicación de las políticas de administración de transporte
2.  No identificar, ni declarar un conflicto de interés oportunamente
3. Falta de integridad del funcionario</t>
  </si>
  <si>
    <t>Hallazgos e investigaciones disciplinarias.</t>
  </si>
  <si>
    <t xml:space="preserve"> *El responsable de transporte revisa el diligenciamiento del formato de control del servicio de transporte y verifica el correcto diligenciamiento del formato si no está bien lo devuelve con la observación. *El responsable de transporte verifica la prestación del servicio y que se  haya realizado de manera oportuna, de acuerdo con la programación y con los estándares de prestación del servicio por parte del conductor, con el propósito de monitorear el servicio.  *El responsable de transporte consolida cada mes el consumo de combustible por vehículo, compara el consumo vs kilometraje, si existe inconsistencia verifica recorrido en sistema satelital. *El responsable de transporte verifica el recorrido de un vehículo escogido aleatoriamente en el sistema satelital contratado, para revisar los recorridos y registrar las inconsistencias en el cuadro "Rendimiento GPS vs KM" ajustando las inconsistencias. * * *</t>
  </si>
  <si>
    <t>1. Meta: 100%
(Revisiones realizadas / Revisiones programadas)*100
2. Meta: 100%                                                                                                  (Seguimientos efectuados / Seguimientos programados y/o solicitados) * 100</t>
  </si>
  <si>
    <t>RC-GSA-3</t>
  </si>
  <si>
    <t>Posibilidad de recibir un beneficio propio y/o para un particular por hurto de bienes devolutivos.</t>
  </si>
  <si>
    <t>1. Ausencia de un buen sistema de información en la gestión y control de inventarios, lo cual conlleva a errores en la ejecución del proceso.
2. Desconocimiento de las políticas del manejo de inventario por parte de los funcionarios de las diferentes áreas.
3. No identificar, ni declarar un conflicto de interés oportunamente
4. Falta de integridad del funcionario</t>
  </si>
  <si>
    <t xml:space="preserve"> *El profesional de inventarios verifica los bienes tanto físicamente como en el aplicativo SAI, revisando placa, modelo, serial y responsable del elemento con el fin de que todo esté correcto, si existen inconsistencias realiza el análisis, detecta y corrige dejando registro en el aplicativo SAI.  * * * * * *</t>
  </si>
  <si>
    <t>RC-GCO-3</t>
  </si>
  <si>
    <t>Posibilidad de recibir dádivas o beneficio propio o de un particular para recibir bienes o servicios que no cumplen con los requisitos, productos o actividades contractuales requeridos por la UAECD</t>
  </si>
  <si>
    <t>1. Interés en favorecer a un particular.
2. Insuficiencia de requisitos técnicos y/o legales para la adquisición de un bien o servicio
3. No identificar, ni declarar un conflicto de interés oportunamente</t>
  </si>
  <si>
    <t>1. Sanciones disciplinarias, penales y fiscales
2. Procesos Judiciales en contra de la entidad
3. Pérdida de credibilidad por falta de transparencia.</t>
  </si>
  <si>
    <t xml:space="preserve"> *El Abogado encargado del Proceso de Contratación revisa la documentación aportada, identificando que cumpla con los requisitos de la modalidad de contratación establecidos en la ley, el manual de contratación y con las observaciones que se hayan realizado durante el procedimiento de estudios previos; este control permite verificar que se estén cumpliendo todos los requisitos establecidos para este tipo de contratos.
El Abogado encargado del Proceso de Contratación revisa la documentación aportada, identificando que cumpla con los requisitos de la modalidad de contratación establecidos en la ley, el manual de contratación y con las observaciones que se hayan realizado durante el procedimiento de estudios previos, este control permite verificar que la documentación esté ajustada a los formatos, así como que se estén teniendo en cuenta las directrices al mismo.
El Abogado encargado del Proceso de Contratación  revisa la documentación aportada, identificando que cumpla con los requisitos de la modalidad de contratación establecidos en la ley, el manual de contratación, este control permite verificar que se estén cumpliendo todos los requisitos establecidos para este tipo de procesos.  *El Abogado encargado del Proceso de Contratación verifica que se estén cumpliendo todos los requisitos establecidos para este tipo de contratos, si requiere observaciones devuelve al abogado encargado. *El Subgerente de Contratación y/o Abogado designado por la Subgerencia de Contratación verifica los documentos del proceso con el fin de realizar los aportes que considere del caso, y sugerir las correcciones correspondientes,  permite verificar que los documentos del proceso se encuentren concordantes con el Manual de Contratación, la normatividad vigente y que los mismos satisfagan las necesidades de la Entidad. *Los integrantes del comité evaluador realizan la revisión de la propuesta en todos sus aspectos con el fin de verificar que cumpla con todos los aspectos establecidos en la invitación pública, en el caso que se requieran aclaraciones sobre alguno de los aspectos de la propuesta que sean objeto de aclaración, se deben remitir al abogado encargado del proceso. *El Subgerente de Contratación revisa el informe de evaluación definitivo, previa publicación en SECOP, para  garantizar la correcta evaluación de las ofertas. *El Subgerente de Contratación revisa los documentos y da vo.bo para continuar con el trámite, este control permite verificar que se estén cumpliendo todos los requisitos establecidos para este tipo de procesos, si presenta observaciones devuelve al abogado encargado.
El/la Subgerente de contratación, revisa la orden de compra y da su aprobación, este control permite verificar que se estén cumpliendo todos los requisitos establecidos para este tipo de procesos,  si presenta observaciones devuelve al abogado encargado. *</t>
  </si>
  <si>
    <t>1. Adelantar sensibilizaciones articuladas con la Gerencia de Tecnología sobre la gestión documental.</t>
  </si>
  <si>
    <t>1. Meta: 100%
(Sensibilizaciones realizadas / Sensibilizaciones programadas)*100</t>
  </si>
  <si>
    <t>1. Profesionales Gestión documental</t>
  </si>
  <si>
    <t>1. Adelantar seguimientos trimestrales a las solicitudes y consultas de información.</t>
  </si>
  <si>
    <t>1. Meta: 100%
(Seguimientos realizados /Seguimientos programados)*100</t>
  </si>
  <si>
    <t>Gestión Documental</t>
  </si>
  <si>
    <t>Administrar la gestión documental de la Unidad mediante la creación y actualización de políticas, planes, programas e instrumentos archivísticos que permitan la custodia y conservación de la documentación facilitando su acceso y uso a los grupos de interés, contribuyendo a la toma de decisiones para el desarrollo de la gestión, asegurando la información como un activo institucional.</t>
  </si>
  <si>
    <t>RC-GDO-1</t>
  </si>
  <si>
    <t xml:space="preserve">Posibilidad de recibir una dádiva o beneficio propio y/o de un particular para eliminar, deteriorar, perder y/o alterar información física o electrónica de la entidad. </t>
  </si>
  <si>
    <t>1. Falta de integridad del funcionario
2. No identificar, ni declarar un conflicto de interés oportunamente</t>
  </si>
  <si>
    <t xml:space="preserve">Hallazgos e investigaciones disciplinarias
Pérdida de la información y afectación a la gestión </t>
  </si>
  <si>
    <t xml:space="preserve"> *Los funcionarios asignados / administradores archivos de gestión verifican la preparación física y electrónica del archivo y su correspondencia con lo registrado en el inventario documental e índice electrónico elaborado por el área productora, en caso de encontrar incosistencias, devuelve el inventario junto con la totalidad del archivo entregado para su corrección y ajuste. *Los funcionarios asignados / administradores archivos de gestión verifican la preparación física y electrónica del archivo y su correspondencia con lo registrado en el inventario documental elaborado por el área productora, en caso de encontrar inconsistencias devuelve el inventario junto con la totalidad del archivo para su corrección y ajuste. *El funcionario de gestión documental  / funcionario del área respectiva si la información es competencia de la unidad y/o del centro de documentación, verifica la ubicación de la información y su nivel de confidencialidad, si se autoriza seguir con el trámite procede a buscar la información o expediente solicitado, si no, devuelve a realizar la solicitud. *El Funcionario de gestión documental / funcionario del área respectiva consulta la información solicitada de conformidad con los accesos y permisos establecidos. Diligencia formato control estadístico de consultas o préstamo de documentos para conformar la información consolidada de estadísticas de consulta y préstamo de documentos. * * *</t>
  </si>
  <si>
    <t>RC-GDO-2</t>
  </si>
  <si>
    <t>Posibilidad de recibir una dádiva o beneficio propio y/o de un particular para entregar información sin autorización.</t>
  </si>
  <si>
    <t xml:space="preserve"> *El funcionario de gestión documental  / funcionario del área respectiva si la información es competencia de la unidad y/o del centro de documentación, verifica la ubicación de la información y su nivel de confidencialidad, si se autoriza seguir con el trámite procede a buscar la información o expediente solicitado, si no, devuelve a realizar la solicitud. *El Funcionario de gestión documental / funcionario del área respectiva consulta la información solicitada de conformidad con los accesos y permisos establecidos, se debe realizar la devolución de los documentos prestados mediante memorando en un término no mayor a cinco (5) días hábiles, si no han sido devueltos solicita por escrito la devolución una vez cumplido el tiempo establecido.
Diligencia formato control estadístico de consultas o préstamo de documentos para conformar la información consolidada de estadísticas de consulta y préstamo de documentos. * * * * *</t>
  </si>
  <si>
    <t>1.Mantener la revisión por pares, en cuanto a que las personas que realizan los informes son diferentes a las personas que revisan y aprueban.
2. Realizar jornadas de sensibilización en tecnicas de auditoría y socialización de los procedimientos, al interior del equipo de trabajo de la OCI.
3. Publicar en la página web de la UAECD los informes de Auditoría Interna, Evaluaciones y Seguimiento establecidos por la Ley 1712 de 2014, Decreto 103 de 2015 y Ley 1474 de 2011.</t>
  </si>
  <si>
    <t>1. Meta: 100%
Indicador: N. de informes revisados por pares/ Total de informes realizados.
2. Meta: 1 jornada de sensibilización en tecnicas de auditoría y socialización de los procedimientos.
Indicador: Jornada realizada/jornada programada *100.
3. Meta: 100%
Indicador: N. de informes publicados/ total de informes realizados en la vigencia</t>
  </si>
  <si>
    <t>Equipo OCI</t>
  </si>
  <si>
    <t>1. 31/12/2023
2. 31/12/2023
3. 31/12/2023</t>
  </si>
  <si>
    <t xml:space="preserve">1. Gestionar capacitación de los servidores de la Oficina de Control Disciplinaro Interno en temas disciplinarios o afines y/o Código de integridad.
 </t>
  </si>
  <si>
    <t xml:space="preserve">1. Gestionar el 100% de las actividades para obtener capacitación
Número de actividades gestionadas\Número de actividades programadas *100
</t>
  </si>
  <si>
    <t>1. Recurso humano (Profesionales del área y jefe de Oficina para realizar seguimiento mensuales) y financiero.</t>
  </si>
  <si>
    <t>Jefe OCD, Profesionales y Asistenciales de la Oficina.</t>
  </si>
  <si>
    <t>Gestión de Seguimiento, Evaluación y Control</t>
  </si>
  <si>
    <t>Evaluar de manera objetiva, oportuna e independiente la planificación, gestión, ejecución y control de los procesos, planes, programas o proyectos a través de la realización de auditorías, seguimientos y verificaciones al cumplimiento de los mismos acorde con la normatividad vigente, analizando sus resultados de acuerdo a lo observado, generando recomendaciones, para la toma de decisiones, las cuales en su conjunto contribuyen al fortalecimiento del Sistema Integrado de Gestión – SIG de la Unidad. De igual forma, desarrollar la gestión disciplinaria,promover y fomentar la cultura de la autoevaluación y autocontrol e interactuar en materia de control interno y control disciplinario con los entes externos que se requieran.</t>
  </si>
  <si>
    <t>RC-GSC-1</t>
  </si>
  <si>
    <t>Posibilidad de recibir una dádiva o beneficio a nombre propio o de un particular para alterar los resultados de los resultados de informes de seguimiento, evaluación y/o auditoría, con el fin de evitar la detección de malas prácticas o indebidos manejos en la gestión institucional.</t>
  </si>
  <si>
    <t>1. Falta de transparencia e integridad del servidor público
2. Falta de apropiación de los valores éticos institucionales por parte del servidor público.
3. Interés de ocultar información
4. No identificar, ni declarar un conflicto de interés oportunamente</t>
  </si>
  <si>
    <t>1. Pérdida de confianza en la entidad.
2. Pérdida de recursos económicos. 
3. Intervención de órganos de control.
4. Procesos sancionatorios, disciplinarios, fiscales y penales.</t>
  </si>
  <si>
    <t xml:space="preserve"> *Revisa el programa  general propuesto o plan de auditoría, los objetivos, metodología, actividades a ejecutar y determina su aprobación, e identifica las posibles fallas en la proramación de las actividades a desarrollar durante la auditoría. *El Jefe OCI verifica y aprueba el contenidado del informe preliminar de evaluación, seguimientoyauditoria de gestión, determina si el informe presentó inconsistencias o no estuvo lo sufientemente sustentado. * * * * *</t>
  </si>
  <si>
    <t>RC-GSC-2</t>
  </si>
  <si>
    <t>Posibilidad de recibir una dádiva o beneficio a nombre propio y/o de terceros para manipular la actuación disciplinaria.</t>
  </si>
  <si>
    <t>1. Falta de capacitación de los funcionarios de la OCDI
2. Aceptar por parte de los disciplinados ofrecimientos.
3. No identificar, ni declarar un conflicto de interés oportunamente</t>
  </si>
  <si>
    <t>1. No aplicar o aplicar indebidamente la normatividad vigente.
2. Acción judicial en contra de la entidad.
3. Demoras en los trámites.
4. Viola el principio de imparcialidad.
5. Cuestiona la validez de la actuación.
6. Coloca en riesgo la independencia de la autoridad disciplinaria.</t>
  </si>
  <si>
    <t xml:space="preserve"> *El jefe de OCDI realiza verificación mensual (etapa de instruccion) o trimestral (etapa de juzgamiento) del cumplimiento de los compromisos,y socializar los cambios o ajustes que generen en el Manual Único de Procesos de Procedimientos de la Alcaldía Mayor de Bogotá, y recuerda la obligatoria observancia de los mismos. Si no se cumple con lo dispuesto, se devuelve al profesional de instruccion y se deja la observación en el informe presentado, o se devuelve al profesional de juzgamiento con memorando indicando los reporcesos detectados. Se deja registro en el acta de la reunión - informe de porfesionales y/o memorando  *El jefe de OCDI, cuando se requiera,  revisa si se efectuaron las correspondientes notificaciones y comunicaciones para materializar  el traslado de alegatos , herramienta que concreta el derecho de defensa del disciplinable, antes de proferir pliego de cargos. De existir observaciones o necesidad de ajuste se devuelve al funcionario para análisis y ajuste. Se dejan como evidencias de la ejecución del control correos electrónicos y una carpeta compartida en el fileserver. *El jefe de OCDI, cuando se requiera, valora las pruebas, los supuestos de hecho y de derecho para aprbar y suscribir el auto de archivo formal o el auto de terminacion del procedimiento  disciplinario que ordena el archivo definitivo de las diligencias, identificando según sea el caso que se encuentre conforme al derecho, de existir observaciones o necesidad de ajuste se devuelve al funcionario para análisis y ajuste. Se dejan como evidencias de la ejecución del control correos electrónicos, las actas de reunion  y una carpeta compartida en el fileserver  *Subgerente de Gestion Juridica, verifica si se efectuaron las correspondientes notificaciones y comunicaciones previas, estudiar el asunto y evaluar los motivos impetrados en los alegatos de conclusion, para posteriormente proyectar fallo de primera instancia. De existir observaciones o necesidad de ajuste se devuelve al funcionario para análisis y ajuste. Se dejan como evidencias de la ejecución del control correo electrónico y la actuacion en la carpeta compartida en el fileserver. *Subgerente de Gestion Juridica, verifica si se presentaron recursos antes de la expedicion de  la constancia de ejecutoria del fallo de primera instancia. De existir observaciones o necesidad de ajuste se devuelve al funcionario para análisis y ajuste. Se dejan como evidencias de la ejecución del control correo electrónico y la actuacion en la carpeta compartida en el fileserver. *El Director  revisa si se efectuaron las correspondientes notificaciones y comunicaciones para materializar  el  derecho de defensa del disciplinable. De existir observaciones o necesidad de ajuste se devuelve al funcionario para análisis y ajuste.Se dejan como evidencia de la ejecución del control correos electronicos y  la actuacion en la carpeta compartida en el fileserver. *</t>
  </si>
  <si>
    <t>1. Revisión mensual  de TI (gestor de acceso o quien se designe) verficar que los Jefes de Dependencia realicen la solicitud de inactivación conforme el  reporte  remitido respecto de las cuentas de usuario de red que expiraron hasta el corte mensual y por inactividad mayor a 60 días.
2.Socializar trimestralmente los lineamientos establecidos para la entrega de información en el marco de las políticas de seguridad y privacidad de la información.</t>
  </si>
  <si>
    <t>Indicador: Revisiones realizadas de inactivación
a. Meta: 100% 
b. Fórmula: ( Revisiones realizadas /Revisiones programadas)*100
Indicador: Socializaciones realizadas
a. Meta: 100%
b. Fórmula: (Socializaciones realizadas / Socializaciones programadas)*100</t>
  </si>
  <si>
    <t>a. Infraestructura de hardware, software y conectividad.
b. Recurso humano</t>
  </si>
  <si>
    <t>a. Subgerente Infraestructura Tecnológica
b. Administradores de recursos tecnológicos
c. Operador gestión cuentas de usuario
d. Jefes de Dependencia
e. Oficial de Seguridad</t>
  </si>
  <si>
    <t>Gestión y Desarrollo de las TIC.</t>
  </si>
  <si>
    <t>Generar, desarrollar e implementar proyectos estratégicos de Tecnologías de la Información y las Comunicaciones, así como gestionar eficientemente el portafolio de servicios de TI y los recursos tecnológicos, fomentando su uso y apropiación, dinamizando la transformación digital de la UAECD, bajo los estándares de seguridad y privacidad de la información y continuidad del negocio.</t>
  </si>
  <si>
    <t>RC-GDT-1</t>
  </si>
  <si>
    <t>Posibilidad de acceso a información, por parte de personal no autorizado, en beneficio propio y particular.</t>
  </si>
  <si>
    <t>1. Ausencia de revisiones/depuraciones periódicas.
2. Desconocimiento de los lineamientos establecidos para la asignación de accesos y/o permisos.
3. No declarar o identificar el conflicto de interes oportunamente</t>
  </si>
  <si>
    <t>Potenciales responsabilidades disciplinarias, fiscales o penales.</t>
  </si>
  <si>
    <t xml:space="preserve"> *Se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Jefe de Dependencia,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 * * * * *</t>
  </si>
  <si>
    <t xml:space="preserve"> *FUERTEFUERTE * * * * *</t>
  </si>
  <si>
    <t xml:space="preserve">
1. Seguimiento a los procesos judiciales que tiene a cargo la Unidad</t>
  </si>
  <si>
    <t>Reporte mensual de seguimiento a los procesos judiciales</t>
  </si>
  <si>
    <t>SIPROJ</t>
  </si>
  <si>
    <t xml:space="preserve">Subgerencia de Gestión Jurídica
Dirección
</t>
  </si>
  <si>
    <t>1. Ejecutar el control de recursos que requieren informe técnico y aquellos que requieren revisión del técnico de la Gerencia de Información Catastral.</t>
  </si>
  <si>
    <t>Meta = 1 00%
100% de los recursos con revisión de la necesidad de pruebas</t>
  </si>
  <si>
    <t>SIIC
Base de datos de seguimiento a apelaciones</t>
  </si>
  <si>
    <t>Gerencia Jurídica
Dirección
Gerencias</t>
  </si>
  <si>
    <t>1. Ejecutar el control para verificar que se de respuesta a las solicitudes de concepto</t>
  </si>
  <si>
    <t>Meta = 1 00%
100% de los conceptos revisados por el Gerente Jurídico</t>
  </si>
  <si>
    <t>Base de datos de conceptos</t>
  </si>
  <si>
    <t>Gestión Jurídica</t>
  </si>
  <si>
    <t>Atender las actuaciones administrativas, el ejercicio de la defensa judicial y la asesoría en asuntos normativos, con el fin de proveer los instrumentos legales necesarios para prevenir el daño antijurídico en la Unidad en los términos y condiciones legales aplicables.</t>
  </si>
  <si>
    <t>RC-GJU-1</t>
  </si>
  <si>
    <t>Posibilidad de recibir dádivas o beneficios a nombre propio y/o de terceros para actuar con negligencia o en ausencia en la defensa judicial de la entidad provocando fallos en contra por sentencias judiciales.</t>
  </si>
  <si>
    <t>1. Indebida interpretación y/o aplicación de las normas por parte de los funcionarios de la UAECD.
2. Falta de adecuado seguimiento de los procesos judiciales
3. No identificar, ni declarar un conflicto de interés oportunamente</t>
  </si>
  <si>
    <t>Perdida de recursos financieros 
Responsabilidades disciplinarias, fiscales y penales</t>
  </si>
  <si>
    <t xml:space="preserve"> *PREVENTIVO *PREVENTIVO *PREVENTIVO *CORRECTIVO *PREVENTIVO *PREVENTIVO</t>
  </si>
  <si>
    <t xml:space="preserve"> *El Subgerente de Gestión Jurídica revisa si el concepto sobre la conciliaciòn es claro y está conforme a la ley, y si procede la demanda y/o solicitud de conciliación extrajudicial.
 *El Subgerente de Gestión Jurídica revisar y firma memorando u oficio informando la Conciliación
que este claramente informando al área competente que se realizó la conciliación y las actividades necesarias a realizar para cumplir con lo acordado. * 
Los abogados de defensa judicial mantienen un registro semanal del avance de los procesos judiciales, de acuerdo con lo evidenciado a través de la página Web de la Rama Judicial o, en su defecto, de las visitas que sobre el particular se realicen a los despachos judiciales.  *
El abogado asignado revisa el informe técnico de la tutela y verifica siguiente:Que se esté dando respuesta de fondo a todas las peticiones del accionante., Que se esté cumpliendo con las políticas de prevención del daño antijurídico establecid para las acciones de tutela, Que se tengan todos los soportes de las acciones que se estén informando como cumplidas , Que las explicaciones solicitadas sean claras y no den lugar a confusión. *El jefe de la dependencia realiza la revisión al proyecto de respuesta verificando que este ajustado a la normatividad, a las políticas de la entidad, que no se esté entregando información reservada y que se esté atendiendo efectivamente al peticionario.
 *El Gerente Jurídico, o quien se designe, cada vez que se tramita un recurso o cualquier otra solicitud revisa que el proyecto de acto administrativo se ajuste a la normatividad vigente y responda a todas las pretensiones del peticionario. 
 *</t>
  </si>
  <si>
    <t>RC-GJU-2</t>
  </si>
  <si>
    <t>Posibilidad de recibir dádivas o beneficios a nombre propio y/o de terceros para generar informes técnicos inexactos insumo para resolver actuaciones administrativas</t>
  </si>
  <si>
    <t>1. Falta de una profesional técnico de apoyo a Dirección, independiente del área misional, que permita dar un segundo concepto sobre la actuación
2. Falta de adecuado seguimiento de las actuaciones administrativas
3. No identificar, ni declarar un conflicto de interés oportunamente, sugeriría dejarla unificada.</t>
  </si>
  <si>
    <t>Asuntos sin resolver en los actos administrativos
Reprocesos
Demandas en contra de la entidad
Prescipción de los proceso
Pérdida de competencia
Fallos en contra de la entidad</t>
  </si>
  <si>
    <t xml:space="preserve"> *DETECTIVO *PREVENTIVO *PREVENTIVO *PREVENTIVO * *</t>
  </si>
  <si>
    <t xml:space="preserve"> *El Gerente Jurídico, o quien se designe, cada vez que se tramita un recurso o cualquier otra solicitud revisa que el proyecto de acto administrativo se ajuste a la normatividad vigente y responda a todas las pretensiones del peticionario. 
 *
El Gerente Jurídico verifica que la respuesta de la revisión del proyecto normativo o el proyecto elaborado esté acorde con los lineamientos que imparta el Gerente Jurídico, se realiza cada vez que se tramita un proyecto normativo, y cuando se encuentran desviaciones se requiere ajustar el proyecto normativo *El abogado encargado Revisa la consistencia del informe técnico del trámite de segunda instancia, es decir, que se esté respondiendo de fondo la solicitud del recurrente, que la respuesta sea coincidente con lo solicitado en el auto de pruebas y con las normas vigentes para resolver el trámite que originó la actuación administrativa. *
El abogado asignado revisa el informe técnico de la tutela y verifica siguiente:Que se esté dando respuesta de fondo a todas las peticiones del accionante., Que se esté cumpliendo con las políticas de prevención del daño antijurídico establecid para las acciones de tutela, Que se tengan todos los soportes de las acciones que se estén informando como cumplidas , Que las explicaciones solicitadas sean claras y no den lugar a confusión. * * *</t>
  </si>
  <si>
    <t>RC-GJU-3</t>
  </si>
  <si>
    <t>Posibilidad de recibir dádivas o beneficios a nombre propio y/o de terceros para direccionar la conceptualización.</t>
  </si>
  <si>
    <t>1. Falta de un adecuado seguimiento a las consultas realizadas
2. No identificar, ni declarar un conflicto de interés oportunamente, sugeriría dejarla unificada.</t>
  </si>
  <si>
    <t>Perdida de recursos financieros 
Responsabilidades disciplinarias, fiscales y penales, afectación de la imagen de la entidad</t>
  </si>
  <si>
    <t xml:space="preserve"> *El profesional asignado y el responsable de proceso identifica de las novedades o cambios registrados el impacto en los procesos que deban implementarlos. 
Este diagnóstico para facilitar la comprensión del impacto se puede identificar documentando según aplique aspectos como: 
-	Requisitos y fuente de estos.
-	Subsistemas de Gestión Integral que se ven afectados.
-	Procesos, procedimientos, instructivos, formatos, etc, actuales que deberán actualizarse y documentarse ajustando las actividades para cumplir los nuevos requerimientos normativos o legislativos.
-	Apoyo requerido de otros procesos y/o dependencias cuya participación se considere necesaria para atender las novedades presentadas.
© El control consisten en la verificación si se requiere de la incorporación de la novedad normativa en los documentos del proceso, ésta se debe realizar cada vez que se presente una nueva norma que impacta la documentación del proceso, en caso de desviaciones se deben ajustar los documentos y dejar registro del control a través del correo electrónico o acta de reunión *Revisa el proyecto de concepto jurídico, si es del caso realiza observaciones y solicita las correcciones que considere.
(C) La parte relacionada con revisión de conceptos expedidos por la Gerencia Jurídica de esta actividad se considera un control que permite verificar la posición jurídica de la unidad sobre los diferentes temas que se conceptúen, que se realiza para cada uno de los conceptos que se proyecten en caso que se presenten conceptos expedidos anteriormente se debe dejar registro en el proyecto de concepto * * * * *</t>
  </si>
  <si>
    <t>ASOCIACIÓN RIESGOS DE CORRUPCIÓN A TRÁMITES UAECD</t>
  </si>
  <si>
    <t>No</t>
  </si>
  <si>
    <t>TRÁMITE</t>
  </si>
  <si>
    <t>RIESGO DE CORRUPCIÓN ASOCIADO</t>
  </si>
  <si>
    <t>Rectificación de áreas y linderos</t>
  </si>
  <si>
    <r>
      <t xml:space="preserve">Posibilidad de recibir dádivas o beneficios a nombre propio o de particulares en la </t>
    </r>
    <r>
      <rPr>
        <b/>
        <sz val="11"/>
        <color theme="1"/>
        <rFont val="Calibri"/>
        <family val="2"/>
        <scheme val="minor"/>
      </rPr>
      <t>radicación</t>
    </r>
    <r>
      <rPr>
        <sz val="11"/>
        <color theme="1"/>
        <rFont val="Calibri"/>
        <family val="2"/>
        <scheme val="minor"/>
      </rPr>
      <t xml:space="preserve"> de los trámites
Posibilidad de recibir dádivas o beneficios a nombre propio o de particulares para incidir en la </t>
    </r>
    <r>
      <rPr>
        <b/>
        <sz val="11"/>
        <color theme="1"/>
        <rFont val="Calibri"/>
        <family val="2"/>
        <scheme val="minor"/>
      </rPr>
      <t xml:space="preserve">gestión </t>
    </r>
    <r>
      <rPr>
        <sz val="11"/>
        <color theme="1"/>
        <rFont val="Calibri"/>
        <family val="2"/>
        <scheme val="minor"/>
      </rPr>
      <t>de los trámites y su respuesta.</t>
    </r>
  </si>
  <si>
    <t>Participación ciudadana y experiencia del servicio
Gestión catastral</t>
  </si>
  <si>
    <t>Cambios producidos por la inscripción de predios o mejoras por edificaciones no declaradas u omitidas durante el proceso de formación o actualización del catastro</t>
  </si>
  <si>
    <t>Autoestimación del avalúo catastral</t>
  </si>
  <si>
    <t>Cambio de propietario o poseedor de un bien inmueble</t>
  </si>
  <si>
    <t>Revisión de avalúo catastral de un predio</t>
  </si>
  <si>
    <t>Rectificaciones de la información catastral</t>
  </si>
  <si>
    <t>Incorporación de obras físicas en los predios sometidos o no sometidos al régimen de propiedad horizontal</t>
  </si>
  <si>
    <t>Asignación de nomenclatura</t>
  </si>
  <si>
    <t>Englobe o desenglobe de dos o más predios</t>
  </si>
  <si>
    <t>Certificado de cabida y linderos Bogotá D.C.</t>
  </si>
  <si>
    <t>Incorporación, actualización, corrección y modificación cartográfica de levantamientos topográficos</t>
  </si>
  <si>
    <t xml:space="preserve">1. 31-12-2023
2. 31-12-2023
</t>
  </si>
  <si>
    <t>CONSULTA DE ACCESO A INFORMACIÓN</t>
  </si>
  <si>
    <t>Certificado catastral</t>
  </si>
  <si>
    <t>Certificado de inscripción en el censo catastral Bogotá D.C.</t>
  </si>
  <si>
    <r>
      <t xml:space="preserve">Posibilidad de recibir dádivas o beneficios a nombre propio o de particulares en la </t>
    </r>
    <r>
      <rPr>
        <b/>
        <sz val="11"/>
        <color theme="1"/>
        <rFont val="Calibri"/>
        <family val="2"/>
        <scheme val="minor"/>
      </rPr>
      <t>radicación</t>
    </r>
    <r>
      <rPr>
        <sz val="11"/>
        <color theme="1"/>
        <rFont val="Calibri"/>
        <family val="2"/>
        <scheme val="minor"/>
      </rPr>
      <t xml:space="preserve"> de los trámites</t>
    </r>
  </si>
  <si>
    <t>Participación ciudadana y experiencia del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</si>
</sst>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0"/>
      <name val="Calibri"/>
      <family val="2"/>
      <scheme val="minor"/>
    </font>
    <font>
      <b/>
      <sz val="11"/>
      <color theme="1"/>
      <name val="Calibri"/>
      <family val="2"/>
      <scheme val="minor"/>
    </font>
    <font>
      <b/>
      <sz val="16"/>
      <color theme="0"/>
      <name val="Calibri"/>
      <family val="2"/>
      <scheme val="minor"/>
    </font>
    <font>
      <b/>
      <sz val="11"/>
      <name val="Calibri"/>
      <family val="2"/>
      <scheme val="minor"/>
    </font>
    <font>
      <sz val="11"/>
      <name val="Calibri"/>
      <family val="2"/>
      <scheme val="minor"/>
    </font>
    <font>
      <i/>
      <sz val="11"/>
      <color theme="0"/>
      <name val="Calibri"/>
      <family val="2"/>
      <scheme val="minor"/>
    </font>
    <font>
      <b/>
      <sz val="11"/>
      <color rgb="FFFF0000"/>
      <name val="Calibri"/>
      <family val="2"/>
      <scheme val="minor"/>
    </font>
    <font>
      <b/>
      <sz val="11"/>
      <color rgb="FFFFFFFF"/>
      <name val="Calibri"/>
      <family val="2"/>
      <scheme val="minor"/>
    </font>
    <font>
      <sz val="10"/>
      <name val="Calibri"/>
      <family val="2"/>
      <scheme val="minor"/>
    </font>
    <font>
      <b/>
      <sz val="9"/>
      <color indexed="81"/>
      <name val="Tahoma"/>
      <family val="2"/>
    </font>
  </fonts>
  <fills count="11">
    <fill>
      <patternFill patternType="none"/>
    </fill>
    <fill>
      <patternFill patternType="gray125"/>
    </fill>
    <fill>
      <patternFill patternType="solid">
        <fgColor theme="8"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16">
    <xf numFmtId="0" fontId="0" fillId="0" borderId="0" xfId="0"/>
    <xf numFmtId="0" fontId="0" fillId="0" borderId="0" xfId="0" applyFont="1" applyProtection="1">
      <protection locked="0"/>
    </xf>
    <xf numFmtId="0" fontId="1" fillId="2"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xf>
    <xf numFmtId="0" fontId="5" fillId="0" borderId="0" xfId="0" applyFont="1" applyProtection="1"/>
    <xf numFmtId="0" fontId="0" fillId="0" borderId="0" xfId="0" applyFont="1" applyProtection="1"/>
    <xf numFmtId="0" fontId="4" fillId="0" borderId="4" xfId="0" applyFont="1" applyFill="1" applyBorder="1" applyAlignment="1" applyProtection="1">
      <alignment horizontal="center"/>
    </xf>
    <xf numFmtId="0" fontId="1" fillId="2" borderId="5" xfId="0" applyFont="1" applyFill="1" applyBorder="1" applyAlignment="1" applyProtection="1">
      <alignment horizontal="center" vertical="center" wrapText="1"/>
    </xf>
    <xf numFmtId="0" fontId="6" fillId="0" borderId="0" xfId="0" applyFont="1" applyFill="1" applyBorder="1" applyAlignment="1" applyProtection="1"/>
    <xf numFmtId="0" fontId="6" fillId="0" borderId="0" xfId="0" applyFont="1" applyFill="1" applyBorder="1" applyAlignment="1" applyProtection="1">
      <alignment horizontal="center"/>
      <protection locked="0"/>
    </xf>
    <xf numFmtId="0" fontId="1" fillId="3"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7" fillId="0" borderId="0" xfId="0" applyFont="1" applyFill="1" applyAlignment="1" applyProtection="1">
      <alignment wrapText="1"/>
      <protection locked="0"/>
    </xf>
    <xf numFmtId="0" fontId="0" fillId="0" borderId="0" xfId="0" applyFont="1" applyFill="1" applyProtection="1">
      <protection locked="0"/>
    </xf>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5"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xf>
    <xf numFmtId="0" fontId="1" fillId="3" borderId="8" xfId="0" applyFont="1" applyFill="1" applyBorder="1" applyAlignment="1" applyProtection="1">
      <alignment horizontal="center" vertical="center" wrapText="1"/>
    </xf>
    <xf numFmtId="0" fontId="0" fillId="0" borderId="0" xfId="0" applyFont="1" applyAlignment="1" applyProtection="1">
      <alignment vertical="center"/>
      <protection locked="0"/>
    </xf>
    <xf numFmtId="0" fontId="4" fillId="7" borderId="1" xfId="0" applyFont="1" applyFill="1" applyBorder="1" applyAlignment="1" applyProtection="1">
      <alignment horizontal="center" vertical="center" wrapText="1"/>
    </xf>
    <xf numFmtId="0" fontId="0" fillId="7"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9" fillId="7"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xf>
    <xf numFmtId="0" fontId="0" fillId="0" borderId="1" xfId="0" applyFont="1" applyBorder="1" applyAlignment="1" applyProtection="1">
      <alignment horizontal="center" vertical="center" wrapText="1"/>
    </xf>
    <xf numFmtId="0" fontId="0" fillId="7" borderId="1" xfId="0" applyFont="1" applyFill="1" applyBorder="1" applyAlignment="1" applyProtection="1">
      <alignment horizontal="center" vertical="center"/>
      <protection locked="0"/>
    </xf>
    <xf numFmtId="0" fontId="5" fillId="0" borderId="1" xfId="0" applyFont="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0" fontId="0" fillId="0" borderId="1" xfId="0" applyFont="1" applyFill="1" applyBorder="1" applyAlignment="1" applyProtection="1">
      <alignment vertical="center" wrapText="1"/>
      <protection locked="0"/>
    </xf>
    <xf numFmtId="0" fontId="0"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protection locked="0"/>
    </xf>
    <xf numFmtId="9" fontId="0" fillId="0" borderId="1" xfId="0"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 xfId="0" applyFont="1" applyFill="1" applyBorder="1" applyAlignment="1" applyProtection="1">
      <alignment wrapText="1"/>
      <protection locked="0"/>
    </xf>
    <xf numFmtId="0" fontId="0" fillId="8" borderId="0" xfId="0" applyFont="1" applyFill="1" applyProtection="1">
      <protection locked="0"/>
    </xf>
    <xf numFmtId="0" fontId="0" fillId="8" borderId="0" xfId="0"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0" xfId="0" applyFont="1" applyBorder="1" applyProtection="1">
      <protection locked="0"/>
    </xf>
    <xf numFmtId="0" fontId="2" fillId="0" borderId="0" xfId="0" applyFont="1" applyProtection="1">
      <protection locked="0"/>
    </xf>
    <xf numFmtId="0" fontId="0" fillId="0" borderId="0" xfId="0" applyFont="1" applyAlignment="1" applyProtection="1">
      <alignment horizontal="center" vertical="center" wrapText="1"/>
      <protection locked="0"/>
    </xf>
    <xf numFmtId="0" fontId="8" fillId="2"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5" fillId="7"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7" borderId="1" xfId="0" applyFill="1" applyBorder="1" applyAlignment="1" applyProtection="1">
      <alignment horizontal="center" vertical="center"/>
      <protection locked="0"/>
    </xf>
    <xf numFmtId="0" fontId="0" fillId="0" borderId="1" xfId="0" applyBorder="1" applyAlignment="1" applyProtection="1">
      <alignment vertical="center" wrapText="1"/>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wrapText="1"/>
      <protection locked="0"/>
    </xf>
    <xf numFmtId="0" fontId="0" fillId="0" borderId="1" xfId="0" applyBorder="1" applyProtection="1">
      <protection locked="0"/>
    </xf>
    <xf numFmtId="0" fontId="4" fillId="7" borderId="4" xfId="0" applyFont="1" applyFill="1" applyBorder="1" applyAlignment="1">
      <alignment horizontal="center" vertical="center" wrapText="1"/>
    </xf>
    <xf numFmtId="0" fontId="5" fillId="7" borderId="4" xfId="0" applyFont="1" applyFill="1" applyBorder="1" applyAlignment="1">
      <alignment horizontal="center" vertical="center" wrapText="1"/>
    </xf>
    <xf numFmtId="14" fontId="0" fillId="0" borderId="1" xfId="0" applyNumberFormat="1" applyBorder="1" applyAlignment="1" applyProtection="1">
      <alignment horizontal="left" vertical="center" wrapText="1"/>
      <protection locked="0"/>
    </xf>
    <xf numFmtId="14" fontId="0" fillId="0" borderId="1" xfId="0" applyNumberFormat="1" applyFill="1" applyBorder="1" applyAlignment="1" applyProtection="1">
      <alignment horizontal="left" vertical="center" wrapText="1"/>
      <protection locked="0"/>
    </xf>
    <xf numFmtId="0" fontId="2" fillId="0" borderId="9"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vertical="center" wrapText="1"/>
    </xf>
    <xf numFmtId="0" fontId="2"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5" xfId="0" applyFont="1" applyBorder="1" applyAlignment="1">
      <alignment horizontal="left" vertical="center" wrapText="1"/>
    </xf>
    <xf numFmtId="0" fontId="2" fillId="8" borderId="1" xfId="0" applyFont="1" applyFill="1" applyBorder="1" applyAlignment="1">
      <alignment horizontal="left" vertical="center" wrapText="1"/>
    </xf>
    <xf numFmtId="0" fontId="0" fillId="8" borderId="1" xfId="0" applyFont="1" applyFill="1" applyBorder="1" applyAlignment="1">
      <alignment horizontal="left" vertical="center" wrapText="1"/>
    </xf>
    <xf numFmtId="0" fontId="2" fillId="0" borderId="4" xfId="0" applyFont="1" applyBorder="1" applyAlignment="1">
      <alignment horizontal="left" vertical="center" wrapText="1"/>
    </xf>
    <xf numFmtId="14" fontId="5" fillId="0" borderId="1" xfId="0" applyNumberFormat="1" applyFont="1" applyBorder="1" applyAlignment="1" applyProtection="1">
      <alignment horizontal="left" vertical="center" wrapText="1"/>
      <protection locked="0"/>
    </xf>
    <xf numFmtId="0" fontId="2" fillId="0" borderId="11" xfId="0" applyFont="1" applyBorder="1" applyAlignment="1">
      <alignment horizontal="center" vertical="center" wrapText="1"/>
    </xf>
    <xf numFmtId="0" fontId="0" fillId="0" borderId="4" xfId="0" applyFont="1" applyBorder="1" applyAlignment="1">
      <alignment horizontal="left" vertical="center" wrapText="1"/>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1" fillId="10" borderId="1" xfId="0" applyFont="1" applyFill="1" applyBorder="1" applyAlignment="1">
      <alignment horizontal="center"/>
    </xf>
    <xf numFmtId="0" fontId="1" fillId="4" borderId="5" xfId="0" applyFont="1" applyFill="1" applyBorder="1" applyAlignment="1" applyProtection="1">
      <alignment horizontal="center" vertical="center" wrapText="1"/>
    </xf>
    <xf numFmtId="0" fontId="1" fillId="4" borderId="6" xfId="0" applyFont="1" applyFill="1" applyBorder="1" applyAlignment="1" applyProtection="1">
      <alignment horizontal="center" vertical="center" wrapText="1"/>
    </xf>
    <xf numFmtId="0" fontId="0" fillId="0" borderId="0" xfId="0" applyFont="1" applyAlignment="1" applyProtection="1">
      <alignment horizontal="center"/>
      <protection locked="0"/>
    </xf>
    <xf numFmtId="0" fontId="3" fillId="2"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xf>
    <xf numFmtId="0" fontId="1" fillId="2" borderId="5" xfId="0" applyFont="1" applyFill="1" applyBorder="1" applyAlignment="1" applyProtection="1">
      <alignment horizontal="center"/>
    </xf>
    <xf numFmtId="0" fontId="1" fillId="2" borderId="6" xfId="0" applyFont="1" applyFill="1" applyBorder="1" applyAlignment="1" applyProtection="1">
      <alignment horizontal="center"/>
    </xf>
    <xf numFmtId="0" fontId="1" fillId="2" borderId="7" xfId="0" applyFont="1" applyFill="1" applyBorder="1" applyAlignment="1" applyProtection="1">
      <alignment horizontal="center"/>
    </xf>
    <xf numFmtId="0" fontId="1" fillId="3" borderId="1" xfId="0" applyFont="1" applyFill="1" applyBorder="1" applyAlignment="1" applyProtection="1">
      <alignment horizontal="center"/>
    </xf>
    <xf numFmtId="0" fontId="1" fillId="4" borderId="4"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4" fillId="7" borderId="4" xfId="0" applyFont="1" applyFill="1" applyBorder="1" applyAlignment="1" applyProtection="1">
      <alignment horizontal="center" vertical="center" wrapText="1"/>
    </xf>
    <xf numFmtId="0" fontId="4" fillId="7" borderId="3" xfId="0" applyFont="1" applyFill="1" applyBorder="1" applyAlignment="1" applyProtection="1">
      <alignment horizontal="center" vertical="center" wrapText="1"/>
    </xf>
    <xf numFmtId="0" fontId="5" fillId="7" borderId="4" xfId="0" applyFont="1" applyFill="1" applyBorder="1" applyAlignment="1" applyProtection="1">
      <alignment horizontal="center" vertical="center" wrapText="1"/>
    </xf>
    <xf numFmtId="0" fontId="5" fillId="7" borderId="3"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5" borderId="6" xfId="0" applyFont="1" applyFill="1" applyBorder="1" applyAlignment="1" applyProtection="1">
      <alignment horizontal="center" vertical="center"/>
    </xf>
    <xf numFmtId="0" fontId="1" fillId="6" borderId="6" xfId="0" applyFont="1" applyFill="1" applyBorder="1" applyAlignment="1" applyProtection="1">
      <alignment horizontal="center" vertical="center"/>
    </xf>
    <xf numFmtId="0" fontId="1" fillId="6" borderId="7"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4" fillId="7" borderId="4" xfId="0" applyFont="1" applyFill="1" applyBorder="1" applyAlignment="1" applyProtection="1">
      <alignment horizontal="center" vertical="top" wrapText="1"/>
    </xf>
    <xf numFmtId="0" fontId="4" fillId="7" borderId="8" xfId="0" applyFont="1" applyFill="1" applyBorder="1" applyAlignment="1" applyProtection="1">
      <alignment horizontal="center" vertical="top" wrapText="1"/>
    </xf>
    <xf numFmtId="0" fontId="4" fillId="7" borderId="3" xfId="0" applyFont="1" applyFill="1" applyBorder="1" applyAlignment="1" applyProtection="1">
      <alignment horizontal="center" vertical="top" wrapText="1"/>
    </xf>
    <xf numFmtId="0" fontId="5" fillId="7" borderId="4" xfId="0" applyFont="1" applyFill="1" applyBorder="1" applyAlignment="1" applyProtection="1">
      <alignment horizontal="center" vertical="top" wrapText="1"/>
    </xf>
    <xf numFmtId="0" fontId="5" fillId="7" borderId="8" xfId="0" applyFont="1" applyFill="1" applyBorder="1" applyAlignment="1" applyProtection="1">
      <alignment horizontal="center" vertical="top" wrapText="1"/>
    </xf>
    <xf numFmtId="0" fontId="5" fillId="7" borderId="3" xfId="0" applyFont="1" applyFill="1" applyBorder="1" applyAlignment="1" applyProtection="1">
      <alignment horizontal="center" vertical="top" wrapText="1"/>
    </xf>
    <xf numFmtId="0" fontId="4" fillId="7" borderId="4"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4" fillId="7"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4" fillId="7" borderId="8" xfId="0" applyFont="1" applyFill="1" applyBorder="1" applyAlignment="1" applyProtection="1">
      <alignment horizontal="center" vertical="center" wrapText="1"/>
    </xf>
    <xf numFmtId="0" fontId="5" fillId="7" borderId="8" xfId="0" applyFont="1" applyFill="1" applyBorder="1" applyAlignment="1" applyProtection="1">
      <alignment horizontal="center" vertical="center" wrapText="1"/>
    </xf>
    <xf numFmtId="0" fontId="2" fillId="9" borderId="1" xfId="0" applyFont="1" applyFill="1" applyBorder="1" applyAlignment="1">
      <alignment horizontal="center"/>
    </xf>
  </cellXfs>
  <cellStyles count="1">
    <cellStyle name="Normal" xfId="0" builtinId="0"/>
  </cellStyles>
  <dxfs count="12">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59871</xdr:rowOff>
    </xdr:from>
    <xdr:to>
      <xdr:col>1</xdr:col>
      <xdr:colOff>454507</xdr:colOff>
      <xdr:row>3</xdr:row>
      <xdr:rowOff>155038</xdr:rowOff>
    </xdr:to>
    <xdr:pic>
      <xdr:nvPicPr>
        <xdr:cNvPr id="2" name="Imagen 1">
          <a:extLst>
            <a:ext uri="{FF2B5EF4-FFF2-40B4-BE49-F238E27FC236}">
              <a16:creationId xmlns:a16="http://schemas.microsoft.com/office/drawing/2014/main" id="{DB80819B-B421-4329-BFE5-DA10BBC8C69C}"/>
            </a:ext>
          </a:extLst>
        </xdr:cNvPr>
        <xdr:cNvPicPr>
          <a:picLocks noChangeAspect="1"/>
        </xdr:cNvPicPr>
      </xdr:nvPicPr>
      <xdr:blipFill>
        <a:blip xmlns:r="http://schemas.openxmlformats.org/officeDocument/2006/relationships" r:embed="rId1"/>
        <a:stretch>
          <a:fillRect/>
        </a:stretch>
      </xdr:blipFill>
      <xdr:spPr>
        <a:xfrm>
          <a:off x="0" y="59871"/>
          <a:ext cx="1987437" cy="666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tastrobogotacol.sharepoint.com/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Contenedor/Users/nvanegas/Documents/SGI/GIR/2018/SI/Formato%20Matriz%20de%20Riesgos%20UAECD%202018_04_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OAP\78_MIPG\78.5_Riesgos%20de%20Procesos\2023\Matriz_riesgos_2023_GCO_ok.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erver\OAP\78_MIPG\78.5_Riesgos%20de%20Procesos\2023\Matriz_riesgos_2023_COM_ok.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row r="6">
          <cell r="B6">
            <v>2023</v>
          </cell>
        </row>
        <row r="7">
          <cell r="B7">
            <v>1</v>
          </cell>
        </row>
        <row r="8">
          <cell r="B8"/>
        </row>
        <row r="12">
          <cell r="A12" t="str">
            <v>Gestión Contractual</v>
          </cell>
          <cell r="B12" t="str">
            <v>Gestionar la adquisición de bienes, obras y/o servicios en sus diferentes etapas con el propósito de suplir las necesidades para el desarrollo de las funciones propias de la UAECD, conforme con el marco normativo vigente y a los lineamientos de la Entidad.</v>
          </cell>
          <cell r="C12" t="str">
            <v>RC-GCO-1</v>
          </cell>
          <cell r="G12" t="str">
            <v xml:space="preserve">Posibilidad de recibir dádivas o beneficio propio o de un particular para elaborar estudios previos y pliegos de condiciones sin la aplicación de los principios de la contratación pública, impidiendo la selección objetiva de proponentes. </v>
          </cell>
          <cell r="H12" t="str">
            <v>1. Interés en favorecer a un particular.
2. Interés en generar criterios subjetivos de selección en un proceso de contratación para obtener un beneficio particular 
3. No identificar, ni declarar un conflicto de interés oportunamente</v>
          </cell>
          <cell r="I12" t="str">
            <v>1. Generación de contratos que no satisfacen las necesidades de la  UAECD,
2. Demandas judiciales en contra de la entidad
3. Responsabilidades disciplinarias, penales y fiscales por Cohecho impropio</v>
          </cell>
        </row>
        <row r="13">
          <cell r="C13" t="str">
            <v>RC-GCO-2</v>
          </cell>
          <cell r="G13" t="str">
            <v>Posibilidad de recibir dádivas o beneficio propio o de un particular en ilegalidad del acto de adjudicación o celebración indebida de contratos.</v>
          </cell>
          <cell r="H13" t="str">
            <v>1. Interés en favorecer a un particular.
2. Insuficiencia de requisitos legales para la firmeza del acto administrativo
3. No identificar, ni declarar un conflicto de interés oportunamente</v>
          </cell>
          <cell r="I13" t="str">
            <v>1. Sanciones disciplinarias, penales y fiscales
2. Procesos Judiciales en contra de la entidad
3. Pérdida de credibilidad por falta de transparencia.</v>
          </cell>
        </row>
      </sheetData>
      <sheetData sheetId="4">
        <row r="12">
          <cell r="D12" t="str">
            <v>PREVENTIVO</v>
          </cell>
          <cell r="F12" t="str">
            <v xml:space="preserve">El Enlace de contratación, en reunión con el abogado asignado de la Subgerencia de Contratación, revisan los documentos elaborados con el fin de verificar la consistencia de la estructuración del proceso y de esta manera tener claras las condiciones para la verificación del presupuesto oficial del proceso de selección. Este control permite verificar que los documentos elaborados se encuentran conforme con los criterios establecidos en la normatividad vigente y las necesidades de la contratación. </v>
          </cell>
          <cell r="Q12" t="str">
            <v>FUERTEFUERTE</v>
          </cell>
        </row>
        <row r="13">
          <cell r="D13" t="str">
            <v>PREVENTIVO</v>
          </cell>
          <cell r="F13" t="str">
            <v xml:space="preserve">El enlace de contratación una vez elaborado el Estudio de mercado verifica el presupuesto oficial obtenido en contraste con el presupuesto programado en el Plan Anual de Adquisiciones, y publicado en el SECOP II, si se supera el presupuesto del proceso se analiza la posibilidad de obtener mayores recursos para lo cual se presenta la propuesta ante el Comité de Contratación de la Unidad y se realizan las gestiones necesarias para conseguirlos. </v>
          </cell>
          <cell r="Q13" t="str">
            <v>FUERTEFUERTE</v>
          </cell>
        </row>
        <row r="14">
          <cell r="D14" t="str">
            <v>PREVENTIVO</v>
          </cell>
          <cell r="F14" t="str">
            <v>El enlace de contratación una vez elaborados los documentos, revisa y firma, los documentos previos del proceso de selección, con el fin de verificar el ajuste, consistencia, pertinencia, y demás criterios que considere necesarios. Si se requieren ajustes se realizan los ajustes al documento que hayan sido requeridos por el profesional de contratación y los expertos y se devuelve al abogado designado.</v>
          </cell>
          <cell r="Q14" t="str">
            <v>FUERTEFUERTE</v>
          </cell>
        </row>
        <row r="15">
          <cell r="D15"/>
          <cell r="F15"/>
          <cell r="Q15" t="str">
            <v/>
          </cell>
        </row>
        <row r="16">
          <cell r="D16"/>
          <cell r="F16"/>
          <cell r="Q16" t="str">
            <v/>
          </cell>
        </row>
        <row r="17">
          <cell r="D17"/>
          <cell r="F17"/>
          <cell r="Q17" t="str">
            <v/>
          </cell>
        </row>
        <row r="23">
          <cell r="D23" t="str">
            <v>PREVENTIVO</v>
          </cell>
          <cell r="F23" t="str">
            <v>El Abogado encargado del Proceso de Contratación revisa la documentación aportada, identificando que cumpla con los requisitos de la modalidad de contratación establecidos en la ley, el manual de contratación y con las observaciones que se hayan realizado durante el procedimiento de estudios previos, este control permite verificar que la documentación esté ajustada a los formatos, así como que se estén teniendo en cuenta las directrices al mismo.</v>
          </cell>
          <cell r="Q23" t="str">
            <v>FUERTEFUERTE</v>
          </cell>
        </row>
        <row r="24">
          <cell r="D24" t="str">
            <v>PREVENTIVO</v>
          </cell>
          <cell r="F24" t="str">
            <v>El Subgerente de Contratación y/o Abogado designado por la Subgerencia de Contratación verifica los documentos del proceso con el fin de realizar los aportes que considere del caso, y sugerir las correcciones correspondientes,  permite verificar que los documentos del proceso se encuentren concordantes con el Manual de Contratación, la normatividad vigente y que los mismos satisfagan las necesidades de la Entidad.</v>
          </cell>
          <cell r="Q24" t="str">
            <v>FUERTEFUERTE</v>
          </cell>
        </row>
        <row r="25">
          <cell r="D25" t="str">
            <v>PREVENTIVO</v>
          </cell>
          <cell r="F25" t="str">
            <v>Los integrantes del comité evaluador realizan la revisión de la propuesta en todos sus aspectos con el fin de verificar que cumpla con todos los aspectos establecidos en la invitación pública, en el caso que se requieran aclaraciones sobre alguno de los aspectos de la propuesta que sean objeto de aclaración, se deben remitir al abogado encargado del proceso.</v>
          </cell>
          <cell r="Q25" t="str">
            <v>FUERTEFUERTE</v>
          </cell>
        </row>
        <row r="26">
          <cell r="D26" t="str">
            <v>PREVENTIVO</v>
          </cell>
          <cell r="F26" t="str">
            <v>El Subgerente de Contratación revisa el informe de evaluación definitivo, previa publicación en SECOP, para  garantizar la correcta evaluación de las ofertas.</v>
          </cell>
          <cell r="Q26" t="str">
            <v>FUERTEFUERTE</v>
          </cell>
        </row>
        <row r="27">
          <cell r="D27"/>
          <cell r="F27"/>
          <cell r="Q27" t="str">
            <v/>
          </cell>
        </row>
        <row r="28">
          <cell r="D28"/>
          <cell r="F28"/>
          <cell r="Q28" t="str">
            <v/>
          </cell>
        </row>
        <row r="66">
          <cell r="D66" t="str">
            <v>RARO</v>
          </cell>
          <cell r="E66" t="str">
            <v>MODERADO</v>
          </cell>
          <cell r="F66" t="str">
            <v>MODERADO</v>
          </cell>
          <cell r="G66" t="str">
            <v>FUERTE</v>
          </cell>
          <cell r="I66" t="str">
            <v>MODERADO</v>
          </cell>
          <cell r="J66" t="str">
            <v>RARO</v>
          </cell>
        </row>
        <row r="67">
          <cell r="D67" t="str">
            <v>RARO</v>
          </cell>
          <cell r="E67" t="str">
            <v>MODERADO</v>
          </cell>
          <cell r="F67" t="str">
            <v>MODERADO</v>
          </cell>
          <cell r="G67" t="str">
            <v>FUERTE</v>
          </cell>
          <cell r="I67" t="str">
            <v>MODERADO</v>
          </cell>
          <cell r="J67" t="str">
            <v>RARO</v>
          </cell>
        </row>
      </sheetData>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row r="12">
          <cell r="A12" t="str">
            <v>Gestión de Comunicaciones</v>
          </cell>
          <cell r="B12" t="str">
            <v xml:space="preserve">Formular y desarrollar estrategias comunicacionales dirigidas a los grupos de valor de la UAECD, para fortalecer la comunicación interna, externa, y lograr el posicionamiento de la Unidad a nivel Distrital y Territorial. memoria institucional, apoyen la toma de decisiones y contribuya en la mejora continua de los productos y servicios. </v>
          </cell>
          <cell r="C12" t="str">
            <v>RC-COM-1</v>
          </cell>
          <cell r="G12" t="str">
            <v>Posibilidad de recibir una dádiva o beneficio a nombre propio o de un particular por publicar y/u omitir información generando afectación en la imagen, reputación y la prestación de los servicios de la entidad.</v>
          </cell>
          <cell r="H12" t="str">
            <v>1. Falta de transparencia e integridad del servidor público.
2. Interés de ocultar o divulgar información  que favorezca a un interés particular.
3. No identificar, ni declarar un conflicto de interés oportunamente</v>
          </cell>
          <cell r="I12" t="str">
            <v>1. Afectación de la imagen y reputación de la entidad y/o de los funcionarios.
2. Posibles sanciones o implicaciones disciplinarias.</v>
          </cell>
        </row>
      </sheetData>
      <sheetData sheetId="4">
        <row r="12">
          <cell r="D12" t="str">
            <v>PREVENTIVO</v>
          </cell>
          <cell r="F12" t="str">
            <v>El Profesional Especializado 22-10 Revisa y validar las solicitudes de comunicaciones: Se reciben las diferentes solicitudes de comunicación de cada proceso a través de la Mesa de Servicios de Comunicaciones o las solicitudes externas que lleguen por medio de correo electrónico, físico o de cualquier otro medio valido para su recepción, teniendo en cuenta lo siguiente:  Revisa el formato de solicitud a comunicaciones y verifica que esté completo todos los campos, que sean claro, pertinentes y tenga la revisión del cumplimiento de la Política de Protección de Datos Personales en los casos que aplique, si este no cumple con lo anterior, es remitido al responsable de proceso con las respectivas observaciones para ser ajustado a través de un correo electrónico o un comentario en la mesa de servicios como soporte de la revisión. (Solo aplica para comunicaciones internas).  Revisa los documentos anexos que se requieran para atender la solicitud o sirvan de apoyo. Es necesario que todos los documentos que se requieran cargar o publicar estén debidamente nombrados conforme a la solicitud. Es responsabilidad de cada área o dependencia que solicité la publicación de información pública, realicé la verificación de que el contenido que está suministrando para ser publicado en los canales cumpla con lo que establece la política de protección de datos personales y derechos de autor si suministran imágenes o textos preestablecidos. Si esta conforme la solicitud continua con el proceso de divulgación, en caso de que no este conforme la solicitud se regresa al area para que realice los ajsutes correspondientes.</v>
          </cell>
          <cell r="Q12" t="str">
            <v>FUERTEFUERTE</v>
          </cell>
        </row>
        <row r="13">
          <cell r="D13" t="str">
            <v>PREVENTIVO</v>
          </cell>
          <cell r="F13" t="str">
            <v>El Comité Institucional de Gestión y Desempeño. Valida y aprueba el Plan de Comunicaciones: Se presenta el Plan Estratégico de Comunicaciones al Comité Institucional de Gestión y Desempeño de la UAECD para su validación y aprobación. Para su aprobación se deberá tener en cuenta los siguientes criterios:
1.Es pertinente y coherente frente al Plan Estratégico de la Unidad y el Plan de Acción Anual.
2.Se cuenta con los recursos disponibles para su ejecución
3.El plan es presentado en debida forma, cuenta con actividades, productos, responsables y fechas que permitan su seguimiento y evaluación. Si el Plan es aprobado conbtinua con la actividad de socialziación, en caso de no ser aprobado se devuelve a la actividad de definición del Plan Estrategico de Comunicaciones.</v>
          </cell>
          <cell r="Q13" t="str">
            <v>FUERTEFUERTE</v>
          </cell>
        </row>
        <row r="14">
          <cell r="D14"/>
          <cell r="F14"/>
          <cell r="Q14" t="str">
            <v/>
          </cell>
        </row>
        <row r="15">
          <cell r="D15"/>
          <cell r="F15"/>
          <cell r="Q15" t="str">
            <v/>
          </cell>
        </row>
        <row r="16">
          <cell r="D16"/>
          <cell r="F16"/>
          <cell r="Q16" t="str">
            <v/>
          </cell>
        </row>
        <row r="17">
          <cell r="D17"/>
          <cell r="F17"/>
          <cell r="Q17" t="str">
            <v/>
          </cell>
        </row>
        <row r="66">
          <cell r="D66" t="str">
            <v>RARO</v>
          </cell>
          <cell r="E66" t="str">
            <v>MAYOR</v>
          </cell>
          <cell r="F66" t="str">
            <v>ALTO</v>
          </cell>
          <cell r="G66" t="str">
            <v>FUERTE</v>
          </cell>
          <cell r="I66" t="str">
            <v>ALTO</v>
          </cell>
          <cell r="J66" t="str">
            <v>RARO</v>
          </cell>
        </row>
      </sheetData>
      <sheetData sheetId="5"/>
      <sheetData sheetId="6"/>
      <sheetData sheetId="7"/>
      <sheetData sheetId="8"/>
      <sheetData sheetId="9"/>
      <sheetData sheetId="10"/>
      <sheetData sheetId="1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33EE6AB-AC76-46ED-9A6F-A4C297483163}" name="Tabla1" displayName="Tabla1" ref="A4:D18" totalsRowShown="0" headerRowDxfId="7" headerRowBorderDxfId="6" tableBorderDxfId="5" totalsRowBorderDxfId="4">
  <autoFilter ref="A4:D18" xr:uid="{B190E6BB-DD77-4089-B833-EF55DD6F57AC}"/>
  <tableColumns count="4">
    <tableColumn id="1" xr3:uid="{9A79B8EE-C46B-4EEF-B10E-4BD0B3E72F33}" name="No" dataDxfId="3"/>
    <tableColumn id="2" xr3:uid="{418A7315-7F4E-4B3A-AE66-795D3C3558E9}" name="TRÁMITE" dataDxfId="2"/>
    <tableColumn id="3" xr3:uid="{C5AF8475-B9C6-46C7-8914-04227F942600}" name="RIESGO DE CORRUPCIÓN ASOCIADO" dataDxfId="1"/>
    <tableColumn id="4" xr3:uid="{689E1A66-38DF-42BA-A0F5-7574E25CBC3D}" name="PROCESO" dataDxfId="0"/>
  </tableColumns>
  <tableStyleInfo name="TableStyleLight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D004F-4110-43EA-9467-F6EAD4C59F0E}">
  <sheetPr>
    <pageSetUpPr fitToPage="1"/>
  </sheetPr>
  <dimension ref="A1:AF333"/>
  <sheetViews>
    <sheetView showGridLines="0" tabSelected="1" topLeftCell="S1" zoomScale="40" zoomScaleNormal="40" zoomScaleSheetLayoutView="100" workbookViewId="0">
      <selection activeCell="AD11" activeCellId="1" sqref="AD11:AD12"/>
    </sheetView>
  </sheetViews>
  <sheetFormatPr baseColWidth="10" defaultColWidth="11.42578125" defaultRowHeight="15" x14ac:dyDescent="0.25"/>
  <cols>
    <col min="1" max="1" width="23" style="1" customWidth="1"/>
    <col min="2" max="2" width="28.28515625" style="1" customWidth="1"/>
    <col min="3" max="3" width="16.140625" style="1" customWidth="1"/>
    <col min="4" max="4" width="36.85546875" style="1" customWidth="1"/>
    <col min="5" max="6" width="38.140625" style="1" customWidth="1"/>
    <col min="7" max="7" width="22.7109375" style="1" customWidth="1"/>
    <col min="8" max="8" width="110.140625" style="1" customWidth="1"/>
    <col min="9" max="9" width="15" style="1" customWidth="1"/>
    <col min="10" max="10" width="15.42578125" style="1" customWidth="1"/>
    <col min="11" max="11" width="14.5703125" style="1" customWidth="1"/>
    <col min="12" max="12" width="20.5703125" style="1" bestFit="1" customWidth="1"/>
    <col min="13" max="13" width="13.7109375" style="1" bestFit="1" customWidth="1"/>
    <col min="14" max="14" width="15.28515625" style="1" customWidth="1"/>
    <col min="15" max="15" width="15.7109375" style="1" customWidth="1"/>
    <col min="16" max="16" width="13.140625" style="1" bestFit="1" customWidth="1"/>
    <col min="17" max="17" width="15.140625" style="1" bestFit="1" customWidth="1"/>
    <col min="18" max="18" width="56.5703125" style="1" customWidth="1"/>
    <col min="19" max="19" width="47.28515625" style="1" customWidth="1"/>
    <col min="20" max="20" width="31.7109375" style="1" customWidth="1"/>
    <col min="21" max="21" width="28.85546875" style="1" customWidth="1"/>
    <col min="22" max="22" width="22.85546875" style="1" customWidth="1"/>
    <col min="23" max="23" width="48.7109375" style="1" customWidth="1"/>
    <col min="24" max="24" width="16.140625" style="1" customWidth="1"/>
    <col min="25" max="25" width="26.5703125" style="1" customWidth="1"/>
    <col min="26" max="26" width="11.42578125" style="1"/>
    <col min="27" max="27" width="13.7109375" style="1" customWidth="1"/>
    <col min="28" max="28" width="11.42578125" style="1"/>
    <col min="29" max="29" width="24.28515625" style="1" customWidth="1"/>
    <col min="30" max="30" width="18.42578125" style="1" customWidth="1"/>
    <col min="31" max="31" width="20.140625" style="1" customWidth="1"/>
    <col min="32" max="16384" width="11.42578125" style="1"/>
  </cols>
  <sheetData>
    <row r="1" spans="1:31" x14ac:dyDescent="0.25">
      <c r="A1" s="80"/>
      <c r="B1" s="80"/>
      <c r="C1" s="80"/>
      <c r="D1" s="80"/>
      <c r="E1" s="80"/>
      <c r="F1" s="80"/>
      <c r="G1" s="80"/>
      <c r="H1" s="80"/>
      <c r="I1" s="80"/>
      <c r="J1" s="80"/>
      <c r="K1" s="80"/>
      <c r="L1" s="80"/>
      <c r="M1" s="80"/>
      <c r="N1" s="80"/>
      <c r="O1" s="80"/>
      <c r="P1" s="80"/>
      <c r="Q1" s="80"/>
      <c r="R1" s="80"/>
      <c r="S1" s="80"/>
      <c r="T1" s="80"/>
      <c r="U1" s="80"/>
      <c r="V1" s="80"/>
    </row>
    <row r="2" spans="1:31" x14ac:dyDescent="0.25">
      <c r="A2" s="80"/>
      <c r="B2" s="80"/>
      <c r="C2" s="80"/>
      <c r="D2" s="80"/>
      <c r="E2" s="80"/>
      <c r="F2" s="80"/>
      <c r="G2" s="80"/>
      <c r="H2" s="80"/>
      <c r="I2" s="80"/>
      <c r="J2" s="80"/>
      <c r="K2" s="80"/>
      <c r="L2" s="80"/>
      <c r="M2" s="80"/>
      <c r="N2" s="80"/>
      <c r="O2" s="80"/>
      <c r="P2" s="80"/>
      <c r="Q2" s="80"/>
      <c r="R2" s="80"/>
      <c r="S2" s="80"/>
      <c r="T2" s="80"/>
      <c r="U2" s="80"/>
      <c r="V2" s="80"/>
    </row>
    <row r="3" spans="1:31" x14ac:dyDescent="0.25">
      <c r="A3" s="80"/>
      <c r="B3" s="80"/>
      <c r="C3" s="80"/>
      <c r="D3" s="80"/>
      <c r="E3" s="80"/>
      <c r="F3" s="80"/>
      <c r="G3" s="80"/>
      <c r="H3" s="80"/>
      <c r="I3" s="80"/>
      <c r="J3" s="80"/>
      <c r="K3" s="80"/>
      <c r="L3" s="80"/>
      <c r="M3" s="80"/>
      <c r="N3" s="80"/>
      <c r="O3" s="80"/>
      <c r="P3" s="80"/>
      <c r="Q3" s="80"/>
      <c r="R3" s="80"/>
      <c r="S3" s="80"/>
      <c r="T3" s="80"/>
      <c r="U3" s="80"/>
      <c r="V3" s="80"/>
    </row>
    <row r="4" spans="1:31" x14ac:dyDescent="0.25">
      <c r="A4" s="80"/>
      <c r="B4" s="80"/>
      <c r="C4" s="80"/>
      <c r="D4" s="80"/>
      <c r="E4" s="80"/>
      <c r="F4" s="80"/>
      <c r="G4" s="80"/>
      <c r="H4" s="80"/>
      <c r="I4" s="80"/>
      <c r="J4" s="80"/>
      <c r="K4" s="80"/>
      <c r="L4" s="80"/>
      <c r="M4" s="80"/>
      <c r="N4" s="80"/>
      <c r="O4" s="80"/>
      <c r="P4" s="80"/>
      <c r="Q4" s="80"/>
      <c r="R4" s="80"/>
      <c r="S4" s="80"/>
      <c r="T4" s="80"/>
      <c r="U4" s="80"/>
      <c r="V4" s="80"/>
    </row>
    <row r="5" spans="1:31" ht="20.25" customHeight="1" x14ac:dyDescent="0.25">
      <c r="A5" s="81" t="s">
        <v>0</v>
      </c>
      <c r="B5" s="81"/>
      <c r="C5" s="81"/>
      <c r="D5" s="81"/>
      <c r="E5" s="81"/>
      <c r="F5" s="81"/>
      <c r="G5" s="81"/>
      <c r="H5" s="81"/>
    </row>
    <row r="6" spans="1:31" x14ac:dyDescent="0.25">
      <c r="A6" s="2" t="s">
        <v>1</v>
      </c>
      <c r="B6" s="3">
        <f>+[3]MR_Corrup1!B6</f>
        <v>2023</v>
      </c>
      <c r="C6" s="4"/>
      <c r="D6" s="4"/>
      <c r="E6" s="4"/>
      <c r="F6" s="5"/>
      <c r="G6" s="5"/>
      <c r="H6" s="5"/>
    </row>
    <row r="7" spans="1:31" x14ac:dyDescent="0.25">
      <c r="A7" s="2" t="s">
        <v>2</v>
      </c>
      <c r="B7" s="6">
        <f>+[3]MR_Corrup1!B7</f>
        <v>1</v>
      </c>
      <c r="C7" s="4"/>
      <c r="D7" s="4"/>
      <c r="E7" s="4"/>
      <c r="F7" s="5"/>
      <c r="G7" s="5"/>
      <c r="H7" s="5"/>
    </row>
    <row r="8" spans="1:31" ht="35.25" customHeight="1" x14ac:dyDescent="0.25">
      <c r="A8" s="7" t="s">
        <v>3</v>
      </c>
      <c r="B8" s="82">
        <f>+[3]MR_Corrup1!B8</f>
        <v>0</v>
      </c>
      <c r="C8" s="82"/>
      <c r="D8" s="82"/>
      <c r="E8" s="82"/>
      <c r="F8" s="8"/>
      <c r="G8" s="8"/>
      <c r="H8" s="8"/>
      <c r="I8" s="9"/>
      <c r="J8" s="9"/>
      <c r="W8" s="10" t="s">
        <v>4</v>
      </c>
      <c r="X8" s="11"/>
      <c r="Y8" s="12"/>
    </row>
    <row r="9" spans="1:31" x14ac:dyDescent="0.25">
      <c r="G9" s="13"/>
      <c r="H9" s="13"/>
      <c r="L9" s="13"/>
      <c r="O9" s="13"/>
    </row>
    <row r="10" spans="1:31" x14ac:dyDescent="0.25">
      <c r="A10" s="83"/>
      <c r="B10" s="84"/>
      <c r="C10" s="84"/>
      <c r="D10" s="84"/>
      <c r="E10" s="84"/>
      <c r="F10" s="84"/>
      <c r="G10" s="84"/>
      <c r="H10" s="84"/>
      <c r="I10" s="84"/>
      <c r="J10" s="84"/>
      <c r="K10" s="84"/>
      <c r="L10" s="84"/>
      <c r="M10" s="84"/>
      <c r="N10" s="84"/>
      <c r="O10" s="84"/>
      <c r="P10" s="84"/>
      <c r="Q10" s="84"/>
      <c r="R10" s="84"/>
      <c r="S10" s="84"/>
      <c r="T10" s="84"/>
      <c r="U10" s="84"/>
      <c r="V10" s="85"/>
      <c r="W10" s="86" t="s">
        <v>5</v>
      </c>
      <c r="X10" s="86"/>
      <c r="Y10" s="86"/>
      <c r="Z10" s="86"/>
      <c r="AA10" s="86"/>
      <c r="AB10" s="86"/>
      <c r="AC10" s="78" t="s">
        <v>6</v>
      </c>
      <c r="AD10" s="79"/>
      <c r="AE10" s="79"/>
    </row>
    <row r="11" spans="1:31" ht="45.75" customHeight="1" x14ac:dyDescent="0.25">
      <c r="A11" s="93" t="s">
        <v>7</v>
      </c>
      <c r="B11" s="94"/>
      <c r="C11" s="94"/>
      <c r="D11" s="94"/>
      <c r="E11" s="94"/>
      <c r="F11" s="94"/>
      <c r="G11" s="94"/>
      <c r="H11" s="94"/>
      <c r="I11" s="95" t="s">
        <v>8</v>
      </c>
      <c r="J11" s="95"/>
      <c r="K11" s="95"/>
      <c r="L11" s="95"/>
      <c r="M11" s="95"/>
      <c r="N11" s="95"/>
      <c r="O11" s="95"/>
      <c r="P11" s="95"/>
      <c r="Q11" s="95"/>
      <c r="R11" s="96" t="s">
        <v>9</v>
      </c>
      <c r="S11" s="96"/>
      <c r="T11" s="96"/>
      <c r="U11" s="96"/>
      <c r="V11" s="97"/>
      <c r="W11" s="98" t="s">
        <v>10</v>
      </c>
      <c r="X11" s="99"/>
      <c r="Y11" s="100" t="s">
        <v>11</v>
      </c>
      <c r="Z11" s="100"/>
      <c r="AA11" s="100"/>
      <c r="AB11" s="100"/>
      <c r="AC11" s="87" t="s">
        <v>12</v>
      </c>
      <c r="AD11" s="87" t="s">
        <v>13</v>
      </c>
      <c r="AE11" s="87" t="s">
        <v>14</v>
      </c>
    </row>
    <row r="12" spans="1:31" s="22" customFormat="1" ht="90" x14ac:dyDescent="0.25">
      <c r="A12" s="14" t="s">
        <v>15</v>
      </c>
      <c r="B12" s="15" t="s">
        <v>16</v>
      </c>
      <c r="C12" s="14" t="s">
        <v>17</v>
      </c>
      <c r="D12" s="14" t="s">
        <v>18</v>
      </c>
      <c r="E12" s="45" t="s">
        <v>19</v>
      </c>
      <c r="F12" s="16" t="s">
        <v>20</v>
      </c>
      <c r="G12" s="16" t="s">
        <v>21</v>
      </c>
      <c r="H12" s="16" t="s">
        <v>22</v>
      </c>
      <c r="I12" s="17" t="s">
        <v>23</v>
      </c>
      <c r="J12" s="17" t="s">
        <v>24</v>
      </c>
      <c r="K12" s="18" t="s">
        <v>25</v>
      </c>
      <c r="L12" s="18" t="s">
        <v>26</v>
      </c>
      <c r="M12" s="18" t="s">
        <v>27</v>
      </c>
      <c r="N12" s="17" t="s">
        <v>28</v>
      </c>
      <c r="O12" s="17" t="s">
        <v>29</v>
      </c>
      <c r="P12" s="18" t="s">
        <v>30</v>
      </c>
      <c r="Q12" s="18" t="s">
        <v>31</v>
      </c>
      <c r="R12" s="19" t="s">
        <v>32</v>
      </c>
      <c r="S12" s="19" t="s">
        <v>33</v>
      </c>
      <c r="T12" s="19" t="s">
        <v>34</v>
      </c>
      <c r="U12" s="20" t="s">
        <v>35</v>
      </c>
      <c r="V12" s="19" t="s">
        <v>36</v>
      </c>
      <c r="W12" s="10" t="s">
        <v>37</v>
      </c>
      <c r="X12" s="10" t="s">
        <v>38</v>
      </c>
      <c r="Y12" s="21" t="s">
        <v>39</v>
      </c>
      <c r="Z12" s="21" t="s">
        <v>40</v>
      </c>
      <c r="AA12" s="21" t="s">
        <v>41</v>
      </c>
      <c r="AB12" s="21" t="s">
        <v>42</v>
      </c>
      <c r="AC12" s="88"/>
      <c r="AD12" s="88"/>
      <c r="AE12" s="88"/>
    </row>
    <row r="13" spans="1:31" s="22" customFormat="1" ht="341.25" customHeight="1" x14ac:dyDescent="0.25">
      <c r="A13" s="58" t="str">
        <f>[4]MR_Corrup1!A12</f>
        <v>Gestión de Comunicaciones</v>
      </c>
      <c r="B13" s="59" t="str">
        <f>+[4]MR_Corrup1!B12</f>
        <v xml:space="preserve">Formular y desarrollar estrategias comunicacionales dirigidas a los grupos de valor de la UAECD, para fortalecer la comunicación interna, externa, y lograr el posicionamiento de la Unidad a nivel Distrital y Territorial. memoria institucional, apoyen la toma de decisiones y contribuya en la mejora continua de los productos y servicios. </v>
      </c>
      <c r="C13" s="46" t="str">
        <f>[4]MR_Corrup1!C12</f>
        <v>RC-COM-1</v>
      </c>
      <c r="D13" s="47" t="str">
        <f>+[4]MR_Corrup1!G12</f>
        <v>Posibilidad de recibir una dádiva o beneficio a nombre propio o de un particular por publicar y/u omitir información generando afectación en la imagen, reputación y la prestación de los servicios de la entidad.</v>
      </c>
      <c r="E13" s="47" t="str">
        <f>+[4]MR_Corrup1!H12</f>
        <v>1. Falta de transparencia e integridad del servidor público.
2. Interés de ocultar o divulgar información  que favorezca a un interés particular.
3. No identificar, ni declarar un conflicto de interés oportunamente</v>
      </c>
      <c r="F13" s="47" t="str">
        <f>+[4]MR_Corrup1!I12</f>
        <v>1. Afectación de la imagen y reputación de la entidad y/o de los funcionarios.
2. Posibles sanciones o implicaciones disciplinarias.</v>
      </c>
      <c r="G13" s="48" t="str">
        <f>CONCATENATE(" *",[4]MR_Corrup2!D12," *",[4]MR_Corrup2!D13," *",[4]MR_Corrup2!D14," *",[4]MR_Corrup2!D15," *",[4]MR_Corrup2!D16," *",[4]MR_Corrup2!D17)</f>
        <v xml:space="preserve"> *PREVENTIVO *PREVENTIVO * * * *</v>
      </c>
      <c r="H13" s="49" t="str">
        <f>CONCATENATE(" *",[4]MR_Corrup2!F12," *",[4]MR_Corrup2!F13," *",[4]MR_Corrup2!F14," *",[4]MR_Corrup2!F15," *",[4]MR_Corrup2!F16," *",[4]MR_Corrup2!F17," *")</f>
        <v xml:space="preserve"> *El Profesional Especializado 22-10 Revisa y validar las solicitudes de comunicaciones: Se reciben las diferentes solicitudes de comunicación de cada proceso a través de la Mesa de Servicios de Comunicaciones o las solicitudes externas que lleguen por medio de correo electrónico, físico o de cualquier otro medio valido para su recepción, teniendo en cuenta lo siguiente:  Revisa el formato de solicitud a comunicaciones y verifica que esté completo todos los campos, que sean claro, pertinentes y tenga la revisión del cumplimiento de la Política de Protección de Datos Personales en los casos que aplique, si este no cumple con lo anterior, es remitido al responsable de proceso con las respectivas observaciones para ser ajustado a través de un correo electrónico o un comentario en la mesa de servicios como soporte de la revisión. (Solo aplica para comunicaciones internas).  Revisa los documentos anexos que se requieran para atender la solicitud o sirvan de apoyo. Es necesario que todos los documentos que se requieran cargar o publicar estén debidamente nombrados conforme a la solicitud. Es responsabilidad de cada área o dependencia que solicité la publicación de información pública, realicé la verificación de que el contenido que está suministrando para ser publicado en los canales cumpla con lo que establece la política de protección de datos personales y derechos de autor si suministran imágenes o textos preestablecidos. Si esta conforme la solicitud continua con el proceso de divulgación, en caso de que no este conforme la solicitud se regresa al area para que realice los ajsutes correspondientes. *El Comité Institucional de Gestión y Desempeño. Valida y aprueba el Plan de Comunicaciones: Se presenta el Plan Estratégico de Comunicaciones al Comité Institucional de Gestión y Desempeño de la UAECD para su validación y aprobación. Para su aprobación se deberá tener en cuenta los siguientes criterios:
1.Es pertinente y coherente frente al Plan Estratégico de la Unidad y el Plan de Acción Anual.
2.Se cuenta con los recursos disponibles para su ejecución
3.El plan es presentado en debida forma, cuenta con actividades, productos, responsables y fechas que permitan su seguimiento y evaluación. Si el Plan es aprobado conbtinua con la actividad de socialziación, en caso de no ser aprobado se devuelve a la actividad de definición del Plan Estrategico de Comunicaciones. * * * * *</v>
      </c>
      <c r="I13" s="50" t="str">
        <f>[4]MR_Corrup2!D66</f>
        <v>RARO</v>
      </c>
      <c r="J13" s="50" t="str">
        <f>[4]MR_Corrup2!E66</f>
        <v>MAYOR</v>
      </c>
      <c r="K13" s="51" t="str">
        <f>[4]MR_Corrup2!F66</f>
        <v>ALTO</v>
      </c>
      <c r="L13" s="52" t="str">
        <f>CONCATENATE(" *",[4]MR_Corrup2!Q12," *",[4]MR_Corrup2!Q13," *",[4]MR_Corrup2!Q14," *",[4]MR_Corrup2!Q15," *",[4]MR_Corrup2!Q16," *",[4]MR_Corrup2!Q17)</f>
        <v xml:space="preserve"> *FUERTEFUERTE *FUERTEFUERTE * * * *</v>
      </c>
      <c r="M13" s="52" t="str">
        <f>[4]MR_Corrup2!G66</f>
        <v>FUERTE</v>
      </c>
      <c r="N13" s="50" t="str">
        <f>+[4]MR_Corrup2!J66</f>
        <v>RARO</v>
      </c>
      <c r="O13" s="50" t="str">
        <f>J13</f>
        <v>MAYOR</v>
      </c>
      <c r="P13" s="51" t="str">
        <f>[4]MR_Corrup2!I66</f>
        <v>ALTO</v>
      </c>
      <c r="Q13" s="53" t="s">
        <v>43</v>
      </c>
      <c r="R13" s="54" t="s">
        <v>51</v>
      </c>
      <c r="S13" s="54" t="s">
        <v>52</v>
      </c>
      <c r="T13" s="54" t="s">
        <v>53</v>
      </c>
      <c r="U13" s="54" t="s">
        <v>54</v>
      </c>
      <c r="V13" s="60" t="s">
        <v>55</v>
      </c>
      <c r="W13" s="55"/>
      <c r="X13" s="56"/>
      <c r="Y13" s="57"/>
      <c r="Z13" s="57"/>
      <c r="AA13" s="54"/>
      <c r="AB13" s="57"/>
      <c r="AC13" s="54"/>
      <c r="AD13" s="54"/>
      <c r="AE13" s="54"/>
    </row>
    <row r="14" spans="1:31" s="22" customFormat="1" ht="228.75" customHeight="1" x14ac:dyDescent="0.25">
      <c r="A14" s="107" t="s">
        <v>91</v>
      </c>
      <c r="B14" s="109" t="s">
        <v>92</v>
      </c>
      <c r="C14" s="46" t="s">
        <v>93</v>
      </c>
      <c r="D14" s="47" t="s">
        <v>94</v>
      </c>
      <c r="E14" s="47" t="s">
        <v>95</v>
      </c>
      <c r="F14" s="47" t="s">
        <v>96</v>
      </c>
      <c r="G14" s="48" t="s">
        <v>97</v>
      </c>
      <c r="H14" s="49" t="s">
        <v>98</v>
      </c>
      <c r="I14" s="50" t="s">
        <v>99</v>
      </c>
      <c r="J14" s="50" t="s">
        <v>74</v>
      </c>
      <c r="K14" s="51" t="s">
        <v>75</v>
      </c>
      <c r="L14" s="52" t="s">
        <v>82</v>
      </c>
      <c r="M14" s="52" t="s">
        <v>77</v>
      </c>
      <c r="N14" s="50" t="s">
        <v>73</v>
      </c>
      <c r="O14" s="50" t="s">
        <v>74</v>
      </c>
      <c r="P14" s="51" t="s">
        <v>75</v>
      </c>
      <c r="Q14" s="53" t="s">
        <v>43</v>
      </c>
      <c r="R14" s="54" t="s">
        <v>83</v>
      </c>
      <c r="S14" s="54" t="s">
        <v>84</v>
      </c>
      <c r="T14" s="54" t="s">
        <v>85</v>
      </c>
      <c r="U14" s="54" t="s">
        <v>86</v>
      </c>
      <c r="V14" s="60" t="s">
        <v>87</v>
      </c>
      <c r="W14" s="55"/>
      <c r="X14" s="56"/>
      <c r="Y14" s="57"/>
      <c r="Z14" s="57"/>
      <c r="AA14" s="54"/>
      <c r="AB14" s="57"/>
      <c r="AC14" s="54"/>
      <c r="AD14" s="54"/>
      <c r="AE14" s="54"/>
    </row>
    <row r="15" spans="1:31" s="22" customFormat="1" ht="189" customHeight="1" x14ac:dyDescent="0.25">
      <c r="A15" s="108"/>
      <c r="B15" s="110"/>
      <c r="C15" s="46" t="s">
        <v>100</v>
      </c>
      <c r="D15" s="47" t="s">
        <v>101</v>
      </c>
      <c r="E15" s="47" t="s">
        <v>102</v>
      </c>
      <c r="F15" s="47" t="s">
        <v>103</v>
      </c>
      <c r="G15" s="48" t="s">
        <v>104</v>
      </c>
      <c r="H15" s="49" t="s">
        <v>105</v>
      </c>
      <c r="I15" s="50" t="s">
        <v>73</v>
      </c>
      <c r="J15" s="50" t="s">
        <v>74</v>
      </c>
      <c r="K15" s="51" t="s">
        <v>75</v>
      </c>
      <c r="L15" s="52" t="s">
        <v>106</v>
      </c>
      <c r="M15" s="52" t="s">
        <v>77</v>
      </c>
      <c r="N15" s="50" t="s">
        <v>73</v>
      </c>
      <c r="O15" s="50" t="s">
        <v>74</v>
      </c>
      <c r="P15" s="51" t="s">
        <v>75</v>
      </c>
      <c r="Q15" s="53" t="s">
        <v>43</v>
      </c>
      <c r="R15" s="54" t="s">
        <v>88</v>
      </c>
      <c r="S15" s="54" t="s">
        <v>89</v>
      </c>
      <c r="T15" s="54" t="s">
        <v>85</v>
      </c>
      <c r="U15" s="54" t="s">
        <v>90</v>
      </c>
      <c r="V15" s="60" t="s">
        <v>87</v>
      </c>
      <c r="W15" s="55"/>
      <c r="X15" s="56"/>
      <c r="Y15" s="57"/>
      <c r="Z15" s="57"/>
      <c r="AA15" s="54"/>
      <c r="AB15" s="57"/>
      <c r="AC15" s="54"/>
      <c r="AD15" s="54"/>
      <c r="AE15" s="54"/>
    </row>
    <row r="16" spans="1:31" s="22" customFormat="1" ht="210" customHeight="1" x14ac:dyDescent="0.25">
      <c r="A16" s="58" t="s">
        <v>111</v>
      </c>
      <c r="B16" s="59" t="s">
        <v>112</v>
      </c>
      <c r="C16" s="46" t="s">
        <v>113</v>
      </c>
      <c r="D16" s="47" t="s">
        <v>114</v>
      </c>
      <c r="E16" s="47" t="s">
        <v>115</v>
      </c>
      <c r="F16" s="47" t="s">
        <v>116</v>
      </c>
      <c r="G16" s="48" t="s">
        <v>117</v>
      </c>
      <c r="H16" s="49" t="s">
        <v>118</v>
      </c>
      <c r="I16" s="50" t="s">
        <v>73</v>
      </c>
      <c r="J16" s="50" t="s">
        <v>74</v>
      </c>
      <c r="K16" s="51" t="s">
        <v>75</v>
      </c>
      <c r="L16" s="52" t="s">
        <v>119</v>
      </c>
      <c r="M16" s="52" t="s">
        <v>120</v>
      </c>
      <c r="N16" s="50" t="s">
        <v>73</v>
      </c>
      <c r="O16" s="50" t="s">
        <v>74</v>
      </c>
      <c r="P16" s="51" t="s">
        <v>75</v>
      </c>
      <c r="Q16" s="53" t="s">
        <v>43</v>
      </c>
      <c r="R16" s="31" t="s">
        <v>107</v>
      </c>
      <c r="S16" s="31" t="s">
        <v>108</v>
      </c>
      <c r="T16" s="31" t="s">
        <v>109</v>
      </c>
      <c r="U16" s="31" t="s">
        <v>110</v>
      </c>
      <c r="V16" s="72" t="s">
        <v>305</v>
      </c>
      <c r="W16" s="55"/>
      <c r="X16" s="56"/>
      <c r="Y16" s="57"/>
      <c r="Z16" s="57"/>
      <c r="AA16" s="54"/>
      <c r="AB16" s="57"/>
      <c r="AC16" s="54"/>
      <c r="AD16" s="54"/>
      <c r="AE16" s="54"/>
    </row>
    <row r="17" spans="1:32" s="22" customFormat="1" ht="231" customHeight="1" x14ac:dyDescent="0.25">
      <c r="A17" s="58" t="s">
        <v>125</v>
      </c>
      <c r="B17" s="59" t="s">
        <v>126</v>
      </c>
      <c r="C17" s="46" t="s">
        <v>127</v>
      </c>
      <c r="D17" s="47" t="s">
        <v>128</v>
      </c>
      <c r="E17" s="47" t="s">
        <v>129</v>
      </c>
      <c r="F17" s="47" t="s">
        <v>130</v>
      </c>
      <c r="G17" s="48" t="s">
        <v>131</v>
      </c>
      <c r="H17" s="49" t="s">
        <v>132</v>
      </c>
      <c r="I17" s="50" t="s">
        <v>73</v>
      </c>
      <c r="J17" s="50" t="s">
        <v>74</v>
      </c>
      <c r="K17" s="51" t="s">
        <v>75</v>
      </c>
      <c r="L17" s="52" t="s">
        <v>82</v>
      </c>
      <c r="M17" s="52" t="s">
        <v>77</v>
      </c>
      <c r="N17" s="50" t="s">
        <v>73</v>
      </c>
      <c r="O17" s="50" t="s">
        <v>74</v>
      </c>
      <c r="P17" s="51" t="s">
        <v>75</v>
      </c>
      <c r="Q17" s="53" t="s">
        <v>43</v>
      </c>
      <c r="R17" s="54" t="s">
        <v>121</v>
      </c>
      <c r="S17" s="54" t="s">
        <v>122</v>
      </c>
      <c r="T17" s="54" t="s">
        <v>123</v>
      </c>
      <c r="U17" s="54" t="s">
        <v>124</v>
      </c>
      <c r="V17" s="60" t="s">
        <v>87</v>
      </c>
      <c r="W17" s="55"/>
      <c r="X17" s="56"/>
      <c r="Y17" s="57"/>
      <c r="Z17" s="57"/>
      <c r="AA17" s="54"/>
      <c r="AB17" s="57"/>
      <c r="AC17" s="54"/>
      <c r="AD17" s="54"/>
      <c r="AE17" s="54"/>
    </row>
    <row r="18" spans="1:32" s="22" customFormat="1" ht="409.5" customHeight="1" x14ac:dyDescent="0.25">
      <c r="A18" s="58" t="s">
        <v>250</v>
      </c>
      <c r="B18" s="59" t="s">
        <v>251</v>
      </c>
      <c r="C18" s="46" t="s">
        <v>252</v>
      </c>
      <c r="D18" s="47" t="s">
        <v>253</v>
      </c>
      <c r="E18" s="47" t="s">
        <v>254</v>
      </c>
      <c r="F18" s="47" t="s">
        <v>255</v>
      </c>
      <c r="G18" s="48" t="s">
        <v>117</v>
      </c>
      <c r="H18" s="49" t="s">
        <v>256</v>
      </c>
      <c r="I18" s="50" t="s">
        <v>73</v>
      </c>
      <c r="J18" s="50" t="s">
        <v>74</v>
      </c>
      <c r="K18" s="51" t="s">
        <v>75</v>
      </c>
      <c r="L18" s="52" t="s">
        <v>257</v>
      </c>
      <c r="M18" s="52" t="s">
        <v>77</v>
      </c>
      <c r="N18" s="50" t="s">
        <v>73</v>
      </c>
      <c r="O18" s="50" t="s">
        <v>74</v>
      </c>
      <c r="P18" s="51" t="s">
        <v>75</v>
      </c>
      <c r="Q18" s="53" t="s">
        <v>43</v>
      </c>
      <c r="R18" s="54" t="s">
        <v>246</v>
      </c>
      <c r="S18" s="54" t="s">
        <v>247</v>
      </c>
      <c r="T18" s="54" t="s">
        <v>248</v>
      </c>
      <c r="U18" s="54" t="s">
        <v>249</v>
      </c>
      <c r="V18" s="60">
        <v>45291</v>
      </c>
      <c r="W18" s="55"/>
      <c r="X18" s="56"/>
      <c r="Y18" s="57"/>
      <c r="Z18" s="57"/>
      <c r="AA18" s="54"/>
      <c r="AB18" s="57"/>
      <c r="AC18" s="54"/>
      <c r="AD18" s="54"/>
      <c r="AE18" s="54"/>
    </row>
    <row r="19" spans="1:32" s="22" customFormat="1" ht="280.5" customHeight="1" x14ac:dyDescent="0.25">
      <c r="A19" s="58" t="s">
        <v>138</v>
      </c>
      <c r="B19" s="59" t="s">
        <v>139</v>
      </c>
      <c r="C19" s="46" t="s">
        <v>140</v>
      </c>
      <c r="D19" s="47" t="s">
        <v>141</v>
      </c>
      <c r="E19" s="47" t="s">
        <v>142</v>
      </c>
      <c r="F19" s="47" t="s">
        <v>143</v>
      </c>
      <c r="G19" s="48" t="s">
        <v>144</v>
      </c>
      <c r="H19" s="49" t="s">
        <v>145</v>
      </c>
      <c r="I19" s="50" t="s">
        <v>73</v>
      </c>
      <c r="J19" s="50" t="s">
        <v>74</v>
      </c>
      <c r="K19" s="51" t="s">
        <v>75</v>
      </c>
      <c r="L19" s="52" t="s">
        <v>82</v>
      </c>
      <c r="M19" s="52" t="s">
        <v>77</v>
      </c>
      <c r="N19" s="50" t="s">
        <v>73</v>
      </c>
      <c r="O19" s="50" t="s">
        <v>74</v>
      </c>
      <c r="P19" s="51" t="s">
        <v>75</v>
      </c>
      <c r="Q19" s="53" t="s">
        <v>43</v>
      </c>
      <c r="R19" s="54" t="s">
        <v>133</v>
      </c>
      <c r="S19" s="54" t="s">
        <v>134</v>
      </c>
      <c r="T19" s="54" t="s">
        <v>135</v>
      </c>
      <c r="U19" s="54" t="s">
        <v>136</v>
      </c>
      <c r="V19" s="60" t="s">
        <v>137</v>
      </c>
      <c r="W19" s="55"/>
      <c r="X19" s="56"/>
      <c r="Y19" s="57"/>
      <c r="Z19" s="57"/>
      <c r="AA19" s="54"/>
      <c r="AB19" s="57"/>
      <c r="AC19" s="54"/>
      <c r="AD19" s="54"/>
      <c r="AE19" s="54"/>
    </row>
    <row r="20" spans="1:32" s="22" customFormat="1" ht="170.25" customHeight="1" x14ac:dyDescent="0.25">
      <c r="A20" s="89" t="s">
        <v>65</v>
      </c>
      <c r="B20" s="91" t="s">
        <v>66</v>
      </c>
      <c r="C20" s="23" t="s">
        <v>67</v>
      </c>
      <c r="D20" s="24" t="s">
        <v>68</v>
      </c>
      <c r="E20" s="24" t="s">
        <v>69</v>
      </c>
      <c r="F20" s="24" t="s">
        <v>70</v>
      </c>
      <c r="G20" s="25" t="s">
        <v>71</v>
      </c>
      <c r="H20" s="26" t="s">
        <v>72</v>
      </c>
      <c r="I20" s="27" t="s">
        <v>73</v>
      </c>
      <c r="J20" s="27" t="s">
        <v>74</v>
      </c>
      <c r="K20" s="28" t="s">
        <v>75</v>
      </c>
      <c r="L20" s="29" t="s">
        <v>76</v>
      </c>
      <c r="M20" s="29" t="s">
        <v>77</v>
      </c>
      <c r="N20" s="27" t="s">
        <v>73</v>
      </c>
      <c r="O20" s="27" t="s">
        <v>74</v>
      </c>
      <c r="P20" s="28" t="s">
        <v>75</v>
      </c>
      <c r="Q20" s="30" t="s">
        <v>43</v>
      </c>
      <c r="R20" s="31" t="s">
        <v>56</v>
      </c>
      <c r="S20" s="31" t="s">
        <v>57</v>
      </c>
      <c r="T20" s="32" t="s">
        <v>58</v>
      </c>
      <c r="U20" s="32" t="s">
        <v>59</v>
      </c>
      <c r="V20" s="61" t="s">
        <v>60</v>
      </c>
      <c r="W20" s="33"/>
      <c r="X20" s="34"/>
      <c r="Y20" s="35"/>
      <c r="Z20" s="35"/>
      <c r="AA20" s="36"/>
      <c r="AB20" s="35"/>
      <c r="AC20" s="34"/>
      <c r="AD20" s="34"/>
      <c r="AE20" s="34"/>
    </row>
    <row r="21" spans="1:32" s="22" customFormat="1" ht="331.5" customHeight="1" x14ac:dyDescent="0.25">
      <c r="A21" s="90"/>
      <c r="B21" s="92"/>
      <c r="C21" s="23" t="s">
        <v>78</v>
      </c>
      <c r="D21" s="24" t="s">
        <v>79</v>
      </c>
      <c r="E21" s="24" t="s">
        <v>69</v>
      </c>
      <c r="F21" s="24" t="s">
        <v>70</v>
      </c>
      <c r="G21" s="25" t="s">
        <v>80</v>
      </c>
      <c r="H21" s="26" t="s">
        <v>81</v>
      </c>
      <c r="I21" s="27" t="s">
        <v>73</v>
      </c>
      <c r="J21" s="27" t="s">
        <v>74</v>
      </c>
      <c r="K21" s="28" t="s">
        <v>75</v>
      </c>
      <c r="L21" s="29" t="s">
        <v>82</v>
      </c>
      <c r="M21" s="29" t="s">
        <v>77</v>
      </c>
      <c r="N21" s="27" t="s">
        <v>73</v>
      </c>
      <c r="O21" s="27" t="s">
        <v>74</v>
      </c>
      <c r="P21" s="28" t="s">
        <v>75</v>
      </c>
      <c r="Q21" s="30" t="s">
        <v>43</v>
      </c>
      <c r="R21" s="31" t="s">
        <v>61</v>
      </c>
      <c r="S21" s="31" t="s">
        <v>62</v>
      </c>
      <c r="T21" s="32" t="s">
        <v>63</v>
      </c>
      <c r="U21" s="32" t="s">
        <v>64</v>
      </c>
      <c r="V21" s="61">
        <v>45291</v>
      </c>
      <c r="W21" s="33"/>
      <c r="X21" s="34"/>
      <c r="Y21" s="35"/>
      <c r="Z21" s="35"/>
      <c r="AA21" s="36"/>
      <c r="AB21" s="35"/>
      <c r="AC21" s="34"/>
      <c r="AD21" s="34"/>
      <c r="AE21" s="34"/>
    </row>
    <row r="22" spans="1:32" s="22" customFormat="1" ht="229.5" customHeight="1" x14ac:dyDescent="0.25">
      <c r="A22" s="101" t="s">
        <v>269</v>
      </c>
      <c r="B22" s="104" t="s">
        <v>270</v>
      </c>
      <c r="C22" s="23" t="s">
        <v>271</v>
      </c>
      <c r="D22" s="24" t="s">
        <v>272</v>
      </c>
      <c r="E22" s="24" t="s">
        <v>273</v>
      </c>
      <c r="F22" s="24" t="s">
        <v>274</v>
      </c>
      <c r="G22" s="25" t="s">
        <v>275</v>
      </c>
      <c r="H22" s="26" t="s">
        <v>276</v>
      </c>
      <c r="I22" s="27" t="s">
        <v>73</v>
      </c>
      <c r="J22" s="27" t="s">
        <v>120</v>
      </c>
      <c r="K22" s="28" t="s">
        <v>120</v>
      </c>
      <c r="L22" s="29" t="s">
        <v>82</v>
      </c>
      <c r="M22" s="29" t="s">
        <v>77</v>
      </c>
      <c r="N22" s="27" t="s">
        <v>73</v>
      </c>
      <c r="O22" s="27" t="s">
        <v>120</v>
      </c>
      <c r="P22" s="28" t="s">
        <v>120</v>
      </c>
      <c r="Q22" s="30" t="s">
        <v>43</v>
      </c>
      <c r="R22" s="31" t="s">
        <v>258</v>
      </c>
      <c r="S22" s="31" t="s">
        <v>259</v>
      </c>
      <c r="T22" s="32" t="s">
        <v>260</v>
      </c>
      <c r="U22" s="32" t="s">
        <v>261</v>
      </c>
      <c r="V22" s="61">
        <v>45291</v>
      </c>
      <c r="W22" s="33"/>
      <c r="X22" s="34"/>
      <c r="Y22" s="35"/>
      <c r="Z22" s="35"/>
      <c r="AA22" s="36"/>
      <c r="AB22" s="35"/>
      <c r="AC22" s="34"/>
      <c r="AD22" s="34"/>
      <c r="AE22" s="34"/>
    </row>
    <row r="23" spans="1:32" s="22" customFormat="1" ht="194.25" customHeight="1" x14ac:dyDescent="0.25">
      <c r="A23" s="102"/>
      <c r="B23" s="105"/>
      <c r="C23" s="23" t="s">
        <v>277</v>
      </c>
      <c r="D23" s="24" t="s">
        <v>278</v>
      </c>
      <c r="E23" s="24" t="s">
        <v>279</v>
      </c>
      <c r="F23" s="24" t="s">
        <v>280</v>
      </c>
      <c r="G23" s="25" t="s">
        <v>281</v>
      </c>
      <c r="H23" s="26" t="s">
        <v>282</v>
      </c>
      <c r="I23" s="27" t="s">
        <v>99</v>
      </c>
      <c r="J23" s="27" t="s">
        <v>120</v>
      </c>
      <c r="K23" s="28" t="s">
        <v>120</v>
      </c>
      <c r="L23" s="29" t="s">
        <v>168</v>
      </c>
      <c r="M23" s="29" t="s">
        <v>77</v>
      </c>
      <c r="N23" s="27" t="s">
        <v>73</v>
      </c>
      <c r="O23" s="27" t="s">
        <v>120</v>
      </c>
      <c r="P23" s="28" t="s">
        <v>120</v>
      </c>
      <c r="Q23" s="30" t="s">
        <v>43</v>
      </c>
      <c r="R23" s="31" t="s">
        <v>262</v>
      </c>
      <c r="S23" s="31" t="s">
        <v>263</v>
      </c>
      <c r="T23" s="32" t="s">
        <v>264</v>
      </c>
      <c r="U23" s="32" t="s">
        <v>265</v>
      </c>
      <c r="V23" s="61">
        <v>45291</v>
      </c>
      <c r="W23" s="33"/>
      <c r="X23" s="34"/>
      <c r="Y23" s="35"/>
      <c r="Z23" s="35"/>
      <c r="AA23" s="36"/>
      <c r="AB23" s="35"/>
      <c r="AC23" s="34"/>
      <c r="AD23" s="34"/>
      <c r="AE23" s="34"/>
    </row>
    <row r="24" spans="1:32" s="22" customFormat="1" ht="255" customHeight="1" x14ac:dyDescent="0.25">
      <c r="A24" s="103"/>
      <c r="B24" s="106"/>
      <c r="C24" s="23" t="s">
        <v>283</v>
      </c>
      <c r="D24" s="24" t="s">
        <v>284</v>
      </c>
      <c r="E24" s="24" t="s">
        <v>285</v>
      </c>
      <c r="F24" s="24" t="s">
        <v>286</v>
      </c>
      <c r="G24" s="25" t="s">
        <v>172</v>
      </c>
      <c r="H24" s="26" t="s">
        <v>287</v>
      </c>
      <c r="I24" s="27" t="s">
        <v>73</v>
      </c>
      <c r="J24" s="27" t="s">
        <v>120</v>
      </c>
      <c r="K24" s="28" t="s">
        <v>120</v>
      </c>
      <c r="L24" s="29" t="s">
        <v>174</v>
      </c>
      <c r="M24" s="29" t="s">
        <v>77</v>
      </c>
      <c r="N24" s="27" t="s">
        <v>73</v>
      </c>
      <c r="O24" s="27" t="s">
        <v>120</v>
      </c>
      <c r="P24" s="28" t="s">
        <v>120</v>
      </c>
      <c r="Q24" s="30" t="s">
        <v>43</v>
      </c>
      <c r="R24" s="31" t="s">
        <v>266</v>
      </c>
      <c r="S24" s="31" t="s">
        <v>267</v>
      </c>
      <c r="T24" s="32" t="s">
        <v>268</v>
      </c>
      <c r="U24" s="32" t="s">
        <v>265</v>
      </c>
      <c r="V24" s="61">
        <v>45291</v>
      </c>
      <c r="W24" s="33"/>
      <c r="X24" s="34"/>
      <c r="Y24" s="35"/>
      <c r="Z24" s="35"/>
      <c r="AA24" s="36"/>
      <c r="AB24" s="35"/>
      <c r="AC24" s="34"/>
      <c r="AD24" s="34"/>
      <c r="AE24" s="34"/>
    </row>
    <row r="25" spans="1:32" s="22" customFormat="1" ht="142.5" customHeight="1" x14ac:dyDescent="0.25">
      <c r="A25" s="101" t="s">
        <v>160</v>
      </c>
      <c r="B25" s="104" t="s">
        <v>161</v>
      </c>
      <c r="C25" s="23" t="s">
        <v>162</v>
      </c>
      <c r="D25" s="24" t="s">
        <v>163</v>
      </c>
      <c r="E25" s="24" t="s">
        <v>164</v>
      </c>
      <c r="F25" s="24" t="s">
        <v>165</v>
      </c>
      <c r="G25" s="25" t="s">
        <v>166</v>
      </c>
      <c r="H25" s="26" t="s">
        <v>167</v>
      </c>
      <c r="I25" s="27" t="s">
        <v>73</v>
      </c>
      <c r="J25" s="27" t="s">
        <v>74</v>
      </c>
      <c r="K25" s="28" t="s">
        <v>75</v>
      </c>
      <c r="L25" s="29" t="s">
        <v>168</v>
      </c>
      <c r="M25" s="29" t="s">
        <v>77</v>
      </c>
      <c r="N25" s="27" t="s">
        <v>73</v>
      </c>
      <c r="O25" s="27" t="s">
        <v>74</v>
      </c>
      <c r="P25" s="28" t="s">
        <v>75</v>
      </c>
      <c r="Q25" s="30" t="s">
        <v>43</v>
      </c>
      <c r="R25" s="31" t="s">
        <v>146</v>
      </c>
      <c r="S25" s="31" t="s">
        <v>147</v>
      </c>
      <c r="T25" s="32" t="s">
        <v>148</v>
      </c>
      <c r="U25" s="32" t="s">
        <v>149</v>
      </c>
      <c r="V25" s="61" t="s">
        <v>150</v>
      </c>
      <c r="W25" s="33"/>
      <c r="X25" s="34"/>
      <c r="Y25" s="35"/>
      <c r="Z25" s="35"/>
      <c r="AA25" s="36"/>
      <c r="AB25" s="35"/>
      <c r="AC25" s="34"/>
      <c r="AD25" s="34"/>
      <c r="AE25" s="34"/>
    </row>
    <row r="26" spans="1:32" s="22" customFormat="1" ht="105" customHeight="1" x14ac:dyDescent="0.25">
      <c r="A26" s="102"/>
      <c r="B26" s="105"/>
      <c r="C26" s="23" t="s">
        <v>169</v>
      </c>
      <c r="D26" s="24" t="s">
        <v>170</v>
      </c>
      <c r="E26" s="24" t="s">
        <v>171</v>
      </c>
      <c r="F26" s="24" t="s">
        <v>165</v>
      </c>
      <c r="G26" s="25" t="s">
        <v>172</v>
      </c>
      <c r="H26" s="26" t="s">
        <v>173</v>
      </c>
      <c r="I26" s="27" t="s">
        <v>73</v>
      </c>
      <c r="J26" s="27" t="s">
        <v>74</v>
      </c>
      <c r="K26" s="28" t="s">
        <v>75</v>
      </c>
      <c r="L26" s="29" t="s">
        <v>174</v>
      </c>
      <c r="M26" s="29" t="s">
        <v>77</v>
      </c>
      <c r="N26" s="27" t="s">
        <v>73</v>
      </c>
      <c r="O26" s="27" t="s">
        <v>74</v>
      </c>
      <c r="P26" s="28" t="s">
        <v>75</v>
      </c>
      <c r="Q26" s="30" t="s">
        <v>43</v>
      </c>
      <c r="R26" s="31" t="s">
        <v>151</v>
      </c>
      <c r="S26" s="31" t="s">
        <v>152</v>
      </c>
      <c r="T26" s="32" t="s">
        <v>153</v>
      </c>
      <c r="U26" s="32" t="s">
        <v>154</v>
      </c>
      <c r="V26" s="61" t="s">
        <v>155</v>
      </c>
      <c r="W26" s="33"/>
      <c r="X26" s="34"/>
      <c r="Y26" s="35"/>
      <c r="Z26" s="35"/>
      <c r="AA26" s="36"/>
      <c r="AB26" s="35"/>
      <c r="AC26" s="34"/>
      <c r="AD26" s="34"/>
      <c r="AE26" s="34"/>
    </row>
    <row r="27" spans="1:32" s="22" customFormat="1" ht="344.25" customHeight="1" x14ac:dyDescent="0.25">
      <c r="A27" s="103"/>
      <c r="B27" s="106"/>
      <c r="C27" s="23" t="s">
        <v>175</v>
      </c>
      <c r="D27" s="24" t="s">
        <v>176</v>
      </c>
      <c r="E27" s="24" t="s">
        <v>177</v>
      </c>
      <c r="F27" s="24" t="s">
        <v>178</v>
      </c>
      <c r="G27" s="25" t="s">
        <v>80</v>
      </c>
      <c r="H27" s="26" t="s">
        <v>179</v>
      </c>
      <c r="I27" s="27" t="s">
        <v>73</v>
      </c>
      <c r="J27" s="27" t="s">
        <v>74</v>
      </c>
      <c r="K27" s="28" t="s">
        <v>75</v>
      </c>
      <c r="L27" s="29" t="s">
        <v>82</v>
      </c>
      <c r="M27" s="29" t="s">
        <v>77</v>
      </c>
      <c r="N27" s="27" t="s">
        <v>73</v>
      </c>
      <c r="O27" s="27" t="s">
        <v>74</v>
      </c>
      <c r="P27" s="28" t="s">
        <v>75</v>
      </c>
      <c r="Q27" s="30" t="s">
        <v>43</v>
      </c>
      <c r="R27" s="31" t="s">
        <v>156</v>
      </c>
      <c r="S27" s="31" t="s">
        <v>157</v>
      </c>
      <c r="T27" s="32" t="s">
        <v>158</v>
      </c>
      <c r="U27" s="32" t="s">
        <v>159</v>
      </c>
      <c r="V27" s="61" t="s">
        <v>87</v>
      </c>
      <c r="W27" s="33"/>
      <c r="X27" s="34"/>
      <c r="Y27" s="35"/>
      <c r="Z27" s="35"/>
      <c r="AA27" s="36"/>
      <c r="AB27" s="35"/>
      <c r="AC27" s="34"/>
      <c r="AD27" s="34"/>
      <c r="AE27" s="34"/>
    </row>
    <row r="28" spans="1:32" ht="234" customHeight="1" x14ac:dyDescent="0.25">
      <c r="A28" s="111" t="str">
        <f>[3]MR_Corrup1!A12</f>
        <v>Gestión Contractual</v>
      </c>
      <c r="B28" s="112" t="str">
        <f>+[3]MR_Corrup1!B12</f>
        <v>Gestionar la adquisición de bienes, obras y/o servicios en sus diferentes etapas con el propósito de suplir las necesidades para el desarrollo de las funciones propias de la UAECD, conforme con el marco normativo vigente y a los lineamientos de la Entidad.</v>
      </c>
      <c r="C28" s="23" t="str">
        <f>[3]MR_Corrup1!C12</f>
        <v>RC-GCO-1</v>
      </c>
      <c r="D28" s="24" t="str">
        <f>+[3]MR_Corrup1!G12</f>
        <v xml:space="preserve">Posibilidad de recibir dádivas o beneficio propio o de un particular para elaborar estudios previos y pliegos de condiciones sin la aplicación de los principios de la contratación pública, impidiendo la selección objetiva de proponentes. </v>
      </c>
      <c r="E28" s="24" t="str">
        <f>+[3]MR_Corrup1!H12</f>
        <v>1. Interés en favorecer a un particular.
2. Interés en generar criterios subjetivos de selección en un proceso de contratación para obtener un beneficio particular 
3. No identificar, ni declarar un conflicto de interés oportunamente</v>
      </c>
      <c r="F28" s="24" t="str">
        <f>+[3]MR_Corrup1!I12</f>
        <v>1. Generación de contratos que no satisfacen las necesidades de la  UAECD,
2. Demandas judiciales en contra de la entidad
3. Responsabilidades disciplinarias, penales y fiscales por Cohecho impropio</v>
      </c>
      <c r="G28" s="25" t="str">
        <f>CONCATENATE(" *",[3]MR_Corrup2!D12," *",[3]MR_Corrup2!D13," *",[3]MR_Corrup2!D14," *",[3]MR_Corrup2!D15," *",[3]MR_Corrup2!D16," *",[3]MR_Corrup2!D17)</f>
        <v xml:space="preserve"> *PREVENTIVO *PREVENTIVO *PREVENTIVO * * *</v>
      </c>
      <c r="H28" s="26" t="str">
        <f>CONCATENATE(" *",[3]MR_Corrup2!F12," *",[3]MR_Corrup2!F13," *",[3]MR_Corrup2!F14," *",[3]MR_Corrup2!F15," *",[3]MR_Corrup2!F16," *",[3]MR_Corrup2!F17," *")</f>
        <v xml:space="preserve"> *El Enlace de contratación, en reunión con el abogado asignado de la Subgerencia de Contratación, revisan los documentos elaborados con el fin de verificar la consistencia de la estructuración del proceso y de esta manera tener claras las condiciones para la verificación del presupuesto oficial del proceso de selección. Este control permite verificar que los documentos elaborados se encuentran conforme con los criterios establecidos en la normatividad vigente y las necesidades de la contratación.  *El enlace de contratación una vez elaborado el Estudio de mercado verifica el presupuesto oficial obtenido en contraste con el presupuesto programado en el Plan Anual de Adquisiciones, y publicado en el SECOP II, si se supera el presupuesto del proceso se analiza la posibilidad de obtener mayores recursos para lo cual se presenta la propuesta ante el Comité de Contratación de la Unidad y se realizan las gestiones necesarias para conseguirlos.  *El enlace de contratación una vez elaborados los documentos, revisa y firma, los documentos previos del proceso de selección, con el fin de verificar el ajuste, consistencia, pertinencia, y demás criterios que considere necesarios. Si se requieren ajustes se realizan los ajustes al documento que hayan sido requeridos por el profesional de contratación y los expertos y se devuelve al abogado designado. * * * *</v>
      </c>
      <c r="I28" s="27" t="str">
        <f>[3]MR_Corrup2!D66</f>
        <v>RARO</v>
      </c>
      <c r="J28" s="27" t="str">
        <f>[3]MR_Corrup2!E66</f>
        <v>MODERADO</v>
      </c>
      <c r="K28" s="28" t="str">
        <f>[3]MR_Corrup2!F66</f>
        <v>MODERADO</v>
      </c>
      <c r="L28" s="29" t="str">
        <f>CONCATENATE(" *",[3]MR_Corrup2!Q12," *",[3]MR_Corrup2!Q13," *",[3]MR_Corrup2!Q14," *",[3]MR_Corrup2!Q15," *",[3]MR_Corrup2!Q16," *",[3]MR_Corrup2!Q17)</f>
        <v xml:space="preserve"> *FUERTEFUERTE *FUERTEFUERTE *FUERTEFUERTE * * *</v>
      </c>
      <c r="M28" s="29" t="str">
        <f>[3]MR_Corrup2!G66</f>
        <v>FUERTE</v>
      </c>
      <c r="N28" s="27" t="str">
        <f>+[3]MR_Corrup2!J66</f>
        <v>RARO</v>
      </c>
      <c r="O28" s="27" t="str">
        <f>J28</f>
        <v>MODERADO</v>
      </c>
      <c r="P28" s="28" t="str">
        <f>[3]MR_Corrup2!I66</f>
        <v>MODERADO</v>
      </c>
      <c r="Q28" s="30" t="s">
        <v>43</v>
      </c>
      <c r="R28" s="31" t="s">
        <v>44</v>
      </c>
      <c r="S28" s="31" t="s">
        <v>45</v>
      </c>
      <c r="T28" s="32" t="s">
        <v>46</v>
      </c>
      <c r="U28" s="32" t="s">
        <v>47</v>
      </c>
      <c r="V28" s="61">
        <v>45291</v>
      </c>
      <c r="W28" s="33"/>
      <c r="X28" s="34"/>
      <c r="Y28" s="35"/>
      <c r="Z28" s="35"/>
      <c r="AA28" s="36"/>
      <c r="AB28" s="35"/>
      <c r="AC28" s="34"/>
      <c r="AD28" s="34"/>
      <c r="AE28" s="34"/>
      <c r="AF28" s="37"/>
    </row>
    <row r="29" spans="1:32" ht="216" customHeight="1" x14ac:dyDescent="0.25">
      <c r="A29" s="111"/>
      <c r="B29" s="112"/>
      <c r="C29" s="23" t="str">
        <f>[3]MR_Corrup1!C13</f>
        <v>RC-GCO-2</v>
      </c>
      <c r="D29" s="24" t="str">
        <f>+[3]MR_Corrup1!G13</f>
        <v>Posibilidad de recibir dádivas o beneficio propio o de un particular en ilegalidad del acto de adjudicación o celebración indebida de contratos.</v>
      </c>
      <c r="E29" s="24" t="str">
        <f>+[3]MR_Corrup1!H13</f>
        <v>1. Interés en favorecer a un particular.
2. Insuficiencia de requisitos legales para la firmeza del acto administrativo
3. No identificar, ni declarar un conflicto de interés oportunamente</v>
      </c>
      <c r="F29" s="24" t="str">
        <f>+[3]MR_Corrup1!I13</f>
        <v>1. Sanciones disciplinarias, penales y fiscales
2. Procesos Judiciales en contra de la entidad
3. Pérdida de credibilidad por falta de transparencia.</v>
      </c>
      <c r="G29" s="25" t="str">
        <f>CONCATENATE(" *",[3]MR_Corrup2!D23," *",[3]MR_Corrup2!D24," *",[3]MR_Corrup2!D25," *",[3]MR_Corrup2!D26," *",[3]MR_Corrup2!D27," *",[3]MR_Corrup2!D28)</f>
        <v xml:space="preserve"> *PREVENTIVO *PREVENTIVO *PREVENTIVO *PREVENTIVO * *</v>
      </c>
      <c r="H29" s="26" t="str">
        <f>CONCATENATE(" *",[3]MR_Corrup2!F23," *",[3]MR_Corrup2!F24," *",[3]MR_Corrup2!F25," *",[3]MR_Corrup2!F26," *",[3]MR_Corrup2!F27," *",[3]MR_Corrup2!F28," *")</f>
        <v xml:space="preserve"> *El Abogado encargado del Proceso de Contratación revisa la documentación aportada, identificando que cumpla con los requisitos de la modalidad de contratación establecidos en la ley, el manual de contratación y con las observaciones que se hayan realizado durante el procedimiento de estudios previos, este control permite verificar que la documentación esté ajustada a los formatos, así como que se estén teniendo en cuenta las directrices al mismo. *El Subgerente de Contratación y/o Abogado designado por la Subgerencia de Contratación verifica los documentos del proceso con el fin de realizar los aportes que considere del caso, y sugerir las correcciones correspondientes,  permite verificar que los documentos del proceso se encuentren concordantes con el Manual de Contratación, la normatividad vigente y que los mismos satisfagan las necesidades de la Entidad. *Los integrantes del comité evaluador realizan la revisión de la propuesta en todos sus aspectos con el fin de verificar que cumpla con todos los aspectos establecidos en la invitación pública, en el caso que se requieran aclaraciones sobre alguno de los aspectos de la propuesta que sean objeto de aclaración, se deben remitir al abogado encargado del proceso. *El Subgerente de Contratación revisa el informe de evaluación definitivo, previa publicación en SECOP, para  garantizar la correcta evaluación de las ofertas. * * *</v>
      </c>
      <c r="I29" s="27" t="str">
        <f>[3]MR_Corrup2!D67</f>
        <v>RARO</v>
      </c>
      <c r="J29" s="27" t="str">
        <f>[3]MR_Corrup2!E67</f>
        <v>MODERADO</v>
      </c>
      <c r="K29" s="28" t="str">
        <f>[3]MR_Corrup2!F67</f>
        <v>MODERADO</v>
      </c>
      <c r="L29" s="29" t="str">
        <f>CONCATENATE(" *",[3]MR_Corrup2!Q23," *",[3]MR_Corrup2!Q24," *",[3]MR_Corrup2!Q25," *",[3]MR_Corrup2!Q26," *",[3]MR_Corrup2!Q27," *",[3]MR_Corrup2!Q28)</f>
        <v xml:space="preserve"> *FUERTEFUERTE *FUERTEFUERTE *FUERTEFUERTE *FUERTEFUERTE * *</v>
      </c>
      <c r="M29" s="29" t="str">
        <f>[3]MR_Corrup2!G67</f>
        <v>FUERTE</v>
      </c>
      <c r="N29" s="27" t="str">
        <f>+[3]MR_Corrup2!J67</f>
        <v>RARO</v>
      </c>
      <c r="O29" s="27" t="str">
        <f>J29</f>
        <v>MODERADO</v>
      </c>
      <c r="P29" s="28" t="str">
        <f>[3]MR_Corrup2!I67</f>
        <v>MODERADO</v>
      </c>
      <c r="Q29" s="30" t="s">
        <v>43</v>
      </c>
      <c r="R29" s="31" t="s">
        <v>48</v>
      </c>
      <c r="S29" s="31" t="s">
        <v>45</v>
      </c>
      <c r="T29" s="32" t="s">
        <v>46</v>
      </c>
      <c r="U29" s="32" t="s">
        <v>47</v>
      </c>
      <c r="V29" s="61">
        <v>45291</v>
      </c>
      <c r="W29" s="38"/>
      <c r="X29" s="34"/>
      <c r="Y29" s="35"/>
      <c r="Z29" s="35"/>
      <c r="AA29" s="36"/>
      <c r="AB29" s="36"/>
      <c r="AC29" s="34"/>
      <c r="AD29" s="34"/>
      <c r="AE29" s="34"/>
      <c r="AF29" s="37"/>
    </row>
    <row r="30" spans="1:32" ht="327" customHeight="1" x14ac:dyDescent="0.25">
      <c r="A30" s="111"/>
      <c r="B30" s="112"/>
      <c r="C30" s="23" t="s">
        <v>206</v>
      </c>
      <c r="D30" s="24" t="s">
        <v>207</v>
      </c>
      <c r="E30" s="24" t="s">
        <v>208</v>
      </c>
      <c r="F30" s="24" t="s">
        <v>209</v>
      </c>
      <c r="G30" s="25" t="s">
        <v>80</v>
      </c>
      <c r="H30" s="26" t="s">
        <v>210</v>
      </c>
      <c r="I30" s="27" t="s">
        <v>73</v>
      </c>
      <c r="J30" s="27" t="s">
        <v>120</v>
      </c>
      <c r="K30" s="28" t="s">
        <v>120</v>
      </c>
      <c r="L30" s="29" t="s">
        <v>82</v>
      </c>
      <c r="M30" s="29" t="s">
        <v>77</v>
      </c>
      <c r="N30" s="27" t="s">
        <v>73</v>
      </c>
      <c r="O30" s="27" t="s">
        <v>120</v>
      </c>
      <c r="P30" s="28" t="s">
        <v>120</v>
      </c>
      <c r="Q30" s="30" t="s">
        <v>43</v>
      </c>
      <c r="R30" s="31" t="s">
        <v>49</v>
      </c>
      <c r="S30" s="31" t="s">
        <v>50</v>
      </c>
      <c r="T30" s="32" t="s">
        <v>46</v>
      </c>
      <c r="U30" s="32" t="s">
        <v>47</v>
      </c>
      <c r="V30" s="61">
        <v>45291</v>
      </c>
      <c r="W30" s="38"/>
      <c r="X30" s="34"/>
      <c r="Y30" s="35"/>
      <c r="Z30" s="35"/>
      <c r="AA30" s="36"/>
      <c r="AB30" s="36"/>
      <c r="AC30" s="34"/>
      <c r="AD30" s="34"/>
      <c r="AE30" s="34"/>
      <c r="AF30" s="37"/>
    </row>
    <row r="31" spans="1:32" ht="90" customHeight="1" x14ac:dyDescent="0.25">
      <c r="A31" s="89" t="s">
        <v>187</v>
      </c>
      <c r="B31" s="91" t="s">
        <v>188</v>
      </c>
      <c r="C31" s="23" t="s">
        <v>189</v>
      </c>
      <c r="D31" s="24" t="s">
        <v>190</v>
      </c>
      <c r="E31" s="24" t="s">
        <v>191</v>
      </c>
      <c r="F31" s="24" t="s">
        <v>192</v>
      </c>
      <c r="G31" s="25" t="s">
        <v>193</v>
      </c>
      <c r="H31" s="26" t="s">
        <v>194</v>
      </c>
      <c r="I31" s="27" t="s">
        <v>73</v>
      </c>
      <c r="J31" s="27" t="s">
        <v>74</v>
      </c>
      <c r="K31" s="28" t="s">
        <v>75</v>
      </c>
      <c r="L31" s="29" t="s">
        <v>106</v>
      </c>
      <c r="M31" s="29" t="s">
        <v>77</v>
      </c>
      <c r="N31" s="27" t="s">
        <v>73</v>
      </c>
      <c r="O31" s="27" t="s">
        <v>74</v>
      </c>
      <c r="P31" s="28" t="s">
        <v>75</v>
      </c>
      <c r="Q31" s="30" t="s">
        <v>43</v>
      </c>
      <c r="R31" s="31" t="s">
        <v>180</v>
      </c>
      <c r="S31" s="31" t="s">
        <v>195</v>
      </c>
      <c r="T31" s="32" t="s">
        <v>58</v>
      </c>
      <c r="U31" s="32" t="s">
        <v>181</v>
      </c>
      <c r="V31" s="61" t="s">
        <v>60</v>
      </c>
      <c r="W31" s="38"/>
      <c r="X31" s="34"/>
      <c r="Y31" s="35"/>
      <c r="Z31" s="35"/>
      <c r="AA31" s="36"/>
      <c r="AB31" s="36"/>
      <c r="AC31" s="34"/>
      <c r="AD31" s="34"/>
      <c r="AE31" s="34"/>
      <c r="AF31" s="37"/>
    </row>
    <row r="32" spans="1:32" ht="105" customHeight="1" x14ac:dyDescent="0.25">
      <c r="A32" s="113"/>
      <c r="B32" s="114"/>
      <c r="C32" s="23" t="s">
        <v>196</v>
      </c>
      <c r="D32" s="24" t="s">
        <v>197</v>
      </c>
      <c r="E32" s="24" t="s">
        <v>198</v>
      </c>
      <c r="F32" s="24" t="s">
        <v>199</v>
      </c>
      <c r="G32" s="25" t="s">
        <v>166</v>
      </c>
      <c r="H32" s="26" t="s">
        <v>200</v>
      </c>
      <c r="I32" s="27" t="s">
        <v>73</v>
      </c>
      <c r="J32" s="27" t="s">
        <v>74</v>
      </c>
      <c r="K32" s="28" t="s">
        <v>75</v>
      </c>
      <c r="L32" s="29" t="s">
        <v>168</v>
      </c>
      <c r="M32" s="29" t="s">
        <v>77</v>
      </c>
      <c r="N32" s="27" t="s">
        <v>73</v>
      </c>
      <c r="O32" s="27" t="s">
        <v>74</v>
      </c>
      <c r="P32" s="28" t="s">
        <v>75</v>
      </c>
      <c r="Q32" s="30" t="s">
        <v>43</v>
      </c>
      <c r="R32" s="31" t="s">
        <v>182</v>
      </c>
      <c r="S32" s="31" t="s">
        <v>201</v>
      </c>
      <c r="T32" s="32" t="s">
        <v>58</v>
      </c>
      <c r="U32" s="32" t="s">
        <v>183</v>
      </c>
      <c r="V32" s="61" t="s">
        <v>60</v>
      </c>
      <c r="W32" s="38"/>
      <c r="X32" s="34"/>
      <c r="Y32" s="35"/>
      <c r="Z32" s="35"/>
      <c r="AA32" s="36"/>
      <c r="AB32" s="36"/>
      <c r="AC32" s="34"/>
      <c r="AD32" s="34"/>
      <c r="AE32" s="34"/>
      <c r="AF32" s="37"/>
    </row>
    <row r="33" spans="1:32" ht="150" customHeight="1" x14ac:dyDescent="0.25">
      <c r="A33" s="90"/>
      <c r="B33" s="92"/>
      <c r="C33" s="23" t="s">
        <v>202</v>
      </c>
      <c r="D33" s="24" t="s">
        <v>203</v>
      </c>
      <c r="E33" s="24" t="s">
        <v>204</v>
      </c>
      <c r="F33" s="24" t="s">
        <v>192</v>
      </c>
      <c r="G33" s="25" t="s">
        <v>117</v>
      </c>
      <c r="H33" s="26" t="s">
        <v>205</v>
      </c>
      <c r="I33" s="27" t="s">
        <v>73</v>
      </c>
      <c r="J33" s="27" t="s">
        <v>74</v>
      </c>
      <c r="K33" s="28" t="s">
        <v>75</v>
      </c>
      <c r="L33" s="29" t="s">
        <v>119</v>
      </c>
      <c r="M33" s="29" t="s">
        <v>120</v>
      </c>
      <c r="N33" s="27" t="s">
        <v>73</v>
      </c>
      <c r="O33" s="27" t="s">
        <v>74</v>
      </c>
      <c r="P33" s="28" t="s">
        <v>75</v>
      </c>
      <c r="Q33" s="30" t="s">
        <v>43</v>
      </c>
      <c r="R33" s="31" t="s">
        <v>184</v>
      </c>
      <c r="S33" s="31" t="s">
        <v>185</v>
      </c>
      <c r="T33" s="32" t="s">
        <v>58</v>
      </c>
      <c r="U33" s="32" t="s">
        <v>186</v>
      </c>
      <c r="V33" s="61">
        <v>45291</v>
      </c>
      <c r="W33" s="38"/>
      <c r="X33" s="34"/>
      <c r="Y33" s="35"/>
      <c r="Z33" s="35"/>
      <c r="AA33" s="36"/>
      <c r="AB33" s="36"/>
      <c r="AC33" s="34"/>
      <c r="AD33" s="34"/>
      <c r="AE33" s="34"/>
      <c r="AF33" s="37"/>
    </row>
    <row r="34" spans="1:32" ht="153" customHeight="1" x14ac:dyDescent="0.25">
      <c r="A34" s="89" t="s">
        <v>216</v>
      </c>
      <c r="B34" s="91" t="s">
        <v>217</v>
      </c>
      <c r="C34" s="23" t="s">
        <v>218</v>
      </c>
      <c r="D34" s="24" t="s">
        <v>219</v>
      </c>
      <c r="E34" s="24" t="s">
        <v>220</v>
      </c>
      <c r="F34" s="24" t="s">
        <v>221</v>
      </c>
      <c r="G34" s="25" t="s">
        <v>166</v>
      </c>
      <c r="H34" s="26" t="s">
        <v>222</v>
      </c>
      <c r="I34" s="27" t="s">
        <v>99</v>
      </c>
      <c r="J34" s="27" t="s">
        <v>74</v>
      </c>
      <c r="K34" s="28" t="s">
        <v>75</v>
      </c>
      <c r="L34" s="29" t="s">
        <v>168</v>
      </c>
      <c r="M34" s="29" t="s">
        <v>77</v>
      </c>
      <c r="N34" s="27" t="s">
        <v>73</v>
      </c>
      <c r="O34" s="27" t="s">
        <v>74</v>
      </c>
      <c r="P34" s="28" t="s">
        <v>75</v>
      </c>
      <c r="Q34" s="30" t="s">
        <v>43</v>
      </c>
      <c r="R34" s="31" t="s">
        <v>211</v>
      </c>
      <c r="S34" s="31" t="s">
        <v>212</v>
      </c>
      <c r="T34" s="32" t="s">
        <v>123</v>
      </c>
      <c r="U34" s="32" t="s">
        <v>213</v>
      </c>
      <c r="V34" s="61">
        <v>45291</v>
      </c>
      <c r="W34" s="38"/>
      <c r="X34" s="34"/>
      <c r="Y34" s="35"/>
      <c r="Z34" s="35"/>
      <c r="AA34" s="36"/>
      <c r="AB34" s="36"/>
      <c r="AC34" s="34"/>
      <c r="AD34" s="34"/>
      <c r="AE34" s="34"/>
      <c r="AF34" s="37"/>
    </row>
    <row r="35" spans="1:32" ht="102" customHeight="1" x14ac:dyDescent="0.25">
      <c r="A35" s="90"/>
      <c r="B35" s="92"/>
      <c r="C35" s="23" t="s">
        <v>223</v>
      </c>
      <c r="D35" s="24" t="s">
        <v>224</v>
      </c>
      <c r="E35" s="24" t="s">
        <v>220</v>
      </c>
      <c r="F35" s="24" t="s">
        <v>221</v>
      </c>
      <c r="G35" s="25" t="s">
        <v>172</v>
      </c>
      <c r="H35" s="26" t="s">
        <v>225</v>
      </c>
      <c r="I35" s="27" t="s">
        <v>99</v>
      </c>
      <c r="J35" s="27" t="s">
        <v>74</v>
      </c>
      <c r="K35" s="28" t="s">
        <v>75</v>
      </c>
      <c r="L35" s="29" t="s">
        <v>174</v>
      </c>
      <c r="M35" s="29" t="s">
        <v>77</v>
      </c>
      <c r="N35" s="27" t="s">
        <v>73</v>
      </c>
      <c r="O35" s="27" t="s">
        <v>74</v>
      </c>
      <c r="P35" s="28" t="s">
        <v>75</v>
      </c>
      <c r="Q35" s="30" t="s">
        <v>43</v>
      </c>
      <c r="R35" s="31" t="s">
        <v>214</v>
      </c>
      <c r="S35" s="31" t="s">
        <v>215</v>
      </c>
      <c r="T35" s="32" t="s">
        <v>123</v>
      </c>
      <c r="U35" s="32" t="s">
        <v>213</v>
      </c>
      <c r="V35" s="61">
        <v>45291</v>
      </c>
      <c r="W35" s="38"/>
      <c r="X35" s="34"/>
      <c r="Y35" s="35"/>
      <c r="Z35" s="35"/>
      <c r="AA35" s="36"/>
      <c r="AB35" s="36"/>
      <c r="AC35" s="34"/>
      <c r="AD35" s="34"/>
      <c r="AE35" s="34"/>
      <c r="AF35" s="37"/>
    </row>
    <row r="36" spans="1:32" ht="409.5" customHeight="1" x14ac:dyDescent="0.25">
      <c r="A36" s="89" t="s">
        <v>234</v>
      </c>
      <c r="B36" s="91" t="s">
        <v>235</v>
      </c>
      <c r="C36" s="23" t="s">
        <v>236</v>
      </c>
      <c r="D36" s="24" t="s">
        <v>237</v>
      </c>
      <c r="E36" s="24" t="s">
        <v>238</v>
      </c>
      <c r="F36" s="24" t="s">
        <v>239</v>
      </c>
      <c r="G36" s="25" t="s">
        <v>172</v>
      </c>
      <c r="H36" s="26" t="s">
        <v>240</v>
      </c>
      <c r="I36" s="27" t="s">
        <v>73</v>
      </c>
      <c r="J36" s="27" t="s">
        <v>74</v>
      </c>
      <c r="K36" s="28" t="s">
        <v>75</v>
      </c>
      <c r="L36" s="29" t="s">
        <v>174</v>
      </c>
      <c r="M36" s="29" t="s">
        <v>77</v>
      </c>
      <c r="N36" s="27" t="s">
        <v>73</v>
      </c>
      <c r="O36" s="27" t="s">
        <v>74</v>
      </c>
      <c r="P36" s="28" t="s">
        <v>75</v>
      </c>
      <c r="Q36" s="30" t="s">
        <v>43</v>
      </c>
      <c r="R36" s="31" t="s">
        <v>226</v>
      </c>
      <c r="S36" s="31" t="s">
        <v>227</v>
      </c>
      <c r="T36" s="32" t="s">
        <v>228</v>
      </c>
      <c r="U36" s="32" t="s">
        <v>228</v>
      </c>
      <c r="V36" s="61" t="s">
        <v>229</v>
      </c>
      <c r="W36" s="38"/>
      <c r="X36" s="34"/>
      <c r="Y36" s="35"/>
      <c r="Z36" s="35"/>
      <c r="AA36" s="36"/>
      <c r="AB36" s="36"/>
      <c r="AC36" s="34"/>
      <c r="AD36" s="34"/>
      <c r="AE36" s="34"/>
      <c r="AF36" s="37"/>
    </row>
    <row r="37" spans="1:32" ht="322.5" customHeight="1" x14ac:dyDescent="0.25">
      <c r="A37" s="90"/>
      <c r="B37" s="92"/>
      <c r="C37" s="23" t="s">
        <v>241</v>
      </c>
      <c r="D37" s="24" t="s">
        <v>242</v>
      </c>
      <c r="E37" s="24" t="s">
        <v>243</v>
      </c>
      <c r="F37" s="24" t="s">
        <v>244</v>
      </c>
      <c r="G37" s="25" t="s">
        <v>80</v>
      </c>
      <c r="H37" s="26" t="s">
        <v>245</v>
      </c>
      <c r="I37" s="27" t="s">
        <v>73</v>
      </c>
      <c r="J37" s="27" t="s">
        <v>120</v>
      </c>
      <c r="K37" s="28" t="s">
        <v>120</v>
      </c>
      <c r="L37" s="29" t="s">
        <v>82</v>
      </c>
      <c r="M37" s="29" t="s">
        <v>77</v>
      </c>
      <c r="N37" s="27" t="s">
        <v>73</v>
      </c>
      <c r="O37" s="27" t="s">
        <v>120</v>
      </c>
      <c r="P37" s="28" t="s">
        <v>120</v>
      </c>
      <c r="Q37" s="30" t="s">
        <v>43</v>
      </c>
      <c r="R37" s="31" t="s">
        <v>230</v>
      </c>
      <c r="S37" s="31" t="s">
        <v>231</v>
      </c>
      <c r="T37" s="32" t="s">
        <v>232</v>
      </c>
      <c r="U37" s="32" t="s">
        <v>233</v>
      </c>
      <c r="V37" s="61" t="s">
        <v>155</v>
      </c>
      <c r="W37" s="38"/>
      <c r="X37" s="34"/>
      <c r="Y37" s="35"/>
      <c r="Z37" s="35"/>
      <c r="AA37" s="36"/>
      <c r="AB37" s="36"/>
      <c r="AC37" s="34"/>
      <c r="AD37" s="34"/>
      <c r="AE37" s="34"/>
      <c r="AF37" s="37"/>
    </row>
    <row r="38" spans="1:32" s="39" customFormat="1" ht="90" customHeight="1" x14ac:dyDescent="0.25">
      <c r="H38" s="40"/>
      <c r="I38" s="40"/>
      <c r="J38" s="40"/>
    </row>
    <row r="39" spans="1:32" ht="105" customHeight="1" x14ac:dyDescent="0.25">
      <c r="H39" s="41"/>
      <c r="I39" s="41"/>
      <c r="J39" s="41"/>
    </row>
    <row r="40" spans="1:32" ht="150" customHeight="1" x14ac:dyDescent="0.25">
      <c r="H40" s="41"/>
      <c r="I40" s="41"/>
      <c r="J40" s="41"/>
    </row>
    <row r="41" spans="1:32" ht="15" customHeight="1" x14ac:dyDescent="0.25">
      <c r="H41" s="41"/>
      <c r="I41" s="41"/>
      <c r="J41" s="41"/>
    </row>
    <row r="42" spans="1:32" ht="15" customHeight="1" x14ac:dyDescent="0.25">
      <c r="H42" s="41"/>
      <c r="I42" s="41"/>
      <c r="J42" s="41"/>
    </row>
    <row r="43" spans="1:32" x14ac:dyDescent="0.25">
      <c r="H43" s="41"/>
      <c r="I43" s="41"/>
      <c r="J43" s="41"/>
    </row>
    <row r="44" spans="1:32" x14ac:dyDescent="0.25">
      <c r="H44" s="41"/>
      <c r="I44" s="41"/>
      <c r="J44" s="41"/>
    </row>
    <row r="45" spans="1:32" x14ac:dyDescent="0.25">
      <c r="H45" s="41"/>
      <c r="I45" s="41"/>
      <c r="J45" s="41"/>
    </row>
    <row r="46" spans="1:32" x14ac:dyDescent="0.25">
      <c r="H46" s="41"/>
      <c r="I46" s="41"/>
      <c r="J46" s="41"/>
    </row>
    <row r="47" spans="1:32" x14ac:dyDescent="0.25">
      <c r="H47" s="41"/>
      <c r="I47" s="41"/>
      <c r="J47" s="41"/>
    </row>
    <row r="48" spans="1:32" x14ac:dyDescent="0.25">
      <c r="H48" s="41"/>
      <c r="I48" s="41"/>
      <c r="J48" s="41"/>
    </row>
    <row r="49" spans="3:10" x14ac:dyDescent="0.25">
      <c r="H49" s="41"/>
      <c r="I49" s="41"/>
      <c r="J49" s="41"/>
    </row>
    <row r="50" spans="3:10" x14ac:dyDescent="0.25">
      <c r="H50" s="41"/>
      <c r="I50" s="41"/>
      <c r="J50" s="41"/>
    </row>
    <row r="51" spans="3:10" x14ac:dyDescent="0.25">
      <c r="H51" s="41"/>
      <c r="I51" s="41"/>
      <c r="J51" s="41"/>
    </row>
    <row r="52" spans="3:10" x14ac:dyDescent="0.25">
      <c r="H52" s="41"/>
      <c r="I52" s="41"/>
      <c r="J52" s="41"/>
    </row>
    <row r="53" spans="3:10" x14ac:dyDescent="0.25">
      <c r="H53" s="41"/>
      <c r="I53" s="41"/>
      <c r="J53" s="41"/>
    </row>
    <row r="54" spans="3:10" x14ac:dyDescent="0.25">
      <c r="H54" s="41"/>
      <c r="I54" s="41"/>
      <c r="J54" s="41"/>
    </row>
    <row r="55" spans="3:10" x14ac:dyDescent="0.25">
      <c r="H55" s="42"/>
      <c r="I55" s="42"/>
      <c r="J55" s="42"/>
    </row>
    <row r="56" spans="3:10" x14ac:dyDescent="0.25">
      <c r="H56" s="41"/>
      <c r="I56" s="41"/>
      <c r="J56" s="41"/>
    </row>
    <row r="57" spans="3:10" x14ac:dyDescent="0.25">
      <c r="H57" s="41"/>
      <c r="I57" s="41"/>
      <c r="J57" s="41"/>
    </row>
    <row r="58" spans="3:10" x14ac:dyDescent="0.25">
      <c r="C58" s="43"/>
      <c r="H58" s="41"/>
      <c r="I58" s="41"/>
      <c r="J58" s="41"/>
    </row>
    <row r="59" spans="3:10" x14ac:dyDescent="0.25">
      <c r="H59" s="44"/>
      <c r="I59" s="44"/>
      <c r="J59" s="44"/>
    </row>
    <row r="60" spans="3:10" x14ac:dyDescent="0.25">
      <c r="H60" s="44"/>
      <c r="I60" s="44"/>
      <c r="J60" s="44"/>
    </row>
    <row r="61" spans="3:10" x14ac:dyDescent="0.25">
      <c r="H61" s="44"/>
      <c r="I61" s="44"/>
      <c r="J61" s="44"/>
    </row>
    <row r="62" spans="3:10" x14ac:dyDescent="0.25">
      <c r="H62" s="44"/>
      <c r="I62" s="44"/>
      <c r="J62" s="44"/>
    </row>
    <row r="63" spans="3:10" x14ac:dyDescent="0.25">
      <c r="H63" s="44"/>
      <c r="I63" s="44"/>
      <c r="J63" s="44"/>
    </row>
    <row r="64" spans="3:10" x14ac:dyDescent="0.25">
      <c r="H64" s="44"/>
      <c r="I64" s="44"/>
      <c r="J64" s="44"/>
    </row>
    <row r="65" spans="8:10" x14ac:dyDescent="0.25">
      <c r="H65" s="44"/>
      <c r="I65" s="44"/>
      <c r="J65" s="44"/>
    </row>
    <row r="66" spans="8:10" x14ac:dyDescent="0.25">
      <c r="H66" s="44"/>
      <c r="I66" s="44"/>
      <c r="J66" s="44"/>
    </row>
    <row r="67" spans="8:10" x14ac:dyDescent="0.25">
      <c r="H67" s="44"/>
      <c r="I67" s="44"/>
      <c r="J67" s="44"/>
    </row>
    <row r="68" spans="8:10" x14ac:dyDescent="0.25">
      <c r="H68" s="44"/>
      <c r="I68" s="44"/>
      <c r="J68" s="44"/>
    </row>
    <row r="69" spans="8:10" x14ac:dyDescent="0.25">
      <c r="H69" s="44"/>
      <c r="I69" s="44"/>
      <c r="J69" s="44"/>
    </row>
    <row r="70" spans="8:10" x14ac:dyDescent="0.25">
      <c r="H70" s="44"/>
      <c r="I70" s="44"/>
      <c r="J70" s="44"/>
    </row>
    <row r="71" spans="8:10" x14ac:dyDescent="0.25">
      <c r="H71" s="44"/>
      <c r="I71" s="44"/>
      <c r="J71" s="44"/>
    </row>
    <row r="72" spans="8:10" x14ac:dyDescent="0.25">
      <c r="H72" s="44"/>
      <c r="I72" s="44"/>
      <c r="J72" s="44"/>
    </row>
    <row r="73" spans="8:10" x14ac:dyDescent="0.25">
      <c r="H73" s="44"/>
      <c r="I73" s="44"/>
      <c r="J73" s="44"/>
    </row>
    <row r="74" spans="8:10" x14ac:dyDescent="0.25">
      <c r="H74" s="44"/>
      <c r="I74" s="44"/>
      <c r="J74" s="44"/>
    </row>
    <row r="75" spans="8:10" x14ac:dyDescent="0.25">
      <c r="H75" s="44"/>
      <c r="I75" s="44"/>
      <c r="J75" s="44"/>
    </row>
    <row r="76" spans="8:10" x14ac:dyDescent="0.25">
      <c r="H76" s="44"/>
      <c r="I76" s="44"/>
      <c r="J76" s="44"/>
    </row>
    <row r="77" spans="8:10" x14ac:dyDescent="0.25">
      <c r="H77" s="44"/>
      <c r="I77" s="44"/>
      <c r="J77" s="44"/>
    </row>
    <row r="78" spans="8:10" x14ac:dyDescent="0.25">
      <c r="H78" s="44"/>
      <c r="I78" s="44"/>
      <c r="J78" s="44"/>
    </row>
    <row r="79" spans="8:10" x14ac:dyDescent="0.25">
      <c r="H79" s="44"/>
      <c r="I79" s="44"/>
      <c r="J79" s="44"/>
    </row>
    <row r="80" spans="8:10" x14ac:dyDescent="0.25">
      <c r="H80" s="44"/>
      <c r="I80" s="44"/>
      <c r="J80" s="44"/>
    </row>
    <row r="81" spans="8:10" x14ac:dyDescent="0.25">
      <c r="H81" s="44"/>
      <c r="I81" s="44"/>
      <c r="J81" s="44"/>
    </row>
    <row r="82" spans="8:10" x14ac:dyDescent="0.25">
      <c r="H82" s="44"/>
      <c r="I82" s="44"/>
      <c r="J82" s="44"/>
    </row>
    <row r="83" spans="8:10" x14ac:dyDescent="0.25">
      <c r="H83" s="44"/>
      <c r="I83" s="44"/>
      <c r="J83" s="44"/>
    </row>
    <row r="84" spans="8:10" x14ac:dyDescent="0.25">
      <c r="H84" s="44"/>
      <c r="I84" s="44"/>
      <c r="J84" s="44"/>
    </row>
    <row r="85" spans="8:10" x14ac:dyDescent="0.25">
      <c r="H85" s="44"/>
      <c r="I85" s="44"/>
      <c r="J85" s="44"/>
    </row>
    <row r="86" spans="8:10" x14ac:dyDescent="0.25">
      <c r="H86" s="44"/>
      <c r="I86" s="44"/>
      <c r="J86" s="44"/>
    </row>
    <row r="87" spans="8:10" x14ac:dyDescent="0.25">
      <c r="H87" s="44"/>
      <c r="I87" s="44"/>
      <c r="J87" s="44"/>
    </row>
    <row r="88" spans="8:10" x14ac:dyDescent="0.25">
      <c r="H88" s="44"/>
      <c r="I88" s="44"/>
      <c r="J88" s="44"/>
    </row>
    <row r="89" spans="8:10" x14ac:dyDescent="0.25">
      <c r="H89" s="44"/>
      <c r="I89" s="44"/>
      <c r="J89" s="44"/>
    </row>
    <row r="90" spans="8:10" x14ac:dyDescent="0.25">
      <c r="H90" s="44"/>
      <c r="I90" s="44"/>
      <c r="J90" s="44"/>
    </row>
    <row r="91" spans="8:10" x14ac:dyDescent="0.25">
      <c r="H91" s="44"/>
      <c r="I91" s="44"/>
      <c r="J91" s="44"/>
    </row>
    <row r="92" spans="8:10" x14ac:dyDescent="0.25">
      <c r="H92" s="44"/>
      <c r="I92" s="44"/>
      <c r="J92" s="44"/>
    </row>
    <row r="93" spans="8:10" x14ac:dyDescent="0.25">
      <c r="H93" s="44"/>
      <c r="I93" s="44"/>
      <c r="J93" s="44"/>
    </row>
    <row r="94" spans="8:10" x14ac:dyDescent="0.25">
      <c r="H94" s="44"/>
      <c r="I94" s="44"/>
      <c r="J94" s="44"/>
    </row>
    <row r="95" spans="8:10" x14ac:dyDescent="0.25">
      <c r="H95" s="44"/>
      <c r="I95" s="44"/>
      <c r="J95" s="44"/>
    </row>
    <row r="96" spans="8:10" x14ac:dyDescent="0.25">
      <c r="H96" s="44"/>
      <c r="I96" s="44"/>
      <c r="J96" s="44"/>
    </row>
    <row r="97" spans="8:10" x14ac:dyDescent="0.25">
      <c r="H97" s="44"/>
      <c r="I97" s="44"/>
      <c r="J97" s="44"/>
    </row>
    <row r="98" spans="8:10" x14ac:dyDescent="0.25">
      <c r="H98" s="44"/>
      <c r="I98" s="44"/>
      <c r="J98" s="44"/>
    </row>
    <row r="99" spans="8:10" x14ac:dyDescent="0.25">
      <c r="H99" s="44"/>
      <c r="I99" s="44"/>
      <c r="J99" s="44"/>
    </row>
    <row r="100" spans="8:10" x14ac:dyDescent="0.25">
      <c r="H100" s="44"/>
      <c r="I100" s="44"/>
      <c r="J100" s="44"/>
    </row>
    <row r="101" spans="8:10" x14ac:dyDescent="0.25">
      <c r="H101" s="44"/>
      <c r="I101" s="44"/>
      <c r="J101" s="44"/>
    </row>
    <row r="102" spans="8:10" x14ac:dyDescent="0.25">
      <c r="H102" s="44"/>
      <c r="I102" s="44"/>
      <c r="J102" s="44"/>
    </row>
    <row r="103" spans="8:10" x14ac:dyDescent="0.25">
      <c r="H103" s="44"/>
      <c r="I103" s="44"/>
      <c r="J103" s="44"/>
    </row>
    <row r="104" spans="8:10" x14ac:dyDescent="0.25">
      <c r="H104" s="44"/>
      <c r="I104" s="44"/>
      <c r="J104" s="44"/>
    </row>
    <row r="105" spans="8:10" x14ac:dyDescent="0.25">
      <c r="H105" s="44"/>
      <c r="I105" s="44"/>
      <c r="J105" s="44"/>
    </row>
    <row r="106" spans="8:10" x14ac:dyDescent="0.25">
      <c r="H106" s="44"/>
      <c r="I106" s="44"/>
      <c r="J106" s="44"/>
    </row>
    <row r="107" spans="8:10" x14ac:dyDescent="0.25">
      <c r="H107" s="44"/>
      <c r="I107" s="44"/>
      <c r="J107" s="44"/>
    </row>
    <row r="108" spans="8:10" x14ac:dyDescent="0.25">
      <c r="H108" s="44"/>
      <c r="I108" s="44"/>
      <c r="J108" s="44"/>
    </row>
    <row r="109" spans="8:10" x14ac:dyDescent="0.25">
      <c r="H109" s="44"/>
      <c r="I109" s="44"/>
      <c r="J109" s="44"/>
    </row>
    <row r="110" spans="8:10" x14ac:dyDescent="0.25">
      <c r="H110" s="44"/>
      <c r="I110" s="44"/>
      <c r="J110" s="44"/>
    </row>
    <row r="111" spans="8:10" x14ac:dyDescent="0.25">
      <c r="H111" s="44"/>
      <c r="I111" s="44"/>
      <c r="J111" s="44"/>
    </row>
    <row r="112" spans="8:10" x14ac:dyDescent="0.25">
      <c r="H112" s="44"/>
      <c r="I112" s="44"/>
      <c r="J112" s="44"/>
    </row>
    <row r="113" spans="8:10" x14ac:dyDescent="0.25">
      <c r="H113" s="44"/>
      <c r="I113" s="44"/>
      <c r="J113" s="44"/>
    </row>
    <row r="114" spans="8:10" x14ac:dyDescent="0.25">
      <c r="H114" s="44"/>
      <c r="I114" s="44"/>
      <c r="J114" s="44"/>
    </row>
    <row r="115" spans="8:10" x14ac:dyDescent="0.25">
      <c r="H115" s="44"/>
      <c r="I115" s="44"/>
      <c r="J115" s="44"/>
    </row>
    <row r="116" spans="8:10" x14ac:dyDescent="0.25">
      <c r="H116" s="44"/>
      <c r="I116" s="44"/>
      <c r="J116" s="44"/>
    </row>
    <row r="117" spans="8:10" x14ac:dyDescent="0.25">
      <c r="H117" s="44"/>
      <c r="I117" s="44"/>
      <c r="J117" s="44"/>
    </row>
    <row r="118" spans="8:10" x14ac:dyDescent="0.25">
      <c r="H118" s="44"/>
      <c r="I118" s="44"/>
      <c r="J118" s="44"/>
    </row>
    <row r="119" spans="8:10" x14ac:dyDescent="0.25">
      <c r="H119" s="44"/>
      <c r="I119" s="44"/>
      <c r="J119" s="44"/>
    </row>
    <row r="120" spans="8:10" x14ac:dyDescent="0.25">
      <c r="H120" s="44"/>
      <c r="I120" s="44"/>
      <c r="J120" s="44"/>
    </row>
    <row r="121" spans="8:10" x14ac:dyDescent="0.25">
      <c r="H121" s="44"/>
      <c r="I121" s="44"/>
      <c r="J121" s="44"/>
    </row>
    <row r="122" spans="8:10" x14ac:dyDescent="0.25">
      <c r="H122" s="44"/>
      <c r="I122" s="44"/>
      <c r="J122" s="44"/>
    </row>
    <row r="123" spans="8:10" x14ac:dyDescent="0.25">
      <c r="H123" s="44"/>
      <c r="I123" s="44"/>
      <c r="J123" s="44"/>
    </row>
    <row r="124" spans="8:10" x14ac:dyDescent="0.25">
      <c r="H124" s="44"/>
      <c r="I124" s="44"/>
      <c r="J124" s="44"/>
    </row>
    <row r="125" spans="8:10" x14ac:dyDescent="0.25">
      <c r="H125" s="44"/>
      <c r="I125" s="44"/>
      <c r="J125" s="44"/>
    </row>
    <row r="126" spans="8:10" x14ac:dyDescent="0.25">
      <c r="H126" s="44"/>
      <c r="I126" s="44"/>
      <c r="J126" s="44"/>
    </row>
    <row r="127" spans="8:10" x14ac:dyDescent="0.25">
      <c r="H127" s="44"/>
      <c r="I127" s="44"/>
      <c r="J127" s="44"/>
    </row>
    <row r="128" spans="8:10" x14ac:dyDescent="0.25">
      <c r="H128" s="44"/>
      <c r="I128" s="44"/>
      <c r="J128" s="44"/>
    </row>
    <row r="129" spans="8:10" x14ac:dyDescent="0.25">
      <c r="H129" s="44"/>
      <c r="I129" s="44"/>
      <c r="J129" s="44"/>
    </row>
    <row r="130" spans="8:10" x14ac:dyDescent="0.25">
      <c r="H130" s="44"/>
      <c r="I130" s="44"/>
      <c r="J130" s="44"/>
    </row>
    <row r="131" spans="8:10" x14ac:dyDescent="0.25">
      <c r="H131" s="44"/>
      <c r="I131" s="44"/>
      <c r="J131" s="44"/>
    </row>
    <row r="132" spans="8:10" x14ac:dyDescent="0.25">
      <c r="H132" s="44"/>
      <c r="I132" s="44"/>
      <c r="J132" s="44"/>
    </row>
    <row r="133" spans="8:10" x14ac:dyDescent="0.25">
      <c r="H133" s="44"/>
      <c r="I133" s="44"/>
      <c r="J133" s="44"/>
    </row>
    <row r="134" spans="8:10" x14ac:dyDescent="0.25">
      <c r="H134" s="44"/>
      <c r="I134" s="44"/>
      <c r="J134" s="44"/>
    </row>
    <row r="135" spans="8:10" x14ac:dyDescent="0.25">
      <c r="H135" s="44"/>
      <c r="I135" s="44"/>
      <c r="J135" s="44"/>
    </row>
    <row r="136" spans="8:10" x14ac:dyDescent="0.25">
      <c r="H136" s="44"/>
      <c r="I136" s="44"/>
      <c r="J136" s="44"/>
    </row>
    <row r="137" spans="8:10" x14ac:dyDescent="0.25">
      <c r="H137" s="44"/>
      <c r="I137" s="44"/>
      <c r="J137" s="44"/>
    </row>
    <row r="138" spans="8:10" x14ac:dyDescent="0.25">
      <c r="H138" s="44"/>
      <c r="I138" s="44"/>
      <c r="J138" s="44"/>
    </row>
    <row r="139" spans="8:10" x14ac:dyDescent="0.25">
      <c r="H139" s="44"/>
      <c r="I139" s="44"/>
      <c r="J139" s="44"/>
    </row>
    <row r="140" spans="8:10" x14ac:dyDescent="0.25">
      <c r="H140" s="44"/>
      <c r="I140" s="44"/>
      <c r="J140" s="44"/>
    </row>
    <row r="141" spans="8:10" x14ac:dyDescent="0.25">
      <c r="H141" s="44"/>
      <c r="I141" s="44"/>
      <c r="J141" s="44"/>
    </row>
    <row r="142" spans="8:10" x14ac:dyDescent="0.25">
      <c r="H142" s="44"/>
      <c r="I142" s="44"/>
      <c r="J142" s="44"/>
    </row>
    <row r="143" spans="8:10" x14ac:dyDescent="0.25">
      <c r="H143" s="44"/>
      <c r="I143" s="44"/>
      <c r="J143" s="44"/>
    </row>
    <row r="144" spans="8:10" x14ac:dyDescent="0.25">
      <c r="H144" s="44"/>
      <c r="I144" s="44"/>
      <c r="J144" s="44"/>
    </row>
    <row r="145" spans="8:10" x14ac:dyDescent="0.25">
      <c r="H145" s="44"/>
      <c r="I145" s="44"/>
      <c r="J145" s="44"/>
    </row>
    <row r="146" spans="8:10" x14ac:dyDescent="0.25">
      <c r="H146" s="44"/>
      <c r="I146" s="44"/>
      <c r="J146" s="44"/>
    </row>
    <row r="147" spans="8:10" x14ac:dyDescent="0.25">
      <c r="H147" s="44"/>
      <c r="I147" s="44"/>
      <c r="J147" s="44"/>
    </row>
    <row r="148" spans="8:10" x14ac:dyDescent="0.25">
      <c r="H148" s="44"/>
      <c r="I148" s="44"/>
      <c r="J148" s="44"/>
    </row>
    <row r="149" spans="8:10" x14ac:dyDescent="0.25">
      <c r="H149" s="44"/>
      <c r="I149" s="44"/>
      <c r="J149" s="44"/>
    </row>
    <row r="150" spans="8:10" x14ac:dyDescent="0.25">
      <c r="H150" s="44"/>
      <c r="I150" s="44"/>
      <c r="J150" s="44"/>
    </row>
    <row r="151" spans="8:10" x14ac:dyDescent="0.25">
      <c r="H151" s="44"/>
      <c r="I151" s="44"/>
      <c r="J151" s="44"/>
    </row>
    <row r="152" spans="8:10" x14ac:dyDescent="0.25">
      <c r="H152" s="44"/>
      <c r="I152" s="44"/>
      <c r="J152" s="44"/>
    </row>
    <row r="153" spans="8:10" x14ac:dyDescent="0.25">
      <c r="H153" s="44"/>
      <c r="I153" s="44"/>
      <c r="J153" s="44"/>
    </row>
    <row r="154" spans="8:10" x14ac:dyDescent="0.25">
      <c r="H154" s="44"/>
      <c r="I154" s="44"/>
      <c r="J154" s="44"/>
    </row>
    <row r="155" spans="8:10" x14ac:dyDescent="0.25">
      <c r="H155" s="44"/>
      <c r="I155" s="44"/>
      <c r="J155" s="44"/>
    </row>
    <row r="156" spans="8:10" x14ac:dyDescent="0.25">
      <c r="H156" s="44"/>
      <c r="I156" s="44"/>
      <c r="J156" s="44"/>
    </row>
    <row r="157" spans="8:10" x14ac:dyDescent="0.25">
      <c r="H157" s="44"/>
      <c r="I157" s="44"/>
      <c r="J157" s="44"/>
    </row>
    <row r="158" spans="8:10" x14ac:dyDescent="0.25">
      <c r="H158" s="44"/>
      <c r="I158" s="44"/>
      <c r="J158" s="44"/>
    </row>
    <row r="159" spans="8:10" x14ac:dyDescent="0.25">
      <c r="H159" s="44"/>
      <c r="I159" s="44"/>
      <c r="J159" s="44"/>
    </row>
    <row r="160" spans="8:10" x14ac:dyDescent="0.25">
      <c r="H160" s="44"/>
      <c r="I160" s="44"/>
      <c r="J160" s="44"/>
    </row>
    <row r="161" spans="8:10" x14ac:dyDescent="0.25">
      <c r="H161" s="44"/>
      <c r="I161" s="44"/>
      <c r="J161" s="44"/>
    </row>
    <row r="162" spans="8:10" x14ac:dyDescent="0.25">
      <c r="H162" s="44"/>
      <c r="I162" s="44"/>
      <c r="J162" s="44"/>
    </row>
    <row r="163" spans="8:10" x14ac:dyDescent="0.25">
      <c r="H163" s="44"/>
      <c r="I163" s="44"/>
      <c r="J163" s="44"/>
    </row>
    <row r="164" spans="8:10" x14ac:dyDescent="0.25">
      <c r="H164" s="44"/>
      <c r="I164" s="44"/>
      <c r="J164" s="44"/>
    </row>
    <row r="165" spans="8:10" x14ac:dyDescent="0.25">
      <c r="H165" s="44"/>
      <c r="I165" s="44"/>
      <c r="J165" s="44"/>
    </row>
    <row r="166" spans="8:10" x14ac:dyDescent="0.25">
      <c r="H166" s="44"/>
      <c r="I166" s="44"/>
      <c r="J166" s="44"/>
    </row>
    <row r="167" spans="8:10" x14ac:dyDescent="0.25">
      <c r="H167" s="44"/>
      <c r="I167" s="44"/>
      <c r="J167" s="44"/>
    </row>
    <row r="168" spans="8:10" x14ac:dyDescent="0.25">
      <c r="H168" s="44"/>
      <c r="I168" s="44"/>
      <c r="J168" s="44"/>
    </row>
    <row r="169" spans="8:10" x14ac:dyDescent="0.25">
      <c r="H169" s="44"/>
      <c r="I169" s="44"/>
      <c r="J169" s="44"/>
    </row>
    <row r="170" spans="8:10" x14ac:dyDescent="0.25">
      <c r="H170" s="44"/>
      <c r="I170" s="44"/>
      <c r="J170" s="44"/>
    </row>
    <row r="171" spans="8:10" x14ac:dyDescent="0.25">
      <c r="H171" s="44"/>
      <c r="I171" s="44"/>
      <c r="J171" s="44"/>
    </row>
    <row r="172" spans="8:10" x14ac:dyDescent="0.25">
      <c r="H172" s="44"/>
      <c r="I172" s="44"/>
      <c r="J172" s="44"/>
    </row>
    <row r="173" spans="8:10" x14ac:dyDescent="0.25">
      <c r="H173" s="44"/>
      <c r="I173" s="44"/>
      <c r="J173" s="44"/>
    </row>
    <row r="174" spans="8:10" x14ac:dyDescent="0.25">
      <c r="H174" s="44"/>
      <c r="I174" s="44"/>
      <c r="J174" s="44"/>
    </row>
    <row r="175" spans="8:10" x14ac:dyDescent="0.25">
      <c r="H175" s="44"/>
      <c r="I175" s="44"/>
      <c r="J175" s="44"/>
    </row>
    <row r="176" spans="8:10" x14ac:dyDescent="0.25">
      <c r="H176" s="44"/>
      <c r="I176" s="44"/>
      <c r="J176" s="44"/>
    </row>
    <row r="177" spans="8:10" x14ac:dyDescent="0.25">
      <c r="H177" s="44"/>
      <c r="I177" s="44"/>
      <c r="J177" s="44"/>
    </row>
    <row r="178" spans="8:10" x14ac:dyDescent="0.25">
      <c r="H178" s="44"/>
      <c r="I178" s="44"/>
      <c r="J178" s="44"/>
    </row>
    <row r="179" spans="8:10" x14ac:dyDescent="0.25">
      <c r="H179" s="44"/>
      <c r="I179" s="44"/>
      <c r="J179" s="44"/>
    </row>
    <row r="180" spans="8:10" x14ac:dyDescent="0.25">
      <c r="H180" s="44"/>
      <c r="I180" s="44"/>
      <c r="J180" s="44"/>
    </row>
    <row r="181" spans="8:10" x14ac:dyDescent="0.25">
      <c r="H181" s="44"/>
      <c r="I181" s="44"/>
      <c r="J181" s="44"/>
    </row>
    <row r="182" spans="8:10" x14ac:dyDescent="0.25">
      <c r="H182" s="44"/>
      <c r="I182" s="44"/>
      <c r="J182" s="44"/>
    </row>
    <row r="183" spans="8:10" x14ac:dyDescent="0.25">
      <c r="H183" s="44"/>
      <c r="I183" s="44"/>
      <c r="J183" s="44"/>
    </row>
    <row r="184" spans="8:10" x14ac:dyDescent="0.25">
      <c r="H184" s="44"/>
      <c r="I184" s="44"/>
      <c r="J184" s="44"/>
    </row>
    <row r="185" spans="8:10" x14ac:dyDescent="0.25">
      <c r="H185" s="44"/>
      <c r="I185" s="44"/>
      <c r="J185" s="44"/>
    </row>
    <row r="186" spans="8:10" x14ac:dyDescent="0.25">
      <c r="H186" s="44"/>
      <c r="I186" s="44"/>
      <c r="J186" s="44"/>
    </row>
    <row r="187" spans="8:10" x14ac:dyDescent="0.25">
      <c r="H187" s="44"/>
      <c r="I187" s="44"/>
      <c r="J187" s="44"/>
    </row>
    <row r="188" spans="8:10" x14ac:dyDescent="0.25">
      <c r="H188" s="44"/>
      <c r="I188" s="44"/>
      <c r="J188" s="44"/>
    </row>
    <row r="189" spans="8:10" x14ac:dyDescent="0.25">
      <c r="H189" s="44"/>
      <c r="I189" s="44"/>
      <c r="J189" s="44"/>
    </row>
    <row r="190" spans="8:10" x14ac:dyDescent="0.25">
      <c r="H190" s="44"/>
      <c r="I190" s="44"/>
      <c r="J190" s="44"/>
    </row>
    <row r="191" spans="8:10" x14ac:dyDescent="0.25">
      <c r="H191" s="44"/>
      <c r="I191" s="44"/>
      <c r="J191" s="44"/>
    </row>
    <row r="192" spans="8:10" x14ac:dyDescent="0.25">
      <c r="H192" s="44"/>
      <c r="I192" s="44"/>
      <c r="J192" s="44"/>
    </row>
    <row r="193" spans="8:10" x14ac:dyDescent="0.25">
      <c r="H193" s="44"/>
      <c r="I193" s="44"/>
      <c r="J193" s="44"/>
    </row>
    <row r="194" spans="8:10" x14ac:dyDescent="0.25">
      <c r="H194" s="44"/>
      <c r="I194" s="44"/>
      <c r="J194" s="44"/>
    </row>
    <row r="195" spans="8:10" x14ac:dyDescent="0.25">
      <c r="H195" s="44"/>
      <c r="I195" s="44"/>
      <c r="J195" s="44"/>
    </row>
    <row r="196" spans="8:10" x14ac:dyDescent="0.25">
      <c r="H196" s="44"/>
      <c r="I196" s="44"/>
      <c r="J196" s="44"/>
    </row>
    <row r="197" spans="8:10" x14ac:dyDescent="0.25">
      <c r="H197" s="44"/>
      <c r="I197" s="44"/>
      <c r="J197" s="44"/>
    </row>
    <row r="198" spans="8:10" x14ac:dyDescent="0.25">
      <c r="H198" s="44"/>
      <c r="I198" s="44"/>
      <c r="J198" s="44"/>
    </row>
    <row r="199" spans="8:10" x14ac:dyDescent="0.25">
      <c r="H199" s="44"/>
      <c r="I199" s="44"/>
      <c r="J199" s="44"/>
    </row>
    <row r="200" spans="8:10" x14ac:dyDescent="0.25">
      <c r="H200" s="44"/>
      <c r="I200" s="44"/>
      <c r="J200" s="44"/>
    </row>
    <row r="201" spans="8:10" x14ac:dyDescent="0.25">
      <c r="H201" s="44"/>
      <c r="I201" s="44"/>
      <c r="J201" s="44"/>
    </row>
    <row r="202" spans="8:10" x14ac:dyDescent="0.25">
      <c r="H202" s="44"/>
      <c r="I202" s="44"/>
      <c r="J202" s="44"/>
    </row>
    <row r="203" spans="8:10" x14ac:dyDescent="0.25">
      <c r="H203" s="44"/>
      <c r="I203" s="44"/>
      <c r="J203" s="44"/>
    </row>
    <row r="204" spans="8:10" x14ac:dyDescent="0.25">
      <c r="H204" s="44"/>
      <c r="I204" s="44"/>
      <c r="J204" s="44"/>
    </row>
    <row r="205" spans="8:10" x14ac:dyDescent="0.25">
      <c r="H205" s="44"/>
      <c r="I205" s="44"/>
      <c r="J205" s="44"/>
    </row>
    <row r="206" spans="8:10" x14ac:dyDescent="0.25">
      <c r="H206" s="44"/>
      <c r="I206" s="44"/>
      <c r="J206" s="44"/>
    </row>
    <row r="207" spans="8:10" x14ac:dyDescent="0.25">
      <c r="H207" s="44"/>
      <c r="I207" s="44"/>
      <c r="J207" s="44"/>
    </row>
    <row r="208" spans="8:10" x14ac:dyDescent="0.25">
      <c r="H208" s="44"/>
      <c r="I208" s="44"/>
      <c r="J208" s="44"/>
    </row>
    <row r="209" spans="8:10" x14ac:dyDescent="0.25">
      <c r="H209" s="44"/>
      <c r="I209" s="44"/>
      <c r="J209" s="44"/>
    </row>
    <row r="210" spans="8:10" x14ac:dyDescent="0.25">
      <c r="H210" s="44"/>
      <c r="I210" s="44"/>
      <c r="J210" s="44"/>
    </row>
    <row r="211" spans="8:10" x14ac:dyDescent="0.25">
      <c r="H211" s="44"/>
      <c r="I211" s="44"/>
      <c r="J211" s="44"/>
    </row>
    <row r="212" spans="8:10" x14ac:dyDescent="0.25">
      <c r="H212" s="44"/>
      <c r="I212" s="44"/>
      <c r="J212" s="44"/>
    </row>
    <row r="213" spans="8:10" x14ac:dyDescent="0.25">
      <c r="H213" s="44"/>
      <c r="I213" s="44"/>
      <c r="J213" s="44"/>
    </row>
    <row r="214" spans="8:10" x14ac:dyDescent="0.25">
      <c r="H214" s="44"/>
      <c r="I214" s="44"/>
      <c r="J214" s="44"/>
    </row>
    <row r="215" spans="8:10" x14ac:dyDescent="0.25">
      <c r="H215" s="44"/>
      <c r="I215" s="44"/>
      <c r="J215" s="44"/>
    </row>
    <row r="216" spans="8:10" x14ac:dyDescent="0.25">
      <c r="H216" s="44"/>
      <c r="I216" s="44"/>
      <c r="J216" s="44"/>
    </row>
    <row r="217" spans="8:10" x14ac:dyDescent="0.25">
      <c r="H217" s="44"/>
      <c r="I217" s="44"/>
      <c r="J217" s="44"/>
    </row>
    <row r="218" spans="8:10" x14ac:dyDescent="0.25">
      <c r="H218" s="44"/>
      <c r="I218" s="44"/>
      <c r="J218" s="44"/>
    </row>
    <row r="219" spans="8:10" x14ac:dyDescent="0.25">
      <c r="H219" s="44"/>
      <c r="I219" s="44"/>
      <c r="J219" s="44"/>
    </row>
    <row r="220" spans="8:10" x14ac:dyDescent="0.25">
      <c r="H220" s="44"/>
      <c r="I220" s="44"/>
      <c r="J220" s="44"/>
    </row>
    <row r="221" spans="8:10" x14ac:dyDescent="0.25">
      <c r="H221" s="44"/>
      <c r="I221" s="44"/>
      <c r="J221" s="44"/>
    </row>
    <row r="222" spans="8:10" x14ac:dyDescent="0.25">
      <c r="H222" s="44"/>
      <c r="I222" s="44"/>
      <c r="J222" s="44"/>
    </row>
    <row r="223" spans="8:10" x14ac:dyDescent="0.25">
      <c r="H223" s="44"/>
      <c r="I223" s="44"/>
      <c r="J223" s="44"/>
    </row>
    <row r="224" spans="8:10" x14ac:dyDescent="0.25">
      <c r="H224" s="44"/>
      <c r="I224" s="44"/>
      <c r="J224" s="44"/>
    </row>
    <row r="225" spans="8:10" x14ac:dyDescent="0.25">
      <c r="H225" s="44"/>
      <c r="I225" s="44"/>
      <c r="J225" s="44"/>
    </row>
    <row r="226" spans="8:10" x14ac:dyDescent="0.25">
      <c r="H226" s="44"/>
      <c r="I226" s="44"/>
      <c r="J226" s="44"/>
    </row>
    <row r="227" spans="8:10" x14ac:dyDescent="0.25">
      <c r="H227" s="44"/>
      <c r="I227" s="44"/>
      <c r="J227" s="44"/>
    </row>
    <row r="228" spans="8:10" x14ac:dyDescent="0.25">
      <c r="H228" s="44"/>
      <c r="I228" s="44"/>
      <c r="J228" s="44"/>
    </row>
    <row r="229" spans="8:10" x14ac:dyDescent="0.25">
      <c r="H229" s="44"/>
      <c r="I229" s="44"/>
      <c r="J229" s="44"/>
    </row>
    <row r="230" spans="8:10" x14ac:dyDescent="0.25">
      <c r="H230" s="44"/>
      <c r="I230" s="44"/>
      <c r="J230" s="44"/>
    </row>
    <row r="231" spans="8:10" x14ac:dyDescent="0.25">
      <c r="H231" s="44"/>
      <c r="I231" s="44"/>
      <c r="J231" s="44"/>
    </row>
    <row r="232" spans="8:10" x14ac:dyDescent="0.25">
      <c r="H232" s="44"/>
      <c r="I232" s="44"/>
      <c r="J232" s="44"/>
    </row>
    <row r="233" spans="8:10" x14ac:dyDescent="0.25">
      <c r="H233" s="44"/>
      <c r="I233" s="44"/>
      <c r="J233" s="44"/>
    </row>
    <row r="234" spans="8:10" x14ac:dyDescent="0.25">
      <c r="H234" s="44"/>
      <c r="I234" s="44"/>
      <c r="J234" s="44"/>
    </row>
    <row r="235" spans="8:10" x14ac:dyDescent="0.25">
      <c r="H235" s="44"/>
      <c r="I235" s="44"/>
      <c r="J235" s="44"/>
    </row>
    <row r="236" spans="8:10" x14ac:dyDescent="0.25">
      <c r="H236" s="44"/>
      <c r="I236" s="44"/>
      <c r="J236" s="44"/>
    </row>
    <row r="237" spans="8:10" x14ac:dyDescent="0.25">
      <c r="H237" s="44"/>
      <c r="I237" s="44"/>
      <c r="J237" s="44"/>
    </row>
    <row r="238" spans="8:10" x14ac:dyDescent="0.25">
      <c r="H238" s="44"/>
      <c r="I238" s="44"/>
      <c r="J238" s="44"/>
    </row>
    <row r="239" spans="8:10" x14ac:dyDescent="0.25">
      <c r="H239" s="44"/>
      <c r="I239" s="44"/>
      <c r="J239" s="44"/>
    </row>
    <row r="240" spans="8:10" x14ac:dyDescent="0.25">
      <c r="H240" s="44"/>
      <c r="I240" s="44"/>
      <c r="J240" s="44"/>
    </row>
    <row r="241" spans="8:10" x14ac:dyDescent="0.25">
      <c r="H241" s="44"/>
      <c r="I241" s="44"/>
      <c r="J241" s="44"/>
    </row>
    <row r="242" spans="8:10" x14ac:dyDescent="0.25">
      <c r="H242" s="44"/>
      <c r="I242" s="44"/>
      <c r="J242" s="44"/>
    </row>
    <row r="243" spans="8:10" x14ac:dyDescent="0.25">
      <c r="H243" s="44"/>
      <c r="I243" s="44"/>
      <c r="J243" s="44"/>
    </row>
    <row r="244" spans="8:10" x14ac:dyDescent="0.25">
      <c r="H244" s="44"/>
      <c r="I244" s="44"/>
      <c r="J244" s="44"/>
    </row>
    <row r="245" spans="8:10" x14ac:dyDescent="0.25">
      <c r="H245" s="44"/>
      <c r="I245" s="44"/>
      <c r="J245" s="44"/>
    </row>
    <row r="246" spans="8:10" x14ac:dyDescent="0.25">
      <c r="H246" s="44"/>
      <c r="I246" s="44"/>
      <c r="J246" s="44"/>
    </row>
    <row r="247" spans="8:10" x14ac:dyDescent="0.25">
      <c r="H247" s="44"/>
      <c r="I247" s="44"/>
      <c r="J247" s="44"/>
    </row>
    <row r="248" spans="8:10" x14ac:dyDescent="0.25">
      <c r="H248" s="44"/>
      <c r="I248" s="44"/>
      <c r="J248" s="44"/>
    </row>
    <row r="249" spans="8:10" x14ac:dyDescent="0.25">
      <c r="H249" s="44"/>
      <c r="I249" s="44"/>
      <c r="J249" s="44"/>
    </row>
    <row r="250" spans="8:10" x14ac:dyDescent="0.25">
      <c r="H250" s="44"/>
      <c r="I250" s="44"/>
      <c r="J250" s="44"/>
    </row>
    <row r="251" spans="8:10" x14ac:dyDescent="0.25">
      <c r="H251" s="44"/>
      <c r="I251" s="44"/>
      <c r="J251" s="44"/>
    </row>
    <row r="252" spans="8:10" x14ac:dyDescent="0.25">
      <c r="H252" s="44"/>
      <c r="I252" s="44"/>
      <c r="J252" s="44"/>
    </row>
    <row r="253" spans="8:10" x14ac:dyDescent="0.25">
      <c r="H253" s="44"/>
      <c r="I253" s="44"/>
      <c r="J253" s="44"/>
    </row>
    <row r="254" spans="8:10" x14ac:dyDescent="0.25">
      <c r="H254" s="44"/>
      <c r="I254" s="44"/>
      <c r="J254" s="44"/>
    </row>
    <row r="255" spans="8:10" x14ac:dyDescent="0.25">
      <c r="H255" s="44"/>
      <c r="I255" s="44"/>
      <c r="J255" s="44"/>
    </row>
    <row r="256" spans="8:10" x14ac:dyDescent="0.25">
      <c r="H256" s="44"/>
      <c r="I256" s="44"/>
      <c r="J256" s="44"/>
    </row>
    <row r="257" spans="8:10" x14ac:dyDescent="0.25">
      <c r="H257" s="44"/>
      <c r="I257" s="44"/>
      <c r="J257" s="44"/>
    </row>
    <row r="258" spans="8:10" x14ac:dyDescent="0.25">
      <c r="H258" s="44"/>
      <c r="I258" s="44"/>
      <c r="J258" s="44"/>
    </row>
    <row r="259" spans="8:10" x14ac:dyDescent="0.25">
      <c r="H259" s="44"/>
      <c r="I259" s="44"/>
      <c r="J259" s="44"/>
    </row>
    <row r="260" spans="8:10" x14ac:dyDescent="0.25">
      <c r="H260" s="44"/>
      <c r="I260" s="44"/>
      <c r="J260" s="44"/>
    </row>
    <row r="261" spans="8:10" x14ac:dyDescent="0.25">
      <c r="H261" s="44"/>
      <c r="I261" s="44"/>
      <c r="J261" s="44"/>
    </row>
    <row r="262" spans="8:10" x14ac:dyDescent="0.25">
      <c r="H262" s="44"/>
      <c r="I262" s="44"/>
      <c r="J262" s="44"/>
    </row>
    <row r="263" spans="8:10" x14ac:dyDescent="0.25">
      <c r="H263" s="44"/>
      <c r="I263" s="44"/>
      <c r="J263" s="44"/>
    </row>
    <row r="264" spans="8:10" x14ac:dyDescent="0.25">
      <c r="H264" s="44"/>
      <c r="I264" s="44"/>
      <c r="J264" s="44"/>
    </row>
    <row r="265" spans="8:10" x14ac:dyDescent="0.25">
      <c r="H265" s="44"/>
      <c r="I265" s="44"/>
      <c r="J265" s="44"/>
    </row>
    <row r="266" spans="8:10" x14ac:dyDescent="0.25">
      <c r="H266" s="44"/>
      <c r="I266" s="44"/>
      <c r="J266" s="44"/>
    </row>
    <row r="267" spans="8:10" x14ac:dyDescent="0.25">
      <c r="H267" s="44"/>
      <c r="I267" s="44"/>
      <c r="J267" s="44"/>
    </row>
    <row r="268" spans="8:10" x14ac:dyDescent="0.25">
      <c r="H268" s="44"/>
      <c r="I268" s="44"/>
      <c r="J268" s="44"/>
    </row>
    <row r="269" spans="8:10" x14ac:dyDescent="0.25">
      <c r="H269" s="44"/>
      <c r="I269" s="44"/>
      <c r="J269" s="44"/>
    </row>
    <row r="270" spans="8:10" x14ac:dyDescent="0.25">
      <c r="H270" s="44"/>
      <c r="I270" s="44"/>
      <c r="J270" s="44"/>
    </row>
    <row r="271" spans="8:10" x14ac:dyDescent="0.25">
      <c r="H271" s="44"/>
      <c r="I271" s="44"/>
      <c r="J271" s="44"/>
    </row>
    <row r="272" spans="8:10" x14ac:dyDescent="0.25">
      <c r="H272" s="44"/>
      <c r="I272" s="44"/>
      <c r="J272" s="44"/>
    </row>
    <row r="273" spans="8:10" x14ac:dyDescent="0.25">
      <c r="H273" s="44"/>
      <c r="I273" s="44"/>
      <c r="J273" s="44"/>
    </row>
    <row r="274" spans="8:10" x14ac:dyDescent="0.25">
      <c r="H274" s="44"/>
      <c r="I274" s="44"/>
      <c r="J274" s="44"/>
    </row>
    <row r="275" spans="8:10" x14ac:dyDescent="0.25">
      <c r="H275" s="44"/>
      <c r="I275" s="44"/>
      <c r="J275" s="44"/>
    </row>
    <row r="276" spans="8:10" x14ac:dyDescent="0.25">
      <c r="H276" s="44"/>
      <c r="I276" s="44"/>
      <c r="J276" s="44"/>
    </row>
    <row r="277" spans="8:10" x14ac:dyDescent="0.25">
      <c r="H277" s="44"/>
      <c r="I277" s="44"/>
      <c r="J277" s="44"/>
    </row>
    <row r="278" spans="8:10" x14ac:dyDescent="0.25">
      <c r="H278" s="44"/>
      <c r="I278" s="44"/>
      <c r="J278" s="44"/>
    </row>
    <row r="279" spans="8:10" x14ac:dyDescent="0.25">
      <c r="H279" s="44"/>
      <c r="I279" s="44"/>
      <c r="J279" s="44"/>
    </row>
    <row r="280" spans="8:10" x14ac:dyDescent="0.25">
      <c r="H280" s="44"/>
      <c r="I280" s="44"/>
      <c r="J280" s="44"/>
    </row>
    <row r="281" spans="8:10" x14ac:dyDescent="0.25">
      <c r="H281" s="44"/>
      <c r="I281" s="44"/>
      <c r="J281" s="44"/>
    </row>
    <row r="282" spans="8:10" x14ac:dyDescent="0.25">
      <c r="H282" s="44"/>
      <c r="I282" s="44"/>
      <c r="J282" s="44"/>
    </row>
    <row r="283" spans="8:10" x14ac:dyDescent="0.25">
      <c r="H283" s="44"/>
      <c r="I283" s="44"/>
      <c r="J283" s="44"/>
    </row>
    <row r="284" spans="8:10" x14ac:dyDescent="0.25">
      <c r="H284" s="44"/>
      <c r="I284" s="44"/>
      <c r="J284" s="44"/>
    </row>
    <row r="285" spans="8:10" x14ac:dyDescent="0.25">
      <c r="H285" s="44"/>
      <c r="I285" s="44"/>
      <c r="J285" s="44"/>
    </row>
    <row r="286" spans="8:10" x14ac:dyDescent="0.25">
      <c r="H286" s="44"/>
      <c r="I286" s="44"/>
      <c r="J286" s="44"/>
    </row>
    <row r="287" spans="8:10" x14ac:dyDescent="0.25">
      <c r="H287" s="44"/>
      <c r="I287" s="44"/>
      <c r="J287" s="44"/>
    </row>
    <row r="288" spans="8:10" x14ac:dyDescent="0.25">
      <c r="H288" s="44"/>
      <c r="I288" s="44"/>
      <c r="J288" s="44"/>
    </row>
    <row r="289" spans="8:10" x14ac:dyDescent="0.25">
      <c r="H289" s="44"/>
      <c r="I289" s="44"/>
      <c r="J289" s="44"/>
    </row>
    <row r="290" spans="8:10" x14ac:dyDescent="0.25">
      <c r="H290" s="44"/>
      <c r="I290" s="44"/>
      <c r="J290" s="44"/>
    </row>
    <row r="291" spans="8:10" x14ac:dyDescent="0.25">
      <c r="H291" s="44"/>
      <c r="I291" s="44"/>
      <c r="J291" s="44"/>
    </row>
    <row r="292" spans="8:10" x14ac:dyDescent="0.25">
      <c r="H292" s="44"/>
      <c r="I292" s="44"/>
      <c r="J292" s="44"/>
    </row>
    <row r="293" spans="8:10" x14ac:dyDescent="0.25">
      <c r="H293" s="44"/>
      <c r="I293" s="44"/>
      <c r="J293" s="44"/>
    </row>
    <row r="294" spans="8:10" x14ac:dyDescent="0.25">
      <c r="H294" s="44"/>
      <c r="I294" s="44"/>
      <c r="J294" s="44"/>
    </row>
    <row r="295" spans="8:10" x14ac:dyDescent="0.25">
      <c r="H295" s="44"/>
      <c r="I295" s="44"/>
      <c r="J295" s="44"/>
    </row>
    <row r="296" spans="8:10" x14ac:dyDescent="0.25">
      <c r="H296" s="44"/>
      <c r="I296" s="44"/>
      <c r="J296" s="44"/>
    </row>
    <row r="297" spans="8:10" x14ac:dyDescent="0.25">
      <c r="H297" s="44"/>
      <c r="I297" s="44"/>
      <c r="J297" s="44"/>
    </row>
    <row r="298" spans="8:10" x14ac:dyDescent="0.25">
      <c r="H298" s="44"/>
      <c r="I298" s="44"/>
      <c r="J298" s="44"/>
    </row>
    <row r="299" spans="8:10" x14ac:dyDescent="0.25">
      <c r="H299" s="44"/>
      <c r="I299" s="44"/>
      <c r="J299" s="44"/>
    </row>
    <row r="300" spans="8:10" x14ac:dyDescent="0.25">
      <c r="H300" s="44"/>
      <c r="I300" s="44"/>
      <c r="J300" s="44"/>
    </row>
    <row r="301" spans="8:10" x14ac:dyDescent="0.25">
      <c r="H301" s="44"/>
      <c r="I301" s="44"/>
      <c r="J301" s="44"/>
    </row>
    <row r="302" spans="8:10" x14ac:dyDescent="0.25">
      <c r="H302" s="44"/>
      <c r="I302" s="44"/>
      <c r="J302" s="44"/>
    </row>
    <row r="303" spans="8:10" x14ac:dyDescent="0.25">
      <c r="H303" s="44"/>
      <c r="I303" s="44"/>
      <c r="J303" s="44"/>
    </row>
    <row r="304" spans="8:10" x14ac:dyDescent="0.25">
      <c r="H304" s="44"/>
      <c r="I304" s="44"/>
      <c r="J304" s="44"/>
    </row>
    <row r="305" spans="8:10" x14ac:dyDescent="0.25">
      <c r="H305" s="44"/>
      <c r="I305" s="44"/>
      <c r="J305" s="44"/>
    </row>
    <row r="306" spans="8:10" x14ac:dyDescent="0.25">
      <c r="H306" s="44"/>
      <c r="I306" s="44"/>
      <c r="J306" s="44"/>
    </row>
    <row r="307" spans="8:10" x14ac:dyDescent="0.25">
      <c r="H307" s="44"/>
      <c r="I307" s="44"/>
      <c r="J307" s="44"/>
    </row>
    <row r="308" spans="8:10" x14ac:dyDescent="0.25">
      <c r="H308" s="44"/>
      <c r="I308" s="44"/>
      <c r="J308" s="44"/>
    </row>
    <row r="309" spans="8:10" x14ac:dyDescent="0.25">
      <c r="H309" s="44"/>
      <c r="I309" s="44"/>
      <c r="J309" s="44"/>
    </row>
    <row r="310" spans="8:10" x14ac:dyDescent="0.25">
      <c r="H310" s="44"/>
      <c r="I310" s="44"/>
      <c r="J310" s="44"/>
    </row>
    <row r="311" spans="8:10" x14ac:dyDescent="0.25">
      <c r="H311" s="44"/>
      <c r="I311" s="44"/>
      <c r="J311" s="44"/>
    </row>
    <row r="312" spans="8:10" x14ac:dyDescent="0.25">
      <c r="H312" s="44"/>
      <c r="I312" s="44"/>
      <c r="J312" s="44"/>
    </row>
    <row r="313" spans="8:10" x14ac:dyDescent="0.25">
      <c r="H313" s="44"/>
      <c r="I313" s="44"/>
      <c r="J313" s="44"/>
    </row>
    <row r="314" spans="8:10" x14ac:dyDescent="0.25">
      <c r="H314" s="44"/>
      <c r="I314" s="44"/>
      <c r="J314" s="44"/>
    </row>
    <row r="315" spans="8:10" x14ac:dyDescent="0.25">
      <c r="H315" s="44"/>
      <c r="I315" s="44"/>
      <c r="J315" s="44"/>
    </row>
    <row r="316" spans="8:10" x14ac:dyDescent="0.25">
      <c r="H316" s="44"/>
      <c r="I316" s="44"/>
      <c r="J316" s="44"/>
    </row>
    <row r="317" spans="8:10" x14ac:dyDescent="0.25">
      <c r="H317" s="44"/>
      <c r="I317" s="44"/>
      <c r="J317" s="44"/>
    </row>
    <row r="318" spans="8:10" x14ac:dyDescent="0.25">
      <c r="H318" s="44"/>
      <c r="I318" s="44"/>
      <c r="J318" s="44"/>
    </row>
    <row r="319" spans="8:10" x14ac:dyDescent="0.25">
      <c r="H319" s="44"/>
      <c r="I319" s="44"/>
      <c r="J319" s="44"/>
    </row>
    <row r="320" spans="8:10" x14ac:dyDescent="0.25">
      <c r="H320" s="44"/>
      <c r="I320" s="44"/>
      <c r="J320" s="44"/>
    </row>
    <row r="321" spans="8:10" x14ac:dyDescent="0.25">
      <c r="H321" s="44"/>
      <c r="I321" s="44"/>
      <c r="J321" s="44"/>
    </row>
    <row r="322" spans="8:10" x14ac:dyDescent="0.25">
      <c r="H322" s="44"/>
      <c r="I322" s="44"/>
      <c r="J322" s="44"/>
    </row>
    <row r="323" spans="8:10" x14ac:dyDescent="0.25">
      <c r="H323" s="44"/>
      <c r="I323" s="44"/>
      <c r="J323" s="44"/>
    </row>
    <row r="324" spans="8:10" x14ac:dyDescent="0.25">
      <c r="H324" s="44"/>
      <c r="I324" s="44"/>
      <c r="J324" s="44"/>
    </row>
    <row r="325" spans="8:10" x14ac:dyDescent="0.25">
      <c r="H325" s="44"/>
      <c r="I325" s="44"/>
      <c r="J325" s="44"/>
    </row>
    <row r="326" spans="8:10" x14ac:dyDescent="0.25">
      <c r="H326" s="44"/>
      <c r="I326" s="44"/>
      <c r="J326" s="44"/>
    </row>
    <row r="327" spans="8:10" x14ac:dyDescent="0.25">
      <c r="H327" s="44"/>
      <c r="I327" s="44"/>
      <c r="J327" s="44"/>
    </row>
    <row r="328" spans="8:10" x14ac:dyDescent="0.25">
      <c r="H328" s="44"/>
      <c r="I328" s="44"/>
      <c r="J328" s="44"/>
    </row>
    <row r="329" spans="8:10" x14ac:dyDescent="0.25">
      <c r="H329" s="44"/>
      <c r="I329" s="44"/>
      <c r="J329" s="44"/>
    </row>
    <row r="330" spans="8:10" x14ac:dyDescent="0.25">
      <c r="H330" s="44"/>
      <c r="I330" s="44"/>
      <c r="J330" s="44"/>
    </row>
    <row r="331" spans="8:10" x14ac:dyDescent="0.25">
      <c r="H331" s="44"/>
      <c r="I331" s="44"/>
      <c r="J331" s="44"/>
    </row>
    <row r="332" spans="8:10" x14ac:dyDescent="0.25">
      <c r="H332" s="44"/>
      <c r="I332" s="44"/>
      <c r="J332" s="44"/>
    </row>
    <row r="333" spans="8:10" x14ac:dyDescent="0.25">
      <c r="H333" s="44"/>
      <c r="I333" s="44"/>
      <c r="J333" s="44"/>
    </row>
  </sheetData>
  <sheetProtection formatCells="0" formatColumns="0" formatRows="0"/>
  <mergeCells count="30">
    <mergeCell ref="A36:A37"/>
    <mergeCell ref="B36:B37"/>
    <mergeCell ref="A28:A30"/>
    <mergeCell ref="B28:B30"/>
    <mergeCell ref="A31:A33"/>
    <mergeCell ref="B31:B33"/>
    <mergeCell ref="A34:A35"/>
    <mergeCell ref="B34:B35"/>
    <mergeCell ref="A25:A27"/>
    <mergeCell ref="B25:B27"/>
    <mergeCell ref="A14:A15"/>
    <mergeCell ref="B14:B15"/>
    <mergeCell ref="AD11:AD12"/>
    <mergeCell ref="A22:A24"/>
    <mergeCell ref="B22:B24"/>
    <mergeCell ref="AE11:AE12"/>
    <mergeCell ref="A20:A21"/>
    <mergeCell ref="B20:B21"/>
    <mergeCell ref="A11:H11"/>
    <mergeCell ref="I11:Q11"/>
    <mergeCell ref="R11:V11"/>
    <mergeCell ref="W11:X11"/>
    <mergeCell ref="Y11:AB11"/>
    <mergeCell ref="AC11:AC12"/>
    <mergeCell ref="AC10:AE10"/>
    <mergeCell ref="A1:V4"/>
    <mergeCell ref="A5:H5"/>
    <mergeCell ref="B8:E8"/>
    <mergeCell ref="A10:V10"/>
    <mergeCell ref="W10:AB10"/>
  </mergeCells>
  <conditionalFormatting sqref="P13:P37 K13:L37">
    <cfRule type="cellIs" dxfId="11" priority="9" operator="equal">
      <formula>"BAJO"</formula>
    </cfRule>
    <cfRule type="cellIs" dxfId="10" priority="10" operator="equal">
      <formula>"MODERADO"</formula>
    </cfRule>
    <cfRule type="cellIs" dxfId="9" priority="11" operator="equal">
      <formula>"ALTO"</formula>
    </cfRule>
    <cfRule type="cellIs" dxfId="8" priority="12" operator="equal">
      <formula>"EXTREMO"</formula>
    </cfRule>
  </conditionalFormatting>
  <dataValidations count="2">
    <dataValidation type="list" allowBlank="1" showInputMessage="1" showErrorMessage="1" sqref="Q28:Q37 Q13:Q19" xr:uid="{8965A4AD-9E83-478B-AA0E-DCB9857044FA}">
      <formula1>"REDUCIR"</formula1>
    </dataValidation>
    <dataValidation type="list" allowBlank="1" showInputMessage="1" showErrorMessage="1" sqref="X8" xr:uid="{45E9347F-BA2C-4806-A95F-A75D306AA158}">
      <formula1>"I TRIM, II TRIM, III TRIM, IV TRIM"</formula1>
    </dataValidation>
  </dataValidations>
  <printOptions horizontalCentered="1" verticalCentered="1"/>
  <pageMargins left="0.70866141732283472" right="0.70866141732283472" top="0.74803149606299213" bottom="0.74803149606299213" header="0.31496062992125984" footer="0.31496062992125984"/>
  <pageSetup scale="16" orientation="landscape" r:id="rId1"/>
  <headerFooter>
    <oddFooter>&amp;C&amp;G
DIE-05-FR-01
V.2
Hoja 6</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FBC62-2091-4921-BB56-3DD5F51B8F3E}">
  <sheetPr>
    <pageSetUpPr fitToPage="1"/>
  </sheetPr>
  <dimension ref="A2:D18"/>
  <sheetViews>
    <sheetView workbookViewId="0">
      <selection activeCell="B17" sqref="B17"/>
    </sheetView>
  </sheetViews>
  <sheetFormatPr baseColWidth="10" defaultRowHeight="15" x14ac:dyDescent="0.25"/>
  <cols>
    <col min="1" max="1" width="8.140625" bestFit="1" customWidth="1"/>
    <col min="2" max="2" width="54.28515625" customWidth="1"/>
    <col min="3" max="3" width="62.7109375" customWidth="1"/>
    <col min="4" max="4" width="47.42578125" customWidth="1"/>
  </cols>
  <sheetData>
    <row r="2" spans="1:4" x14ac:dyDescent="0.25">
      <c r="A2" s="115" t="s">
        <v>288</v>
      </c>
      <c r="B2" s="115"/>
      <c r="C2" s="115"/>
      <c r="D2" s="115"/>
    </row>
    <row r="4" spans="1:4" x14ac:dyDescent="0.25">
      <c r="A4" s="62" t="s">
        <v>289</v>
      </c>
      <c r="B4" s="63" t="s">
        <v>290</v>
      </c>
      <c r="C4" s="63" t="s">
        <v>291</v>
      </c>
      <c r="D4" s="64" t="s">
        <v>15</v>
      </c>
    </row>
    <row r="5" spans="1:4" ht="75" x14ac:dyDescent="0.25">
      <c r="A5" s="65">
        <v>1</v>
      </c>
      <c r="B5" s="66" t="s">
        <v>292</v>
      </c>
      <c r="C5" s="67" t="s">
        <v>293</v>
      </c>
      <c r="D5" s="68" t="s">
        <v>294</v>
      </c>
    </row>
    <row r="6" spans="1:4" ht="75" x14ac:dyDescent="0.25">
      <c r="A6" s="65">
        <v>2</v>
      </c>
      <c r="B6" s="66" t="s">
        <v>295</v>
      </c>
      <c r="C6" s="67" t="s">
        <v>293</v>
      </c>
      <c r="D6" s="68" t="s">
        <v>294</v>
      </c>
    </row>
    <row r="7" spans="1:4" ht="75" x14ac:dyDescent="0.25">
      <c r="A7" s="65">
        <v>3</v>
      </c>
      <c r="B7" s="69" t="s">
        <v>296</v>
      </c>
      <c r="C7" s="70" t="s">
        <v>293</v>
      </c>
      <c r="D7" s="68" t="s">
        <v>294</v>
      </c>
    </row>
    <row r="8" spans="1:4" ht="75" x14ac:dyDescent="0.25">
      <c r="A8" s="65">
        <v>4</v>
      </c>
      <c r="B8" s="69" t="s">
        <v>297</v>
      </c>
      <c r="C8" s="70" t="s">
        <v>293</v>
      </c>
      <c r="D8" s="68" t="s">
        <v>294</v>
      </c>
    </row>
    <row r="9" spans="1:4" ht="75" x14ac:dyDescent="0.25">
      <c r="A9" s="65">
        <v>5</v>
      </c>
      <c r="B9" s="69" t="s">
        <v>298</v>
      </c>
      <c r="C9" s="70" t="s">
        <v>293</v>
      </c>
      <c r="D9" s="68" t="s">
        <v>294</v>
      </c>
    </row>
    <row r="10" spans="1:4" ht="75" x14ac:dyDescent="0.25">
      <c r="A10" s="65">
        <v>6</v>
      </c>
      <c r="B10" s="66" t="s">
        <v>299</v>
      </c>
      <c r="C10" s="67" t="s">
        <v>293</v>
      </c>
      <c r="D10" s="68" t="s">
        <v>294</v>
      </c>
    </row>
    <row r="11" spans="1:4" ht="75" x14ac:dyDescent="0.25">
      <c r="A11" s="65">
        <v>7</v>
      </c>
      <c r="B11" s="66" t="s">
        <v>300</v>
      </c>
      <c r="C11" s="67" t="s">
        <v>293</v>
      </c>
      <c r="D11" s="68" t="s">
        <v>294</v>
      </c>
    </row>
    <row r="12" spans="1:4" ht="75" x14ac:dyDescent="0.25">
      <c r="A12" s="65">
        <v>8</v>
      </c>
      <c r="B12" s="66" t="s">
        <v>301</v>
      </c>
      <c r="C12" s="67" t="s">
        <v>293</v>
      </c>
      <c r="D12" s="68" t="s">
        <v>294</v>
      </c>
    </row>
    <row r="13" spans="1:4" ht="75" x14ac:dyDescent="0.25">
      <c r="A13" s="65">
        <v>9</v>
      </c>
      <c r="B13" s="66" t="s">
        <v>302</v>
      </c>
      <c r="C13" s="67" t="s">
        <v>293</v>
      </c>
      <c r="D13" s="68" t="s">
        <v>294</v>
      </c>
    </row>
    <row r="14" spans="1:4" ht="75" x14ac:dyDescent="0.25">
      <c r="A14" s="65">
        <v>10</v>
      </c>
      <c r="B14" s="66" t="s">
        <v>303</v>
      </c>
      <c r="C14" s="67" t="s">
        <v>293</v>
      </c>
      <c r="D14" s="68" t="s">
        <v>294</v>
      </c>
    </row>
    <row r="15" spans="1:4" ht="75" x14ac:dyDescent="0.25">
      <c r="A15" s="73">
        <v>11</v>
      </c>
      <c r="B15" s="71" t="s">
        <v>304</v>
      </c>
      <c r="C15" s="74" t="s">
        <v>293</v>
      </c>
      <c r="D15" s="76" t="s">
        <v>294</v>
      </c>
    </row>
    <row r="16" spans="1:4" x14ac:dyDescent="0.25">
      <c r="A16" s="77" t="s">
        <v>289</v>
      </c>
      <c r="B16" s="77" t="s">
        <v>306</v>
      </c>
      <c r="C16" s="77" t="s">
        <v>291</v>
      </c>
      <c r="D16" s="77" t="s">
        <v>15</v>
      </c>
    </row>
    <row r="17" spans="1:4" ht="30" x14ac:dyDescent="0.25">
      <c r="A17" s="73">
        <v>1</v>
      </c>
      <c r="B17" s="71" t="s">
        <v>307</v>
      </c>
      <c r="C17" s="74" t="s">
        <v>309</v>
      </c>
      <c r="D17" s="75" t="s">
        <v>310</v>
      </c>
    </row>
    <row r="18" spans="1:4" ht="30" x14ac:dyDescent="0.25">
      <c r="A18" s="73">
        <v>2</v>
      </c>
      <c r="B18" s="71" t="s">
        <v>308</v>
      </c>
      <c r="C18" s="74" t="s">
        <v>309</v>
      </c>
      <c r="D18" s="75" t="s">
        <v>310</v>
      </c>
    </row>
  </sheetData>
  <mergeCells count="1">
    <mergeCell ref="A2:D2"/>
  </mergeCells>
  <pageMargins left="0.7" right="0.7" top="0.75" bottom="0.75" header="0.3" footer="0.3"/>
  <pageSetup scale="52"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MR_Corrupcion</vt:lpstr>
      <vt:lpstr>MR_Corr_Asociación_trámites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Irina Vanegas Pinzón</dc:creator>
  <cp:lastModifiedBy>Sandra Patricia Garcia Caceres</cp:lastModifiedBy>
  <dcterms:created xsi:type="dcterms:W3CDTF">2022-12-12T15:28:46Z</dcterms:created>
  <dcterms:modified xsi:type="dcterms:W3CDTF">2023-01-24T21:06:50Z</dcterms:modified>
</cp:coreProperties>
</file>