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30" activeTab="0"/>
  </bookViews>
  <sheets>
    <sheet name="PLAN DE PARTICIPACIÓN Y RENDICI" sheetId="1" r:id="rId1"/>
    <sheet name="CRONOGRAMA CENSO" sheetId="2" state="hidden" r:id="rId2"/>
    <sheet name="PLAN ATENCIÓN DE TRÁMITES" sheetId="3" state="hidden" r:id="rId3"/>
    <sheet name="BAJA EJECUCION ENERO" sheetId="4" state="hidden" r:id="rId4"/>
  </sheets>
  <definedNames>
    <definedName name="_xlfn._FV" hidden="1">#NAME?</definedName>
    <definedName name="_xlfn.AVERAGEIF" hidden="1">#NAME?</definedName>
    <definedName name="_xlfn.AVERAGEIFS" hidden="1">#NAME?</definedName>
    <definedName name="_xlfn.DAYS" hidden="1">#NAME?</definedName>
    <definedName name="NOMBRE">#N/A</definedName>
    <definedName name="SECCIONAL">#REF!</definedName>
  </definedNames>
  <calcPr fullCalcOnLoad="1"/>
</workbook>
</file>

<file path=xl/sharedStrings.xml><?xml version="1.0" encoding="utf-8"?>
<sst xmlns="http://schemas.openxmlformats.org/spreadsheetml/2006/main" count="512" uniqueCount="342">
  <si>
    <t>Robustecer el sistema de información catastral</t>
  </si>
  <si>
    <t>Desarrollo de otros usos de información catastral.</t>
  </si>
  <si>
    <t>No.</t>
  </si>
  <si>
    <t>FECHA FIN</t>
  </si>
  <si>
    <t>Subgerencia de Información Económica</t>
  </si>
  <si>
    <t>COD</t>
  </si>
  <si>
    <t>Gerencia de Información Catastral</t>
  </si>
  <si>
    <t>OBJETIVO ESTRATEGICO - LINEA DE ACCION</t>
  </si>
  <si>
    <t>1.</t>
  </si>
  <si>
    <t>2.</t>
  </si>
  <si>
    <t>2.2</t>
  </si>
  <si>
    <t>3.</t>
  </si>
  <si>
    <t>4.</t>
  </si>
  <si>
    <t>5.1</t>
  </si>
  <si>
    <t>5.4</t>
  </si>
  <si>
    <t>6.</t>
  </si>
  <si>
    <t>7.</t>
  </si>
  <si>
    <t>Subgerencia de Ingeniería de Software</t>
  </si>
  <si>
    <t>Gestión de la implementación de la Política de gobierno digital</t>
  </si>
  <si>
    <t>5.4. Implementar la Politica de Gobierno Digital</t>
  </si>
  <si>
    <t>5.4.1</t>
  </si>
  <si>
    <t>Mantener  la información física, jurídica y económica de Bogotá fiel a la realidad.</t>
  </si>
  <si>
    <t>Propagar conocimiento y servicios de UAECD más allá de Bogotá para generar valor a la ciudad y a otros territorios.</t>
  </si>
  <si>
    <t>Evolucionar IDECA a ser la plataforma de información sobre Bogotá más completa, robusta y consultada.</t>
  </si>
  <si>
    <t>Atender las necesidades de las entidades y ciudadanos con transparencia y servicios oportunos, pertinentes y de calidad.</t>
  </si>
  <si>
    <t>Emplear útilmente la tecnología para ser eficientes y competitivos.</t>
  </si>
  <si>
    <t>Ser una organización que estimule a las personas a desarrollar su mayor potencial profesional y personal</t>
  </si>
  <si>
    <t>Desarrollar nuestra capacidad de generar ingresos</t>
  </si>
  <si>
    <t>Gerencia de Información Catastral - Oficina Asesora Jurídica - Gerencia de Gestión Corporativa</t>
  </si>
  <si>
    <t>Realizar un estudio para la implementación del catastro multipropósito</t>
  </si>
  <si>
    <t>Comunicaciones</t>
  </si>
  <si>
    <t>Generar cuatro (4) espacios de colaboración y participación para incentivar el intercambio de conocimiento y una cultura de uso de recursos geográficos.</t>
  </si>
  <si>
    <t>Cuatro (4) espacios de fortalecimiento de capacidades,  innovación y participación ciudadana, dos por cada semestre.</t>
  </si>
  <si>
    <t>Gerencia Comercial y de Atención al Usuario</t>
  </si>
  <si>
    <t>5.1.8</t>
  </si>
  <si>
    <t>Implementación de la interoperabilidad con otras entidades</t>
  </si>
  <si>
    <t>5.</t>
  </si>
  <si>
    <t>8.</t>
  </si>
  <si>
    <t>Otras actividades</t>
  </si>
  <si>
    <t>5.4.1.12 Realizar consultas a los usuarios de los portales web de la entidad para generar requerimientos de mejoras.  Avance 85%</t>
  </si>
  <si>
    <t>2.2.2</t>
  </si>
  <si>
    <t>2.2.2.2 Realizar un estudio de viabilidad jurídica, técnica, tecnológica y financiera para la implementación del catastro multipropósito.  Avande 90%</t>
  </si>
  <si>
    <t>5.1.8.4 Poner en producción las funcionalidades CERTIFICADO CAMBIO DE NOMBRE</t>
  </si>
  <si>
    <t>Realizar un Espacio trimestral de diálogo de doble vía con Ia ciudadania, presencial y/o virtual, en el cual se asuman compromisos viables, a los cuales se les debe hacer seguimiento participativo (balance ciudadano).</t>
  </si>
  <si>
    <t>Elaborar y publicar piezas informativas necesarias para la socialización del proceso de actualización</t>
  </si>
  <si>
    <t xml:space="preserve">Publicar y divulgar en la página web de la UAECD los eventos de participación ciudadana. </t>
  </si>
  <si>
    <t xml:space="preserve">Realizar análisis de la caracterización de usuarios, identificación de grupos de valor  y actualizar la caracterización </t>
  </si>
  <si>
    <t>Diseñar las fichas técnicas por sector para identificar mayores cambios y variaciones</t>
  </si>
  <si>
    <t>Realizar la identificación de sectores con mayor número de solicitudes de revisiones de avaluo y de solicitudes de certificación de  cabida y linderos y georeferenciarlo para identificar sectores a visitar</t>
  </si>
  <si>
    <t>Realizar reunión con la Oficina de Educación Tributaria (impuestos Distritales) para coordinar atención a las comunidades.</t>
  </si>
  <si>
    <t>Realizar actividad anual para que la comunidad participe y en la que se incluyan herramientas tecnologicas con el proposito de que los grupos de valor participen en la formulación de planes</t>
  </si>
  <si>
    <t>Aplicar las encuestas de medición de las actividades de participación y rendición de cuentas</t>
  </si>
  <si>
    <t>Evaluar los ejercicios de participación  y rendición de cuentas</t>
  </si>
  <si>
    <t>Analizar el (los) resultado (s) del (los) ejercicios de participación y rendición de cuentas</t>
  </si>
  <si>
    <t>Publicar y divulgar los resultados del ejercicio de participación y rendición de cuentas</t>
  </si>
  <si>
    <t>Realizar trimestralmente una consulta a los ciudadanos sobre actuaciones o decisiones de la administración, proyectos o acciones, utilizando campañas de comunicación en medios.</t>
  </si>
  <si>
    <t>Realizar bimestralmente actividades de información y atención al ciudadano, retroalimentación, diálogo social, colaboración en la ideación y priorización de soluciones</t>
  </si>
  <si>
    <t>Priorizar visitas o reuniones consectores focalizados.</t>
  </si>
  <si>
    <t>Subgerencia de Información Física y Jurídica</t>
  </si>
  <si>
    <t>Capacitar a los funcionarios de la GCAU sobre aspectos técnicos y jurídicos a tener en cuenta en el proceso de radicación de trámites.</t>
  </si>
  <si>
    <t>Apoyo en los diseños y divulgación de contenidos (presentaciones, infografías, videos) que se requieran</t>
  </si>
  <si>
    <t>Desarrollar las visitas o reuniones solicitadas según demanda.</t>
  </si>
  <si>
    <t>Desarrollar las visitas o reuniones con los sectores focalizados</t>
  </si>
  <si>
    <t>Generar espacios de socialización de lecciones aprendidas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</si>
  <si>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</si>
  <si>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</si>
  <si>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</si>
  <si>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</si>
  <si>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</si>
  <si>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</si>
  <si>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</si>
  <si>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</si>
  <si>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</si>
  <si>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</si>
  <si>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</si>
  <si>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</si>
  <si>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</si>
  <si>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RESPONSABLE</t>
  </si>
  <si>
    <t>P</t>
  </si>
  <si>
    <t>E</t>
  </si>
  <si>
    <t>FASES</t>
  </si>
  <si>
    <t>ACTIVIDAD</t>
  </si>
  <si>
    <t>FECHA INICIO</t>
  </si>
  <si>
    <t>PRODUCTO</t>
  </si>
  <si>
    <t>REQUIERE ALIANZAS Y CONVENIOS</t>
  </si>
  <si>
    <t>GRUPO DE VALOR INVOLUCRADO</t>
  </si>
  <si>
    <t>Equipo de trabajo capacitado</t>
  </si>
  <si>
    <t>Fichas tecnicas por sector diseñadas</t>
  </si>
  <si>
    <t>Analisis del comportamiento de los avaluos catastrales</t>
  </si>
  <si>
    <t>Identificacion de sectores para visita</t>
  </si>
  <si>
    <t>Reunion desarrollada</t>
  </si>
  <si>
    <t>Visitas priorizadas</t>
  </si>
  <si>
    <t>Presentación diseñada</t>
  </si>
  <si>
    <t>Piezas comunicacionales solicitadas</t>
  </si>
  <si>
    <t>IMPLEMENTACIÓN</t>
  </si>
  <si>
    <t>Capacitación desarrollada</t>
  </si>
  <si>
    <t>Actividad desarrollada</t>
  </si>
  <si>
    <t>Actividades de rendicion de cuentas desarrolladas</t>
  </si>
  <si>
    <t>EVALUACIÓN</t>
  </si>
  <si>
    <t>ejercicios de participación evaluados</t>
  </si>
  <si>
    <t>Anlisis de los ejercicios de participación y rendición de cuentas</t>
  </si>
  <si>
    <t>Resultados publicados y socializados</t>
  </si>
  <si>
    <t>Realizar actividad de participación ciudadana enfocada a diagnóstico de la politica de particiáción ciudadana en la UAECD</t>
  </si>
  <si>
    <t>Docuemntos diagnostico realizado</t>
  </si>
  <si>
    <t>Espacio realizado</t>
  </si>
  <si>
    <t>% DE CUMPLIMIENTO</t>
  </si>
  <si>
    <t xml:space="preserve">ACTIVIDAD </t>
  </si>
  <si>
    <t xml:space="preserve">COMIENZO </t>
  </si>
  <si>
    <t xml:space="preserve">FIN </t>
  </si>
  <si>
    <t xml:space="preserve">OBSERVACIONES </t>
  </si>
  <si>
    <t xml:space="preserve">PLANEACIÓN </t>
  </si>
  <si>
    <t xml:space="preserve">   Definir sectores de actualización</t>
  </si>
  <si>
    <t>Subgerencia de Información Física y Jurídica - OTC</t>
  </si>
  <si>
    <t xml:space="preserve">   Expedir resolución de apertura </t>
  </si>
  <si>
    <t>Gerencia de Información Catastral- Oficina Asesora Jurídica</t>
  </si>
  <si>
    <t xml:space="preserve">   Definir predios para reconocimiento</t>
  </si>
  <si>
    <t xml:space="preserve">   Definir manzanas para pre- reconocimiento</t>
  </si>
  <si>
    <t xml:space="preserve">   Contratación de recursos</t>
  </si>
  <si>
    <t>Subgerencia de Información Física y Jurídica - Subgerencia de Información Económica - Oficina Asesora Jurídica</t>
  </si>
  <si>
    <t xml:space="preserve">   Suscripción actas de inicio recurso humano</t>
  </si>
  <si>
    <t xml:space="preserve">   Definir estrategia de barrido</t>
  </si>
  <si>
    <t xml:space="preserve">   Capacitación 1er grupo</t>
  </si>
  <si>
    <t xml:space="preserve">   Capacitación 2do grupo</t>
  </si>
  <si>
    <t xml:space="preserve">   Disponer recursos tecnológicos</t>
  </si>
  <si>
    <t>Gerencia de Tecnológia - Subgerencia de Información Física y Jurídica</t>
  </si>
  <si>
    <t xml:space="preserve">Preparación material cartografico </t>
  </si>
  <si>
    <t xml:space="preserve">Gerencia de Información Catastral - Cartografia </t>
  </si>
  <si>
    <t xml:space="preserve">COMPONENTE FÍSICO </t>
  </si>
  <si>
    <t xml:space="preserve">  Pre-reconocer</t>
  </si>
  <si>
    <t xml:space="preserve">Aprobar control de calidad  pre reconocimiento </t>
  </si>
  <si>
    <t>Subgerencia de Información Física y Jurídica - Cartográfia</t>
  </si>
  <si>
    <t xml:space="preserve">Reconocimiento </t>
  </si>
  <si>
    <t xml:space="preserve">Edición Cartografica </t>
  </si>
  <si>
    <t xml:space="preserve">  Aprobar en control calidad</t>
  </si>
  <si>
    <t xml:space="preserve">  Validación y consolidación</t>
  </si>
  <si>
    <t xml:space="preserve">  Segregados PH y NPH </t>
  </si>
  <si>
    <t xml:space="preserve">  Actualización Jurídica</t>
  </si>
  <si>
    <t xml:space="preserve">Mutación </t>
  </si>
  <si>
    <t xml:space="preserve">COMPONENTE ECONÓMICO </t>
  </si>
  <si>
    <t xml:space="preserve">Revisión y ajuste preliminar de ZHF </t>
  </si>
  <si>
    <t xml:space="preserve">Aprobación y entrega documento puntos muestra </t>
  </si>
  <si>
    <t xml:space="preserve">   Definir puntos muestra</t>
  </si>
  <si>
    <t xml:space="preserve">Estadística </t>
  </si>
  <si>
    <t xml:space="preserve">Visita a terreno de ZHF </t>
  </si>
  <si>
    <t xml:space="preserve">   Cargue de  ZHF</t>
  </si>
  <si>
    <t xml:space="preserve">   Capturar ofertas del mercado</t>
  </si>
  <si>
    <t xml:space="preserve">Observatorio Inmobiliario Catastral </t>
  </si>
  <si>
    <t xml:space="preserve">   Depurar ofertas PH -NPH</t>
  </si>
  <si>
    <t xml:space="preserve">   Avaluar puntos muestra PH -NPH</t>
  </si>
  <si>
    <t xml:space="preserve">   Actualizar tipologías constructivas</t>
  </si>
  <si>
    <t xml:space="preserve">   Actualizar tablas de valor</t>
  </si>
  <si>
    <t xml:space="preserve">   Actualizar modelos econometricos </t>
  </si>
  <si>
    <t>Estadística -Subgerencia de Información Económica</t>
  </si>
  <si>
    <t xml:space="preserve">   Realizar avalúos especiales</t>
  </si>
  <si>
    <t xml:space="preserve">   Actualizar  ZHGE</t>
  </si>
  <si>
    <t xml:space="preserve">Sensibilidad </t>
  </si>
  <si>
    <t xml:space="preserve">CIERRE </t>
  </si>
  <si>
    <t xml:space="preserve">Elaborar propuesta tabla de contenido documento CONFIS </t>
  </si>
  <si>
    <t>Realizar cargue tabla distancias rural +urbano -SIIC</t>
  </si>
  <si>
    <t xml:space="preserve">Realizar diagnóstico de validadores masivos variables físicas </t>
  </si>
  <si>
    <t xml:space="preserve">Subgerencia de Información Física y Jurídica </t>
  </si>
  <si>
    <t xml:space="preserve">Oficializar resolución de  tolerancias para dato único </t>
  </si>
  <si>
    <t xml:space="preserve">Definir regla para reporte predios con mutación física </t>
  </si>
  <si>
    <t>Ajustar posición 13 ZHF  (incluye 7/8)</t>
  </si>
  <si>
    <t>Subgerencia de Información Económica- Gerencia de Tecnología</t>
  </si>
  <si>
    <t>Actualizar distancias geográficas - LPC</t>
  </si>
  <si>
    <t xml:space="preserve">Cartografía </t>
  </si>
  <si>
    <t>Solicitar primer reporte estratos a SDP</t>
  </si>
  <si>
    <t>Cerrar visita a terreno actualización</t>
  </si>
  <si>
    <t>Realizar Liquidación avalúos comerciales  para cruces SIIC y Estadística ( Variables de Modelos y valores)</t>
  </si>
  <si>
    <t>Publicar Resolución de Cierre Ventanillas en registro distrital y página WEB</t>
  </si>
  <si>
    <t>Oficina Asesora Jurídica  - Comunicaciones</t>
  </si>
  <si>
    <t>Realizar aprobación de cruce de valores ( Variables de Modelos y valores)</t>
  </si>
  <si>
    <t>Estadística - Gerencia de Tecnología</t>
  </si>
  <si>
    <t>Enviar solicitud de suspensión temporal permisos  mutaciones a usuarios conservación y especificar usuario que mutará tutelas</t>
  </si>
  <si>
    <t>Realizar primera Publicación comunicado de prensa (domingo)</t>
  </si>
  <si>
    <t>Estimar cifras de recaudo</t>
  </si>
  <si>
    <t>Estadística</t>
  </si>
  <si>
    <t xml:space="preserve">Liquidar avalúos comerciales </t>
  </si>
  <si>
    <t>Remitir comunicaciones a entidades (hábitat, juzgados etc.)</t>
  </si>
  <si>
    <t>Publicar mensaje de cierre en la página web, catastro en línea y VUC</t>
  </si>
  <si>
    <t>Gerencia de Tecnología -  Gerencia Comercial y de Atención al Usuario</t>
  </si>
  <si>
    <t>Cerrar edición cartográfica actualización</t>
  </si>
  <si>
    <t>Publicar mensaje de cierre en redes sociales y canales internos (pantallas etc.)</t>
  </si>
  <si>
    <t xml:space="preserve">Entregar  información para versión 1 documento CONFIS </t>
  </si>
  <si>
    <t xml:space="preserve">Todos conforme las responsabilidades definidas </t>
  </si>
  <si>
    <t>Realizar Jornada comunicación cierre con CAMACOL</t>
  </si>
  <si>
    <t>Gerencia de Información Catastral -Subgerencia de Información Física y Jurídica - Subgerencia de Información Económica</t>
  </si>
  <si>
    <t>Realizar segunda publicación comunicado de prensa (domingo)</t>
  </si>
  <si>
    <t>Cerrar control de calidad y reprocesos actualización</t>
  </si>
  <si>
    <t xml:space="preserve">Actualizar información jurídica mes de octubre </t>
  </si>
  <si>
    <t xml:space="preserve">Entregar primer corte de reporte de cifras </t>
  </si>
  <si>
    <t xml:space="preserve">Estadística - Gerencia de Tecnología </t>
  </si>
  <si>
    <t xml:space="preserve">Entregar listado de predios atípicos </t>
  </si>
  <si>
    <t xml:space="preserve">Definir tabla de contenido Documento CONFIS </t>
  </si>
  <si>
    <t>Gerencia de Información Catastral -Subgerencia de Información Física y Jurídica - Subgerencia de Información Económica - Dirección</t>
  </si>
  <si>
    <t xml:space="preserve">Propuesta de diseño documento CONFIS </t>
  </si>
  <si>
    <t xml:space="preserve">Solicitar reporte BIC a SDP </t>
  </si>
  <si>
    <t>Revisión versión 1  documento CONFIS</t>
  </si>
  <si>
    <t xml:space="preserve">Comunicaciones -Dirección </t>
  </si>
  <si>
    <t xml:space="preserve">Cerrar mutación física conservación </t>
  </si>
  <si>
    <t>Solicitar segundo reporte estratos a SDP</t>
  </si>
  <si>
    <t>Generar reporte de predios resectorizados</t>
  </si>
  <si>
    <t xml:space="preserve">Subgerencia de Información Física y Jurídica - Gerencia de Tecnología -Cartografía </t>
  </si>
  <si>
    <t>Aplicar en SIIC  la  suspensión temporal permisos  mutaciones a usuarios conservación</t>
  </si>
  <si>
    <t xml:space="preserve">Gerencia de Tecnología </t>
  </si>
  <si>
    <t>Realizar Backup Cierre Conservación</t>
  </si>
  <si>
    <t>Realizar cargue de información básica faltante (ZHF, ZHFG, Distancias, Caracterización Manzana, Valores de referencia)</t>
  </si>
  <si>
    <t>Realizar mutación masiva</t>
  </si>
  <si>
    <t>Generar listado predios cambios físicos</t>
  </si>
  <si>
    <t xml:space="preserve">Validar resultado de actualización de estratos </t>
  </si>
  <si>
    <t xml:space="preserve">Subgerencia de Información Física y Jurídica - Gerencia de Tecnología </t>
  </si>
  <si>
    <t xml:space="preserve">Realizar Backup Cierre Actualización </t>
  </si>
  <si>
    <t>Actualizar BIC en SIIC</t>
  </si>
  <si>
    <t xml:space="preserve">Subgerencia de Información Económica- Gerencia de Tecnología </t>
  </si>
  <si>
    <t xml:space="preserve">Actualizar  estratos </t>
  </si>
  <si>
    <t xml:space="preserve">Entregar segundo corte de reporte de cifras </t>
  </si>
  <si>
    <t>Descargar radicaciones de censo (inactivas)</t>
  </si>
  <si>
    <t>Entrega  versión 2 documento CONFIS</t>
  </si>
  <si>
    <t>Revisar versión 2  documento CONFIS</t>
  </si>
  <si>
    <t>Realizar correcciones físicas requeridas por el componente económico</t>
  </si>
  <si>
    <t xml:space="preserve">Gerencia Comercial y Atención al Usuario </t>
  </si>
  <si>
    <t xml:space="preserve">Actualizar en SIIC los predios  BIC </t>
  </si>
  <si>
    <t>Subgerencia de Información Económica- Gerencia de Tecnología - Subgerencia de Información Física y Jurídica</t>
  </si>
  <si>
    <t>Calcular IVIUR's preliminar</t>
  </si>
  <si>
    <t xml:space="preserve">Entregar tercer corte de reporte de cifras </t>
  </si>
  <si>
    <t>Backup "cierre ventanilla"</t>
  </si>
  <si>
    <t>Transferir radicaciones</t>
  </si>
  <si>
    <t>Calcular IVIUR's definitivo</t>
  </si>
  <si>
    <t>Radicar el documento CONFIS</t>
  </si>
  <si>
    <t xml:space="preserve">Dirección </t>
  </si>
  <si>
    <t>Disponer BD Consulta Ejército e implementar aviso no prestación servicio CEL y VUC</t>
  </si>
  <si>
    <t>Realizar sensibilidad valor comercial  y avalúos especiales</t>
  </si>
  <si>
    <t>Cerrar sensibilidad</t>
  </si>
  <si>
    <t>Realizar CONFIS</t>
  </si>
  <si>
    <t>Realizar Backup valores comerciales - antes CONFIS</t>
  </si>
  <si>
    <t>Realizar parametrización y aplicación % CONFIS (total predios actualizados)</t>
  </si>
  <si>
    <t>Elaborar resolución de clausura</t>
  </si>
  <si>
    <t>Elaborar resolución de valores</t>
  </si>
  <si>
    <t>Realizar parametrización y aplicación IVIUR's (predios conservado y no actualizados )</t>
  </si>
  <si>
    <t>Realizar verificación de aplicación IVIUR</t>
  </si>
  <si>
    <t>Aprobar  IVIUR's  en SIIC</t>
  </si>
  <si>
    <t>Realizar la validación de % CONFIS</t>
  </si>
  <si>
    <t>Aprobar   % CONFIS en SIIC</t>
  </si>
  <si>
    <t>Revisar resolución de valores</t>
  </si>
  <si>
    <t xml:space="preserve">Oficina Asesora Jurídica </t>
  </si>
  <si>
    <t>Recibir acta CONFIS</t>
  </si>
  <si>
    <t>Gerencia de Información Catastral -Dirección</t>
  </si>
  <si>
    <t>Oficializar a Tecnología y SIE IVIUR's y % CONFIS</t>
  </si>
  <si>
    <t>Estadística-Subgerencia de Información Económica</t>
  </si>
  <si>
    <t>Realizar Backup "post IVIUR's y %'s CONFIS"  y cifras de control</t>
  </si>
  <si>
    <t>Firmar acta avaluadores</t>
  </si>
  <si>
    <t>Generar reporte de validador de operación aritmética (suma de parciales vs valor total)</t>
  </si>
  <si>
    <t>Revisar resolución de clausura</t>
  </si>
  <si>
    <t>Firmar resolución de valores</t>
  </si>
  <si>
    <t>Entregar anexos de la resolución de valores (Tablas de valor, modelos y ZHG)</t>
  </si>
  <si>
    <t>Firmar resolución de clausura</t>
  </si>
  <si>
    <t>Parametrizar  en SIIC la radicación y  número de resolución de cierre para paso a producción</t>
  </si>
  <si>
    <t>Parametrizar  en SIIC número de resolución de aprobación de valores para aplicar a ZHFG y avalúos especiales</t>
  </si>
  <si>
    <t>Botón de cierre componentes Físico y Económico</t>
  </si>
  <si>
    <t>Backup "post-botón" y cifras de control</t>
  </si>
  <si>
    <t>Preparar información de secciones</t>
  </si>
  <si>
    <t>Gerencia de Información Catastral -Subgerencia de Información Física y Jurídica - Subgerencia de Información Económica, Gerencia de Tecnología</t>
  </si>
  <si>
    <t>Publicar resolución en Registro Distrital</t>
  </si>
  <si>
    <t xml:space="preserve">Gerencia de Información Catastral -Gerencia de Tecnología </t>
  </si>
  <si>
    <t>Publicar aviso en registro distrital de sectores sobre los cuales se ordena la liquidación de avalúos</t>
  </si>
  <si>
    <t>Publicar en prensa resolución de valores (2 diarios de amplia circulación)</t>
  </si>
  <si>
    <t>Elaborar proyecto de decreto IVIUR y exposición de motivos</t>
  </si>
  <si>
    <t>Revisar proyecto de decreto IVIUR</t>
  </si>
  <si>
    <t>Publicar en Registro Distrital la resolución de clausura</t>
  </si>
  <si>
    <t>Publicar en un diario de alta circulación resolución de clausura</t>
  </si>
  <si>
    <t>Enviar a la Alcaldía proyecto de decreto</t>
  </si>
  <si>
    <t>Consolidar información de secciones</t>
  </si>
  <si>
    <t xml:space="preserve">Gerencia de Información Catastral </t>
  </si>
  <si>
    <t>Verificar la publicación Decreto IVIUR por parte de la Alcaldía</t>
  </si>
  <si>
    <t>Revisar versión 1 del documento</t>
  </si>
  <si>
    <t>Realizar ajustes documento</t>
  </si>
  <si>
    <t>Revisar versión 2 del documento</t>
  </si>
  <si>
    <t>Reactivar claves sobre SIIC, usuarios externos e internos</t>
  </si>
  <si>
    <t>Entregar documento de memorias</t>
  </si>
  <si>
    <t>CRONOGRAMA CENSO V.2022</t>
  </si>
  <si>
    <t>Habilitar aplicativos para radicación V2022</t>
  </si>
  <si>
    <t>Abrir ventanillas V2022</t>
  </si>
  <si>
    <t xml:space="preserve">Cierre ventanillas V2021 </t>
  </si>
  <si>
    <t>Cifras de control y anexo técnico Base V2021</t>
  </si>
  <si>
    <t>Entrega Base Catastral V2021 a SDH (CD+Memoria)</t>
  </si>
  <si>
    <t>Implementar modelos 2021 proceso conservación SIIC</t>
  </si>
  <si>
    <t>Realizar pruebas de mutaciones para cargue de modelos 2021</t>
  </si>
  <si>
    <t>FORMULACION</t>
  </si>
  <si>
    <t>Dirección - Estadística</t>
  </si>
  <si>
    <t>Reuniones o visitas realizadas</t>
  </si>
  <si>
    <t>Piezas comunicacionales realizadas</t>
  </si>
  <si>
    <t>Capacitación de Educación Tributaria a los funcionarios de la UAECD sobre normatividad y aplicación para pago de impuesto predial</t>
  </si>
  <si>
    <t>4 espacios de diálogo en el año</t>
  </si>
  <si>
    <t>Eventos publicados</t>
  </si>
  <si>
    <t>Socializar el plan de participación ciudadana.</t>
  </si>
  <si>
    <t xml:space="preserve">Plan de participacion socializado </t>
  </si>
  <si>
    <t>Encuestas aplicadas</t>
  </si>
  <si>
    <t>Formular el plan de participación ciudadana y rendición de cuentas 2022</t>
  </si>
  <si>
    <t>Plan de participación ciudadana y rendición de cuentas 2022 formulado</t>
  </si>
  <si>
    <t>PARTICIPACIÓN EN EL DIAGNÓSTICO</t>
  </si>
  <si>
    <t>Generar documento diagnostico de la participación ciudadana y rendicion de cuetas en la UAECD</t>
  </si>
  <si>
    <t>Actividad de  diagnóstico de la participación ciudadana realizada</t>
  </si>
  <si>
    <t>Plan ejecutado</t>
  </si>
  <si>
    <t>Estrategia gestionada</t>
  </si>
  <si>
    <t xml:space="preserve">Realizar análisis del comportamiento de los avaluos catastrales, con el propósito de identificar los sectores con mayores cambios y programar las respectivas visitas. </t>
  </si>
  <si>
    <t>Definir los contenidos base para la atención a comunidades.</t>
  </si>
  <si>
    <t>Gerencia Comercial y de Atención al Usuario - Gerencia de IDECA - Gerencia de Tecnología</t>
  </si>
  <si>
    <t>Gerencia Comercial y de Atención al Usuario - Subgerencia de Información Económica - Subgerencia de Información Física y Jurídica</t>
  </si>
  <si>
    <t>Gerencia de IDECA</t>
  </si>
  <si>
    <t>Gestionar una estrategia con comunicaciones que permita informar las actividades del plan de participación ciudadana</t>
  </si>
  <si>
    <t>Oficina Asesora de Planeación y Aseguramiento de Procesos</t>
  </si>
  <si>
    <t>Revisar el procedimiento de participación ciudadana y formular los ajustes necesarios</t>
  </si>
  <si>
    <t>Procedimiento ajustado</t>
  </si>
  <si>
    <t>Gerencia Comercial y de Atención al Usuario - Gerencia de Información Catastral - Subgerencia de Información Económica - Subgerencia de Información Física y Jurídica</t>
  </si>
  <si>
    <t>Gerencia Comercial y de Atención al Usuario - Gerencia de Información Catastral - Subgerencia de Información Económica - Subgerencia de Información Física y Jurídica -  Comunicaciones</t>
  </si>
  <si>
    <t>Gerencia Comercial y de Atención al Usuario - Gerencia de Información Catastral - Subgerencia de Información Económica - Subgerencia de Información Física y Jurídica -  Gerencia de IDECA - Comunicaciones - Oficina Asesora de Planeación y Aseguramiento de Procesos</t>
  </si>
  <si>
    <t>Gerencia Comercial y de Atención al Usuario - Gerencia de Información Catastral - Subgerencia de Información Económica - Subgerencia de Información Física y Jurídica -  Gerencia de IDECA - Oficina Asesora de Planeación y Aseguramiento de Procesos</t>
  </si>
  <si>
    <t>Oficina Asesora de Planeación y Aseguramiento de Procesos - Comunicaciones</t>
  </si>
  <si>
    <t>Oficina Asesora de Planeación y Aseguramiento de Procesos - Subgerencia de Recursos Humanos</t>
  </si>
  <si>
    <t>Oficina Asesora de Planeación y Aseguramiento de Procesos - Oficina Asesora Jurídica</t>
  </si>
  <si>
    <t>Iniciar la ejecución de la actividad de participación</t>
  </si>
  <si>
    <t>Gestionar con la Veeduría Distrital al menos una (1) capacitación  en temas de participación ciudadana para los integrantes equipo interno de trabajo de P.C.</t>
  </si>
  <si>
    <t>Caracterizacion de usuarios y grupos de valor actualizada</t>
  </si>
  <si>
    <t>Gerencia Comercial y de Atención al Ciudadano</t>
  </si>
  <si>
    <t>Caracterizaciónde usuarios realizada</t>
  </si>
  <si>
    <t>Diseñar el Plan de Intervención de Participación en el Territorio - PIPT</t>
  </si>
  <si>
    <t>Ejecutar el Plan de Intervención de Participación en el Territorio - PIPT</t>
  </si>
  <si>
    <t>Cronograma de actividades</t>
  </si>
  <si>
    <t>Elaborar la caracterización de usuarios de los territorios para los cuales se contrate la entidad para la Gestión Catastral Territorial</t>
  </si>
  <si>
    <t>Gerencia Comercial y de Atención al Usuario - Gerencia de Información Catastral - Gerencia de IDECA - Oficina Asesora de Planeación y Aseguramiento de Procesos - Comunicaciones - OTC</t>
  </si>
  <si>
    <t>OBSERVACION</t>
  </si>
  <si>
    <t xml:space="preserve">Se grabaron 2 cápsulas de Conexión Catastro: Trámites virtuales y Notificación Electrónica; y las piezas correspondientes para los boletines internos. </t>
  </si>
  <si>
    <t>Se inicia la busqueda de la información para determinar los sectores.</t>
  </si>
  <si>
    <t>Se realizan reuniones con la SDH para capacitaciones vigencia 2021</t>
  </si>
  <si>
    <t>Se adelantó la gestión de capacitación que se hara en el mes de febrero</t>
  </si>
  <si>
    <t>No presenta avance para el mes de enero.</t>
  </si>
  <si>
    <t>No se adelanto publicación de eventos.</t>
  </si>
  <si>
    <t>Se adelanto reunión con comunicaciones para definir la estrategia a seguir, incluyendo en el registro de las actividades de participación ciudadana el reporte a comunicaciones para publicaciòn en la sección de eventos.</t>
  </si>
  <si>
    <t>No se ha iniciado la actividad</t>
  </si>
  <si>
    <t>No se han adelantado estas piezas</t>
  </si>
  <si>
    <t>No se presenta avance para enero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</si>
</sst>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dd/mm/yyyy;@"/>
    <numFmt numFmtId="174" formatCode="0.000"/>
    <numFmt numFmtId="175" formatCode="0.00000"/>
    <numFmt numFmtId="176" formatCode="0.0000"/>
    <numFmt numFmtId="177" formatCode="0.0"/>
    <numFmt numFmtId="178" formatCode="0.0000000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[$-240A]dddd\,\ dd&quot; de &quot;mmmm&quot; de &quot;yyyy"/>
    <numFmt numFmtId="183" formatCode="[$-24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* #,##0_);_(* \(#,##0\);_(* &quot;-&quot;??_);_(@_)"/>
    <numFmt numFmtId="189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28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2"/>
      <color rgb="FF00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28"/>
      <color rgb="FFFF0000"/>
      <name val="Calibri"/>
      <family val="2"/>
    </font>
    <font>
      <b/>
      <sz val="16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0" fontId="51" fillId="14" borderId="10" xfId="0" applyFont="1" applyFill="1" applyBorder="1" applyAlignment="1">
      <alignment vertical="center"/>
    </xf>
    <xf numFmtId="0" fontId="51" fillId="14" borderId="10" xfId="0" applyFont="1" applyFill="1" applyBorder="1" applyAlignment="1">
      <alignment vertical="center" wrapText="1"/>
    </xf>
    <xf numFmtId="0" fontId="51" fillId="8" borderId="10" xfId="0" applyFont="1" applyFill="1" applyBorder="1" applyAlignment="1">
      <alignment vertical="center"/>
    </xf>
    <xf numFmtId="0" fontId="51" fillId="8" borderId="10" xfId="0" applyFont="1" applyFill="1" applyBorder="1" applyAlignment="1">
      <alignment vertical="center" wrapText="1"/>
    </xf>
    <xf numFmtId="0" fontId="51" fillId="2" borderId="10" xfId="0" applyFont="1" applyFill="1" applyBorder="1" applyAlignment="1">
      <alignment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4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173" fontId="53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vertical="center" wrapText="1"/>
    </xf>
    <xf numFmtId="0" fontId="56" fillId="35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8" xfId="0" applyFont="1" applyFill="1" applyBorder="1" applyAlignment="1">
      <alignment vertical="center" wrapText="1"/>
    </xf>
    <xf numFmtId="173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vertical="center" wrapText="1"/>
    </xf>
    <xf numFmtId="0" fontId="56" fillId="35" borderId="19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20" xfId="0" applyFont="1" applyFill="1" applyBorder="1" applyAlignment="1">
      <alignment wrapText="1"/>
    </xf>
    <xf numFmtId="0" fontId="53" fillId="0" borderId="21" xfId="0" applyFont="1" applyFill="1" applyBorder="1" applyAlignment="1">
      <alignment vertical="center" wrapText="1"/>
    </xf>
    <xf numFmtId="173" fontId="53" fillId="0" borderId="22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23" xfId="0" applyFont="1" applyFill="1" applyBorder="1" applyAlignment="1">
      <alignment/>
    </xf>
    <xf numFmtId="0" fontId="53" fillId="0" borderId="21" xfId="0" applyFont="1" applyFill="1" applyBorder="1" applyAlignment="1">
      <alignment horizontal="left" vertical="center" wrapText="1" indent="1"/>
    </xf>
    <xf numFmtId="0" fontId="53" fillId="0" borderId="18" xfId="0" applyFont="1" applyFill="1" applyBorder="1" applyAlignment="1">
      <alignment horizontal="left" vertical="center" wrapText="1" indent="1"/>
    </xf>
    <xf numFmtId="0" fontId="53" fillId="35" borderId="19" xfId="0" applyFont="1" applyFill="1" applyBorder="1" applyAlignment="1">
      <alignment/>
    </xf>
    <xf numFmtId="0" fontId="53" fillId="35" borderId="19" xfId="0" applyFont="1" applyFill="1" applyBorder="1" applyAlignment="1">
      <alignment horizontal="left" vertical="center" wrapText="1" indent="1"/>
    </xf>
    <xf numFmtId="0" fontId="53" fillId="0" borderId="19" xfId="0" applyFont="1" applyFill="1" applyBorder="1" applyAlignment="1">
      <alignment/>
    </xf>
    <xf numFmtId="0" fontId="57" fillId="0" borderId="18" xfId="0" applyFont="1" applyFill="1" applyBorder="1" applyAlignment="1">
      <alignment horizontal="left" vertical="center" wrapText="1" indent="1"/>
    </xf>
    <xf numFmtId="14" fontId="53" fillId="0" borderId="19" xfId="0" applyNumberFormat="1" applyFont="1" applyFill="1" applyBorder="1" applyAlignment="1">
      <alignment/>
    </xf>
    <xf numFmtId="0" fontId="57" fillId="0" borderId="18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/>
    </xf>
    <xf numFmtId="0" fontId="53" fillId="35" borderId="24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>
      <alignment horizontal="left" vertical="center" wrapText="1" indent="1"/>
    </xf>
    <xf numFmtId="173" fontId="53" fillId="0" borderId="27" xfId="0" applyNumberFormat="1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vertical="center" wrapText="1"/>
    </xf>
    <xf numFmtId="0" fontId="53" fillId="0" borderId="27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 wrapText="1"/>
    </xf>
    <xf numFmtId="14" fontId="0" fillId="36" borderId="19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14" fontId="0" fillId="36" borderId="16" xfId="0" applyNumberFormat="1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14" fontId="6" fillId="36" borderId="19" xfId="0" applyNumberFormat="1" applyFont="1" applyFill="1" applyBorder="1" applyAlignment="1" applyProtection="1">
      <alignment horizontal="center" vertical="center" wrapText="1"/>
      <protection/>
    </xf>
    <xf numFmtId="14" fontId="0" fillId="36" borderId="22" xfId="0" applyNumberFormat="1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9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horizontal="center" vertical="center"/>
    </xf>
    <xf numFmtId="14" fontId="0" fillId="36" borderId="27" xfId="0" applyNumberFormat="1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10" fontId="0" fillId="36" borderId="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0" fontId="0" fillId="36" borderId="0" xfId="0" applyNumberFormat="1" applyFont="1" applyFill="1" applyAlignment="1">
      <alignment horizontal="center" vertical="center"/>
    </xf>
    <xf numFmtId="0" fontId="0" fillId="36" borderId="33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 wrapText="1"/>
    </xf>
    <xf numFmtId="0" fontId="5" fillId="36" borderId="32" xfId="61" applyFont="1" applyFill="1" applyBorder="1" applyAlignment="1" applyProtection="1">
      <alignment horizontal="center" vertical="top" wrapText="1"/>
      <protection locked="0"/>
    </xf>
    <xf numFmtId="0" fontId="5" fillId="36" borderId="22" xfId="61" applyFont="1" applyFill="1" applyBorder="1" applyAlignment="1" applyProtection="1">
      <alignment horizontal="center" vertical="top" wrapText="1"/>
      <protection locked="0"/>
    </xf>
    <xf numFmtId="0" fontId="5" fillId="36" borderId="23" xfId="61" applyFont="1" applyFill="1" applyBorder="1" applyAlignment="1" applyProtection="1">
      <alignment horizontal="center" vertical="top" wrapText="1"/>
      <protection locked="0"/>
    </xf>
    <xf numFmtId="43" fontId="0" fillId="36" borderId="42" xfId="49" applyFont="1" applyFill="1" applyBorder="1" applyAlignment="1">
      <alignment horizontal="center" vertical="center" wrapText="1"/>
    </xf>
    <xf numFmtId="43" fontId="0" fillId="36" borderId="29" xfId="49" applyFont="1" applyFill="1" applyBorder="1" applyAlignment="1">
      <alignment horizontal="center" vertical="center" wrapText="1"/>
    </xf>
    <xf numFmtId="43" fontId="0" fillId="36" borderId="43" xfId="49" applyFont="1" applyFill="1" applyBorder="1" applyAlignment="1">
      <alignment horizontal="center" vertical="center" wrapText="1"/>
    </xf>
    <xf numFmtId="43" fontId="0" fillId="36" borderId="16" xfId="49" applyFont="1" applyFill="1" applyBorder="1" applyAlignment="1">
      <alignment horizontal="center" vertical="center" wrapText="1"/>
    </xf>
    <xf numFmtId="43" fontId="0" fillId="36" borderId="19" xfId="49" applyFont="1" applyFill="1" applyBorder="1" applyAlignment="1">
      <alignment horizontal="center" vertical="center" wrapText="1"/>
    </xf>
    <xf numFmtId="43" fontId="0" fillId="36" borderId="31" xfId="49" applyFont="1" applyFill="1" applyBorder="1" applyAlignment="1">
      <alignment horizontal="center" vertical="center" wrapText="1"/>
    </xf>
    <xf numFmtId="43" fontId="0" fillId="36" borderId="32" xfId="49" applyFont="1" applyFill="1" applyBorder="1" applyAlignment="1">
      <alignment horizontal="center" vertical="center" wrapText="1"/>
    </xf>
    <xf numFmtId="43" fontId="0" fillId="36" borderId="22" xfId="49" applyFont="1" applyFill="1" applyBorder="1" applyAlignment="1">
      <alignment horizontal="center" vertical="center" wrapText="1"/>
    </xf>
    <xf numFmtId="43" fontId="0" fillId="36" borderId="44" xfId="49" applyFont="1" applyFill="1" applyBorder="1" applyAlignment="1">
      <alignment horizontal="center" vertical="center" wrapText="1"/>
    </xf>
    <xf numFmtId="43" fontId="0" fillId="36" borderId="27" xfId="49" applyFont="1" applyFill="1" applyBorder="1" applyAlignment="1">
      <alignment horizontal="center" vertical="center" wrapText="1"/>
    </xf>
    <xf numFmtId="0" fontId="5" fillId="36" borderId="29" xfId="61" applyFont="1" applyFill="1" applyBorder="1" applyAlignment="1" applyProtection="1">
      <alignment horizontal="center" vertical="top" wrapText="1"/>
      <protection locked="0"/>
    </xf>
    <xf numFmtId="0" fontId="5" fillId="36" borderId="30" xfId="61" applyFont="1" applyFill="1" applyBorder="1" applyAlignment="1" applyProtection="1">
      <alignment horizontal="center" vertical="top" wrapText="1"/>
      <protection locked="0"/>
    </xf>
    <xf numFmtId="0" fontId="49" fillId="36" borderId="45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0" fontId="5" fillId="36" borderId="42" xfId="61" applyFont="1" applyFill="1" applyBorder="1" applyAlignment="1" applyProtection="1">
      <alignment horizontal="center" vertical="top" wrapText="1"/>
      <protection locked="0"/>
    </xf>
    <xf numFmtId="0" fontId="49" fillId="36" borderId="30" xfId="0" applyFont="1" applyFill="1" applyBorder="1" applyAlignment="1">
      <alignment horizontal="center" vertical="center" wrapText="1"/>
    </xf>
    <xf numFmtId="0" fontId="49" fillId="36" borderId="28" xfId="0" applyFont="1" applyFill="1" applyBorder="1" applyAlignment="1">
      <alignment horizontal="center" vertical="center" wrapText="1"/>
    </xf>
    <xf numFmtId="0" fontId="49" fillId="36" borderId="46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26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47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48" xfId="0" applyFont="1" applyFill="1" applyBorder="1" applyAlignment="1">
      <alignment horizontal="center" vertical="center" wrapText="1"/>
    </xf>
    <xf numFmtId="0" fontId="49" fillId="36" borderId="29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horizontal="center" vertical="center" wrapText="1"/>
    </xf>
    <xf numFmtId="0" fontId="49" fillId="36" borderId="36" xfId="0" applyFont="1" applyFill="1" applyBorder="1" applyAlignment="1">
      <alignment horizontal="center" vertical="center" wrapText="1"/>
    </xf>
    <xf numFmtId="0" fontId="49" fillId="36" borderId="38" xfId="0" applyFont="1" applyFill="1" applyBorder="1" applyAlignment="1">
      <alignment horizontal="center" vertical="center" wrapText="1"/>
    </xf>
    <xf numFmtId="0" fontId="58" fillId="35" borderId="49" xfId="0" applyFont="1" applyFill="1" applyBorder="1" applyAlignment="1">
      <alignment horizontal="center"/>
    </xf>
    <xf numFmtId="0" fontId="58" fillId="35" borderId="50" xfId="0" applyFont="1" applyFill="1" applyBorder="1" applyAlignment="1">
      <alignment horizontal="center"/>
    </xf>
    <xf numFmtId="0" fontId="58" fillId="35" borderId="51" xfId="0" applyFont="1" applyFill="1" applyBorder="1" applyAlignment="1">
      <alignment horizontal="center"/>
    </xf>
    <xf numFmtId="0" fontId="59" fillId="37" borderId="49" xfId="0" applyFont="1" applyFill="1" applyBorder="1" applyAlignment="1">
      <alignment horizontal="left" vertical="center" wrapText="1"/>
    </xf>
    <xf numFmtId="0" fontId="59" fillId="37" borderId="50" xfId="0" applyFont="1" applyFill="1" applyBorder="1" applyAlignment="1">
      <alignment horizontal="left" vertical="center" wrapText="1"/>
    </xf>
    <xf numFmtId="0" fontId="59" fillId="37" borderId="51" xfId="0" applyFont="1" applyFill="1" applyBorder="1" applyAlignment="1">
      <alignment horizontal="left" vertical="center" wrapText="1"/>
    </xf>
    <xf numFmtId="0" fontId="59" fillId="37" borderId="18" xfId="0" applyFont="1" applyFill="1" applyBorder="1" applyAlignment="1">
      <alignment horizontal="left" vertical="center" wrapText="1"/>
    </xf>
    <xf numFmtId="0" fontId="59" fillId="37" borderId="19" xfId="0" applyFont="1" applyFill="1" applyBorder="1" applyAlignment="1">
      <alignment horizontal="left" vertical="center" wrapText="1"/>
    </xf>
    <xf numFmtId="0" fontId="59" fillId="37" borderId="20" xfId="0" applyFont="1" applyFill="1" applyBorder="1" applyAlignment="1">
      <alignment horizontal="left" vertical="center" wrapText="1"/>
    </xf>
    <xf numFmtId="0" fontId="59" fillId="37" borderId="52" xfId="0" applyFont="1" applyFill="1" applyBorder="1" applyAlignment="1">
      <alignment horizontal="left" vertical="center" wrapText="1"/>
    </xf>
    <xf numFmtId="0" fontId="59" fillId="37" borderId="24" xfId="0" applyFont="1" applyFill="1" applyBorder="1" applyAlignment="1">
      <alignment horizontal="left" vertical="center" wrapText="1"/>
    </xf>
    <xf numFmtId="0" fontId="59" fillId="37" borderId="25" xfId="0" applyFont="1" applyFill="1" applyBorder="1" applyAlignment="1">
      <alignment horizontal="left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4" xfId="54"/>
    <cellStyle name="Millares 4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7" xfId="64"/>
    <cellStyle name="Notas" xfId="65"/>
    <cellStyle name="Percent" xfId="66"/>
    <cellStyle name="Porcentaje 2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">
    <dxf>
      <font>
        <b/>
        <i val="0"/>
        <color rgb="FFFF0000"/>
      </font>
      <fill>
        <patternFill>
          <bgColor theme="5" tint="0.3999499976634979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3:AK40"/>
  <sheetViews>
    <sheetView tabSelected="1" zoomScale="43" zoomScaleNormal="43" zoomScalePageLayoutView="0" workbookViewId="0" topLeftCell="B1">
      <pane xSplit="6" ySplit="4" topLeftCell="N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E6" sqref="E6"/>
    </sheetView>
  </sheetViews>
  <sheetFormatPr defaultColWidth="11.57421875" defaultRowHeight="15"/>
  <cols>
    <col min="1" max="1" width="11.57421875" style="53" customWidth="1"/>
    <col min="2" max="2" width="26.28125" style="53" customWidth="1"/>
    <col min="3" max="3" width="11.57421875" style="53" customWidth="1"/>
    <col min="4" max="4" width="53.28125" style="53" customWidth="1"/>
    <col min="5" max="5" width="58.28125" style="53" customWidth="1"/>
    <col min="6" max="6" width="13.8515625" style="53" customWidth="1"/>
    <col min="7" max="7" width="14.140625" style="53" customWidth="1"/>
    <col min="8" max="8" width="29.57421875" style="53" customWidth="1"/>
    <col min="9" max="9" width="11.140625" style="53" hidden="1" customWidth="1"/>
    <col min="10" max="10" width="8.7109375" style="53" hidden="1" customWidth="1"/>
    <col min="11" max="11" width="10.7109375" style="53" hidden="1" customWidth="1"/>
    <col min="12" max="12" width="8.7109375" style="53" hidden="1" customWidth="1"/>
    <col min="13" max="13" width="10.140625" style="53" hidden="1" customWidth="1"/>
    <col min="14" max="14" width="8.7109375" style="53" hidden="1" customWidth="1"/>
    <col min="15" max="15" width="9.57421875" style="53" hidden="1" customWidth="1"/>
    <col min="16" max="16" width="8.7109375" style="53" hidden="1" customWidth="1"/>
    <col min="17" max="17" width="9.7109375" style="53" hidden="1" customWidth="1"/>
    <col min="18" max="18" width="8.7109375" style="53" hidden="1" customWidth="1"/>
    <col min="19" max="19" width="10.140625" style="53" hidden="1" customWidth="1"/>
    <col min="20" max="20" width="8.7109375" style="53" hidden="1" customWidth="1"/>
    <col min="21" max="21" width="9.28125" style="53" hidden="1" customWidth="1"/>
    <col min="22" max="24" width="8.7109375" style="53" hidden="1" customWidth="1"/>
    <col min="25" max="25" width="9.28125" style="53" hidden="1" customWidth="1"/>
    <col min="26" max="26" width="8.7109375" style="53" hidden="1" customWidth="1"/>
    <col min="27" max="27" width="10.28125" style="53" hidden="1" customWidth="1"/>
    <col min="28" max="30" width="8.7109375" style="53" hidden="1" customWidth="1"/>
    <col min="31" max="31" width="10.57421875" style="53" hidden="1" customWidth="1"/>
    <col min="32" max="32" width="8.7109375" style="53" hidden="1" customWidth="1"/>
    <col min="33" max="33" width="12.00390625" style="53" hidden="1" customWidth="1"/>
    <col min="34" max="34" width="8.7109375" style="53" hidden="1" customWidth="1"/>
    <col min="35" max="35" width="22.57421875" style="53" hidden="1" customWidth="1"/>
    <col min="36" max="36" width="25.140625" style="53" hidden="1" customWidth="1"/>
    <col min="37" max="37" width="52.57421875" style="53" hidden="1" customWidth="1"/>
    <col min="38" max="16384" width="11.57421875" style="53" customWidth="1"/>
  </cols>
  <sheetData>
    <row r="2" ht="15.75" thickBot="1"/>
    <row r="3" spans="2:37" ht="16.5">
      <c r="B3" s="109" t="s">
        <v>80</v>
      </c>
      <c r="C3" s="118" t="s">
        <v>2</v>
      </c>
      <c r="D3" s="120" t="s">
        <v>81</v>
      </c>
      <c r="E3" s="118" t="s">
        <v>77</v>
      </c>
      <c r="F3" s="118" t="s">
        <v>82</v>
      </c>
      <c r="G3" s="118" t="s">
        <v>3</v>
      </c>
      <c r="H3" s="107" t="s">
        <v>83</v>
      </c>
      <c r="I3" s="106" t="s">
        <v>64</v>
      </c>
      <c r="J3" s="102"/>
      <c r="K3" s="102" t="s">
        <v>65</v>
      </c>
      <c r="L3" s="102"/>
      <c r="M3" s="102" t="s">
        <v>66</v>
      </c>
      <c r="N3" s="102"/>
      <c r="O3" s="102" t="s">
        <v>67</v>
      </c>
      <c r="P3" s="102"/>
      <c r="Q3" s="102" t="s">
        <v>68</v>
      </c>
      <c r="R3" s="102"/>
      <c r="S3" s="102" t="s">
        <v>69</v>
      </c>
      <c r="T3" s="102"/>
      <c r="U3" s="102" t="s">
        <v>70</v>
      </c>
      <c r="V3" s="102"/>
      <c r="W3" s="102" t="s">
        <v>71</v>
      </c>
      <c r="X3" s="102"/>
      <c r="Y3" s="102" t="s">
        <v>72</v>
      </c>
      <c r="Z3" s="102"/>
      <c r="AA3" s="102" t="s">
        <v>73</v>
      </c>
      <c r="AB3" s="102"/>
      <c r="AC3" s="102" t="s">
        <v>74</v>
      </c>
      <c r="AD3" s="102"/>
      <c r="AE3" s="102" t="s">
        <v>75</v>
      </c>
      <c r="AF3" s="102"/>
      <c r="AG3" s="102" t="s">
        <v>76</v>
      </c>
      <c r="AH3" s="103"/>
      <c r="AI3" s="104" t="s">
        <v>84</v>
      </c>
      <c r="AJ3" s="104" t="s">
        <v>85</v>
      </c>
      <c r="AK3" s="116" t="s">
        <v>331</v>
      </c>
    </row>
    <row r="4" spans="2:37" ht="48" customHeight="1" thickBot="1">
      <c r="B4" s="112"/>
      <c r="C4" s="119"/>
      <c r="D4" s="121"/>
      <c r="E4" s="119"/>
      <c r="F4" s="119"/>
      <c r="G4" s="119"/>
      <c r="H4" s="108"/>
      <c r="I4" s="89" t="s">
        <v>78</v>
      </c>
      <c r="J4" s="90" t="s">
        <v>79</v>
      </c>
      <c r="K4" s="90" t="s">
        <v>78</v>
      </c>
      <c r="L4" s="90" t="s">
        <v>79</v>
      </c>
      <c r="M4" s="90" t="s">
        <v>78</v>
      </c>
      <c r="N4" s="90" t="s">
        <v>79</v>
      </c>
      <c r="O4" s="90" t="s">
        <v>78</v>
      </c>
      <c r="P4" s="90" t="s">
        <v>79</v>
      </c>
      <c r="Q4" s="90" t="s">
        <v>78</v>
      </c>
      <c r="R4" s="90" t="s">
        <v>79</v>
      </c>
      <c r="S4" s="90" t="s">
        <v>78</v>
      </c>
      <c r="T4" s="90" t="s">
        <v>79</v>
      </c>
      <c r="U4" s="90" t="s">
        <v>78</v>
      </c>
      <c r="V4" s="90" t="s">
        <v>79</v>
      </c>
      <c r="W4" s="90" t="s">
        <v>78</v>
      </c>
      <c r="X4" s="90" t="s">
        <v>79</v>
      </c>
      <c r="Y4" s="90" t="s">
        <v>78</v>
      </c>
      <c r="Z4" s="90" t="s">
        <v>79</v>
      </c>
      <c r="AA4" s="90" t="s">
        <v>78</v>
      </c>
      <c r="AB4" s="90" t="s">
        <v>79</v>
      </c>
      <c r="AC4" s="90" t="s">
        <v>78</v>
      </c>
      <c r="AD4" s="90" t="s">
        <v>79</v>
      </c>
      <c r="AE4" s="90" t="s">
        <v>78</v>
      </c>
      <c r="AF4" s="90" t="s">
        <v>79</v>
      </c>
      <c r="AG4" s="90" t="s">
        <v>78</v>
      </c>
      <c r="AH4" s="91" t="s">
        <v>79</v>
      </c>
      <c r="AI4" s="105"/>
      <c r="AJ4" s="105"/>
      <c r="AK4" s="117"/>
    </row>
    <row r="5" spans="2:37" ht="45">
      <c r="B5" s="114" t="s">
        <v>288</v>
      </c>
      <c r="C5" s="54">
        <v>1</v>
      </c>
      <c r="D5" s="55" t="s">
        <v>322</v>
      </c>
      <c r="E5" s="55" t="s">
        <v>319</v>
      </c>
      <c r="F5" s="56">
        <v>44228</v>
      </c>
      <c r="G5" s="56">
        <v>44346</v>
      </c>
      <c r="H5" s="59" t="s">
        <v>86</v>
      </c>
      <c r="I5" s="92"/>
      <c r="J5" s="93">
        <v>0</v>
      </c>
      <c r="K5" s="93">
        <v>20</v>
      </c>
      <c r="L5" s="93"/>
      <c r="M5" s="93">
        <v>20</v>
      </c>
      <c r="N5" s="93"/>
      <c r="O5" s="93">
        <v>40</v>
      </c>
      <c r="P5" s="93"/>
      <c r="Q5" s="93">
        <v>20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>
        <f>I5+K5+M5+O5+Q5+S5+U5+W5+Y5+AA5+AC5+AE5</f>
        <v>100</v>
      </c>
      <c r="AH5" s="93">
        <f>J5+L5+N5+P5+R5+T5+V5+X5+Z5+AB5+AD5+AF5</f>
        <v>0</v>
      </c>
      <c r="AI5" s="57"/>
      <c r="AJ5" s="80"/>
      <c r="AK5" s="83" t="s">
        <v>336</v>
      </c>
    </row>
    <row r="6" spans="2:37" ht="47.25" customHeight="1">
      <c r="B6" s="114"/>
      <c r="C6" s="54">
        <v>2</v>
      </c>
      <c r="D6" s="55" t="s">
        <v>312</v>
      </c>
      <c r="E6" s="55" t="s">
        <v>311</v>
      </c>
      <c r="F6" s="56">
        <v>44229</v>
      </c>
      <c r="G6" s="56">
        <v>44285</v>
      </c>
      <c r="H6" s="59" t="s">
        <v>313</v>
      </c>
      <c r="I6" s="94"/>
      <c r="J6" s="95">
        <v>0</v>
      </c>
      <c r="K6" s="95">
        <v>50</v>
      </c>
      <c r="L6" s="95"/>
      <c r="M6" s="95">
        <v>50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6">
        <f aca="true" t="shared" si="0" ref="AG6:AG38">I6+K6+M6+O6+Q6+S6+U6+W6+Y6+AA6+AC6+AE6</f>
        <v>100</v>
      </c>
      <c r="AH6" s="95"/>
      <c r="AI6" s="55"/>
      <c r="AJ6" s="81"/>
      <c r="AK6" s="84" t="s">
        <v>336</v>
      </c>
    </row>
    <row r="7" spans="2:37" ht="75">
      <c r="B7" s="110"/>
      <c r="C7" s="54">
        <v>3</v>
      </c>
      <c r="D7" s="50" t="s">
        <v>46</v>
      </c>
      <c r="E7" s="50" t="s">
        <v>316</v>
      </c>
      <c r="F7" s="60">
        <v>44228</v>
      </c>
      <c r="G7" s="60">
        <v>44285</v>
      </c>
      <c r="H7" s="52" t="s">
        <v>323</v>
      </c>
      <c r="I7" s="97">
        <v>0</v>
      </c>
      <c r="J7" s="96">
        <v>0</v>
      </c>
      <c r="K7" s="96">
        <v>50</v>
      </c>
      <c r="L7" s="96"/>
      <c r="M7" s="96">
        <v>50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>
        <f t="shared" si="0"/>
        <v>100</v>
      </c>
      <c r="AH7" s="96">
        <f aca="true" t="shared" si="1" ref="AH7:AH38">J7+L7+N7+P7+R7+T7+V7+X7+Z7+AB7+AD7+AF7</f>
        <v>0</v>
      </c>
      <c r="AI7" s="50"/>
      <c r="AJ7" s="79"/>
      <c r="AK7" s="84" t="s">
        <v>336</v>
      </c>
    </row>
    <row r="8" spans="2:37" ht="60" customHeight="1">
      <c r="B8" s="110"/>
      <c r="C8" s="54">
        <v>4</v>
      </c>
      <c r="D8" s="50" t="s">
        <v>47</v>
      </c>
      <c r="E8" s="50" t="s">
        <v>289</v>
      </c>
      <c r="F8" s="51">
        <v>44200</v>
      </c>
      <c r="G8" s="51">
        <v>44255</v>
      </c>
      <c r="H8" s="52" t="s">
        <v>87</v>
      </c>
      <c r="I8" s="97"/>
      <c r="J8" s="96">
        <v>0</v>
      </c>
      <c r="K8" s="96">
        <v>50</v>
      </c>
      <c r="L8" s="96"/>
      <c r="M8" s="96">
        <v>50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>
        <f t="shared" si="0"/>
        <v>100</v>
      </c>
      <c r="AH8" s="96">
        <f t="shared" si="1"/>
        <v>0</v>
      </c>
      <c r="AI8" s="50"/>
      <c r="AJ8" s="79"/>
      <c r="AK8" s="84" t="s">
        <v>336</v>
      </c>
    </row>
    <row r="9" spans="2:37" ht="91.5" customHeight="1">
      <c r="B9" s="110"/>
      <c r="C9" s="54">
        <v>5</v>
      </c>
      <c r="D9" s="50" t="s">
        <v>305</v>
      </c>
      <c r="E9" s="50" t="s">
        <v>289</v>
      </c>
      <c r="F9" s="51">
        <v>44200</v>
      </c>
      <c r="G9" s="51">
        <v>44255</v>
      </c>
      <c r="H9" s="52" t="s">
        <v>88</v>
      </c>
      <c r="I9" s="97"/>
      <c r="J9" s="96">
        <v>0</v>
      </c>
      <c r="K9" s="96">
        <v>50</v>
      </c>
      <c r="L9" s="96"/>
      <c r="M9" s="96">
        <v>50</v>
      </c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>
        <f t="shared" si="0"/>
        <v>100</v>
      </c>
      <c r="AH9" s="96">
        <f t="shared" si="1"/>
        <v>0</v>
      </c>
      <c r="AI9" s="50"/>
      <c r="AJ9" s="79"/>
      <c r="AK9" s="84" t="s">
        <v>336</v>
      </c>
    </row>
    <row r="10" spans="2:37" ht="105.75" customHeight="1">
      <c r="B10" s="110"/>
      <c r="C10" s="54">
        <v>6</v>
      </c>
      <c r="D10" s="50" t="s">
        <v>48</v>
      </c>
      <c r="E10" s="50" t="s">
        <v>307</v>
      </c>
      <c r="F10" s="51">
        <v>44200</v>
      </c>
      <c r="G10" s="51">
        <v>44255</v>
      </c>
      <c r="H10" s="52" t="s">
        <v>89</v>
      </c>
      <c r="I10" s="97">
        <v>50</v>
      </c>
      <c r="J10" s="96">
        <v>50</v>
      </c>
      <c r="K10" s="96">
        <v>50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>
        <f t="shared" si="0"/>
        <v>100</v>
      </c>
      <c r="AH10" s="96">
        <f t="shared" si="1"/>
        <v>50</v>
      </c>
      <c r="AI10" s="50"/>
      <c r="AJ10" s="79"/>
      <c r="AK10" s="85" t="s">
        <v>333</v>
      </c>
    </row>
    <row r="11" spans="2:37" ht="93" customHeight="1">
      <c r="B11" s="110"/>
      <c r="C11" s="54">
        <v>7</v>
      </c>
      <c r="D11" s="50" t="s">
        <v>49</v>
      </c>
      <c r="E11" s="50" t="s">
        <v>33</v>
      </c>
      <c r="F11" s="51">
        <v>44200</v>
      </c>
      <c r="G11" s="51">
        <v>44255</v>
      </c>
      <c r="H11" s="52" t="s">
        <v>90</v>
      </c>
      <c r="I11" s="97">
        <v>20</v>
      </c>
      <c r="J11" s="96">
        <v>20</v>
      </c>
      <c r="K11" s="96">
        <v>80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>
        <f t="shared" si="0"/>
        <v>100</v>
      </c>
      <c r="AH11" s="96">
        <f t="shared" si="1"/>
        <v>20</v>
      </c>
      <c r="AI11" s="50"/>
      <c r="AJ11" s="79"/>
      <c r="AK11" s="85" t="s">
        <v>334</v>
      </c>
    </row>
    <row r="12" spans="2:37" ht="124.5" customHeight="1">
      <c r="B12" s="110"/>
      <c r="C12" s="54">
        <v>8</v>
      </c>
      <c r="D12" s="50" t="s">
        <v>57</v>
      </c>
      <c r="E12" s="50" t="s">
        <v>314</v>
      </c>
      <c r="F12" s="51">
        <v>44256</v>
      </c>
      <c r="G12" s="51">
        <v>44285</v>
      </c>
      <c r="H12" s="52" t="s">
        <v>91</v>
      </c>
      <c r="I12" s="97"/>
      <c r="J12" s="96">
        <v>0</v>
      </c>
      <c r="K12" s="96"/>
      <c r="L12" s="96"/>
      <c r="M12" s="96">
        <v>100</v>
      </c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>
        <f t="shared" si="0"/>
        <v>100</v>
      </c>
      <c r="AH12" s="96">
        <f t="shared" si="1"/>
        <v>0</v>
      </c>
      <c r="AI12" s="50" t="s">
        <v>91</v>
      </c>
      <c r="AJ12" s="79"/>
      <c r="AK12" s="84" t="s">
        <v>336</v>
      </c>
    </row>
    <row r="13" spans="2:37" ht="45">
      <c r="B13" s="110"/>
      <c r="C13" s="54">
        <v>9</v>
      </c>
      <c r="D13" s="50" t="s">
        <v>306</v>
      </c>
      <c r="E13" s="50" t="s">
        <v>314</v>
      </c>
      <c r="F13" s="51">
        <v>44256</v>
      </c>
      <c r="G13" s="51">
        <v>44500</v>
      </c>
      <c r="H13" s="52" t="s">
        <v>92</v>
      </c>
      <c r="I13" s="97"/>
      <c r="J13" s="96">
        <v>0</v>
      </c>
      <c r="K13" s="96"/>
      <c r="L13" s="96"/>
      <c r="M13" s="96">
        <v>13</v>
      </c>
      <c r="N13" s="96"/>
      <c r="O13" s="96">
        <f>25-13</f>
        <v>12</v>
      </c>
      <c r="P13" s="96"/>
      <c r="Q13" s="96">
        <f>38-M13-O13</f>
        <v>13</v>
      </c>
      <c r="R13" s="96"/>
      <c r="S13" s="96">
        <v>13</v>
      </c>
      <c r="T13" s="96"/>
      <c r="U13" s="96">
        <v>13</v>
      </c>
      <c r="V13" s="96"/>
      <c r="W13" s="96">
        <v>12</v>
      </c>
      <c r="X13" s="96"/>
      <c r="Y13" s="96">
        <v>12</v>
      </c>
      <c r="Z13" s="96"/>
      <c r="AA13" s="96">
        <v>12</v>
      </c>
      <c r="AB13" s="96"/>
      <c r="AC13" s="96"/>
      <c r="AD13" s="96"/>
      <c r="AE13" s="96"/>
      <c r="AF13" s="96"/>
      <c r="AG13" s="96">
        <f t="shared" si="0"/>
        <v>100</v>
      </c>
      <c r="AH13" s="96">
        <f t="shared" si="1"/>
        <v>0</v>
      </c>
      <c r="AI13" s="50"/>
      <c r="AJ13" s="79"/>
      <c r="AK13" s="84" t="s">
        <v>336</v>
      </c>
    </row>
    <row r="14" spans="2:37" ht="45">
      <c r="B14" s="111"/>
      <c r="C14" s="54">
        <v>10</v>
      </c>
      <c r="D14" s="88" t="s">
        <v>60</v>
      </c>
      <c r="E14" s="88" t="s">
        <v>30</v>
      </c>
      <c r="F14" s="61">
        <v>44287</v>
      </c>
      <c r="G14" s="61">
        <v>44530</v>
      </c>
      <c r="H14" s="62" t="s">
        <v>93</v>
      </c>
      <c r="I14" s="98">
        <v>0</v>
      </c>
      <c r="J14" s="99">
        <v>8.33</v>
      </c>
      <c r="K14" s="99"/>
      <c r="L14" s="99"/>
      <c r="M14" s="99"/>
      <c r="N14" s="99"/>
      <c r="O14" s="99">
        <v>13</v>
      </c>
      <c r="P14" s="99"/>
      <c r="Q14" s="99">
        <v>12</v>
      </c>
      <c r="R14" s="99"/>
      <c r="S14" s="99">
        <v>13</v>
      </c>
      <c r="T14" s="99"/>
      <c r="U14" s="99">
        <v>13</v>
      </c>
      <c r="V14" s="99"/>
      <c r="W14" s="99">
        <v>13</v>
      </c>
      <c r="X14" s="99"/>
      <c r="Y14" s="99">
        <v>12</v>
      </c>
      <c r="Z14" s="99"/>
      <c r="AA14" s="99">
        <v>12</v>
      </c>
      <c r="AB14" s="99"/>
      <c r="AC14" s="99">
        <v>12</v>
      </c>
      <c r="AD14" s="99"/>
      <c r="AE14" s="99"/>
      <c r="AF14" s="99"/>
      <c r="AG14" s="99">
        <f aca="true" t="shared" si="2" ref="AG14:AH16">I14+K14+M14+O14+Q14+S14+U14+W14+Y14+AA14+AC14+AE14</f>
        <v>100</v>
      </c>
      <c r="AH14" s="99">
        <f t="shared" si="2"/>
        <v>8.33</v>
      </c>
      <c r="AI14" s="88"/>
      <c r="AJ14" s="78"/>
      <c r="AK14" s="86" t="s">
        <v>332</v>
      </c>
    </row>
    <row r="15" spans="2:37" ht="66" customHeight="1">
      <c r="B15" s="115"/>
      <c r="C15" s="54">
        <v>11</v>
      </c>
      <c r="D15" s="63" t="s">
        <v>329</v>
      </c>
      <c r="E15" s="50" t="s">
        <v>324</v>
      </c>
      <c r="F15" s="60">
        <v>44228</v>
      </c>
      <c r="G15" s="60">
        <v>44561</v>
      </c>
      <c r="H15" s="52" t="s">
        <v>325</v>
      </c>
      <c r="I15" s="97"/>
      <c r="J15" s="96">
        <v>0</v>
      </c>
      <c r="K15" s="96">
        <v>9.09</v>
      </c>
      <c r="L15" s="96"/>
      <c r="M15" s="96">
        <v>9.09</v>
      </c>
      <c r="N15" s="96"/>
      <c r="O15" s="96">
        <v>9.09</v>
      </c>
      <c r="P15" s="96"/>
      <c r="Q15" s="96">
        <v>9.09</v>
      </c>
      <c r="R15" s="96"/>
      <c r="S15" s="96">
        <v>9.09</v>
      </c>
      <c r="T15" s="96"/>
      <c r="U15" s="96">
        <v>9.09</v>
      </c>
      <c r="V15" s="96"/>
      <c r="W15" s="96">
        <v>9.09</v>
      </c>
      <c r="X15" s="96"/>
      <c r="Y15" s="96">
        <v>9.09</v>
      </c>
      <c r="Z15" s="96"/>
      <c r="AA15" s="96">
        <v>9.09</v>
      </c>
      <c r="AB15" s="96"/>
      <c r="AC15" s="96">
        <v>9.09</v>
      </c>
      <c r="AD15" s="96"/>
      <c r="AE15" s="96">
        <v>9.1</v>
      </c>
      <c r="AF15" s="96"/>
      <c r="AG15" s="96">
        <f t="shared" si="2"/>
        <v>100.00000000000001</v>
      </c>
      <c r="AH15" s="96">
        <f t="shared" si="2"/>
        <v>0</v>
      </c>
      <c r="AI15" s="50"/>
      <c r="AJ15" s="79"/>
      <c r="AK15" s="84" t="s">
        <v>341</v>
      </c>
    </row>
    <row r="16" spans="2:37" ht="59.25" customHeight="1" thickBot="1">
      <c r="B16" s="111"/>
      <c r="C16" s="54">
        <v>12</v>
      </c>
      <c r="D16" s="50" t="s">
        <v>326</v>
      </c>
      <c r="E16" s="50" t="s">
        <v>324</v>
      </c>
      <c r="F16" s="51">
        <v>44228</v>
      </c>
      <c r="G16" s="51">
        <v>44561</v>
      </c>
      <c r="H16" s="72" t="s">
        <v>328</v>
      </c>
      <c r="I16" s="97"/>
      <c r="J16" s="96">
        <v>0</v>
      </c>
      <c r="K16" s="96">
        <v>9.09</v>
      </c>
      <c r="L16" s="96"/>
      <c r="M16" s="96">
        <v>9.09</v>
      </c>
      <c r="N16" s="96"/>
      <c r="O16" s="96">
        <v>9.09</v>
      </c>
      <c r="P16" s="96"/>
      <c r="Q16" s="96">
        <v>9.09</v>
      </c>
      <c r="R16" s="96"/>
      <c r="S16" s="96">
        <v>9.09</v>
      </c>
      <c r="T16" s="96"/>
      <c r="U16" s="96">
        <v>9.09</v>
      </c>
      <c r="V16" s="96"/>
      <c r="W16" s="96">
        <v>9.09</v>
      </c>
      <c r="X16" s="96"/>
      <c r="Y16" s="96">
        <v>9.09</v>
      </c>
      <c r="Z16" s="96"/>
      <c r="AA16" s="96">
        <v>9.09</v>
      </c>
      <c r="AB16" s="96"/>
      <c r="AC16" s="96">
        <v>9.09</v>
      </c>
      <c r="AD16" s="96"/>
      <c r="AE16" s="96">
        <v>9.1</v>
      </c>
      <c r="AF16" s="96"/>
      <c r="AG16" s="96">
        <f t="shared" si="2"/>
        <v>100.00000000000001</v>
      </c>
      <c r="AH16" s="96">
        <f t="shared" si="2"/>
        <v>0</v>
      </c>
      <c r="AI16" s="50"/>
      <c r="AJ16" s="79"/>
      <c r="AK16" s="87" t="s">
        <v>341</v>
      </c>
    </row>
    <row r="17" spans="2:37" ht="45">
      <c r="B17" s="109" t="s">
        <v>94</v>
      </c>
      <c r="C17" s="65">
        <v>13</v>
      </c>
      <c r="D17" s="57" t="s">
        <v>62</v>
      </c>
      <c r="E17" s="57" t="s">
        <v>308</v>
      </c>
      <c r="F17" s="66">
        <v>44287</v>
      </c>
      <c r="G17" s="66">
        <v>44530</v>
      </c>
      <c r="H17" s="59" t="s">
        <v>290</v>
      </c>
      <c r="I17" s="92"/>
      <c r="J17" s="93">
        <v>0</v>
      </c>
      <c r="K17" s="93"/>
      <c r="L17" s="93"/>
      <c r="M17" s="93"/>
      <c r="N17" s="93"/>
      <c r="O17" s="93">
        <v>13</v>
      </c>
      <c r="P17" s="93"/>
      <c r="Q17" s="93">
        <v>12</v>
      </c>
      <c r="R17" s="93"/>
      <c r="S17" s="93">
        <v>13</v>
      </c>
      <c r="T17" s="93"/>
      <c r="U17" s="93">
        <v>13</v>
      </c>
      <c r="V17" s="93"/>
      <c r="W17" s="93">
        <v>13</v>
      </c>
      <c r="X17" s="93"/>
      <c r="Y17" s="93">
        <v>12</v>
      </c>
      <c r="Z17" s="93"/>
      <c r="AA17" s="93">
        <v>12</v>
      </c>
      <c r="AB17" s="93"/>
      <c r="AC17" s="93">
        <v>12</v>
      </c>
      <c r="AD17" s="93"/>
      <c r="AE17" s="93"/>
      <c r="AF17" s="93"/>
      <c r="AG17" s="93">
        <f t="shared" si="0"/>
        <v>100</v>
      </c>
      <c r="AH17" s="93">
        <f t="shared" si="1"/>
        <v>0</v>
      </c>
      <c r="AI17" s="57"/>
      <c r="AJ17" s="80"/>
      <c r="AK17" s="83" t="s">
        <v>341</v>
      </c>
    </row>
    <row r="18" spans="2:37" ht="45">
      <c r="B18" s="110"/>
      <c r="C18" s="54">
        <v>14</v>
      </c>
      <c r="D18" s="50" t="s">
        <v>61</v>
      </c>
      <c r="E18" s="50" t="s">
        <v>308</v>
      </c>
      <c r="F18" s="51">
        <v>44287</v>
      </c>
      <c r="G18" s="51">
        <v>44530</v>
      </c>
      <c r="H18" s="52" t="s">
        <v>290</v>
      </c>
      <c r="I18" s="97"/>
      <c r="J18" s="96">
        <v>0</v>
      </c>
      <c r="K18" s="96"/>
      <c r="L18" s="96"/>
      <c r="M18" s="96"/>
      <c r="N18" s="96"/>
      <c r="O18" s="96">
        <v>13</v>
      </c>
      <c r="P18" s="96"/>
      <c r="Q18" s="96">
        <v>12</v>
      </c>
      <c r="R18" s="96"/>
      <c r="S18" s="96">
        <v>13</v>
      </c>
      <c r="T18" s="96"/>
      <c r="U18" s="96">
        <v>13</v>
      </c>
      <c r="V18" s="96"/>
      <c r="W18" s="96">
        <v>13</v>
      </c>
      <c r="X18" s="96"/>
      <c r="Y18" s="96">
        <v>12</v>
      </c>
      <c r="Z18" s="96"/>
      <c r="AA18" s="96">
        <v>12</v>
      </c>
      <c r="AB18" s="96"/>
      <c r="AC18" s="96">
        <v>12</v>
      </c>
      <c r="AD18" s="96"/>
      <c r="AE18" s="96"/>
      <c r="AF18" s="96"/>
      <c r="AG18" s="96">
        <f t="shared" si="0"/>
        <v>100</v>
      </c>
      <c r="AH18" s="96">
        <f t="shared" si="1"/>
        <v>0</v>
      </c>
      <c r="AI18" s="50"/>
      <c r="AJ18" s="79"/>
      <c r="AK18" s="84" t="s">
        <v>341</v>
      </c>
    </row>
    <row r="19" spans="2:37" ht="75">
      <c r="B19" s="110"/>
      <c r="C19" s="54">
        <v>15</v>
      </c>
      <c r="D19" s="50" t="s">
        <v>63</v>
      </c>
      <c r="E19" s="50" t="s">
        <v>317</v>
      </c>
      <c r="F19" s="51">
        <v>44470</v>
      </c>
      <c r="G19" s="51">
        <v>44500</v>
      </c>
      <c r="H19" s="52" t="s">
        <v>104</v>
      </c>
      <c r="I19" s="97"/>
      <c r="J19" s="96">
        <v>0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>
        <v>100</v>
      </c>
      <c r="AB19" s="96"/>
      <c r="AC19" s="96"/>
      <c r="AD19" s="96"/>
      <c r="AE19" s="96"/>
      <c r="AF19" s="96"/>
      <c r="AG19" s="96">
        <f t="shared" si="0"/>
        <v>100</v>
      </c>
      <c r="AH19" s="96">
        <f t="shared" si="1"/>
        <v>0</v>
      </c>
      <c r="AI19" s="50"/>
      <c r="AJ19" s="79"/>
      <c r="AK19" s="85" t="s">
        <v>336</v>
      </c>
    </row>
    <row r="20" spans="2:37" ht="152.25" customHeight="1">
      <c r="B20" s="110"/>
      <c r="C20" s="54">
        <v>16</v>
      </c>
      <c r="D20" s="50" t="s">
        <v>44</v>
      </c>
      <c r="E20" s="50" t="s">
        <v>315</v>
      </c>
      <c r="F20" s="51">
        <v>44256</v>
      </c>
      <c r="G20" s="51">
        <v>44286</v>
      </c>
      <c r="H20" s="52" t="s">
        <v>291</v>
      </c>
      <c r="I20" s="97"/>
      <c r="J20" s="96">
        <v>0</v>
      </c>
      <c r="K20" s="96"/>
      <c r="L20" s="96"/>
      <c r="M20" s="96">
        <v>100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>
        <f t="shared" si="0"/>
        <v>100</v>
      </c>
      <c r="AH20" s="96">
        <f t="shared" si="1"/>
        <v>0</v>
      </c>
      <c r="AI20" s="50"/>
      <c r="AJ20" s="79"/>
      <c r="AK20" s="84" t="s">
        <v>340</v>
      </c>
    </row>
    <row r="21" spans="2:37" ht="63.75" customHeight="1">
      <c r="B21" s="110"/>
      <c r="C21" s="54">
        <v>17</v>
      </c>
      <c r="D21" s="50" t="s">
        <v>292</v>
      </c>
      <c r="E21" s="50" t="s">
        <v>33</v>
      </c>
      <c r="F21" s="51">
        <v>44200</v>
      </c>
      <c r="G21" s="51">
        <v>44285</v>
      </c>
      <c r="H21" s="52" t="s">
        <v>95</v>
      </c>
      <c r="I21" s="97">
        <v>10</v>
      </c>
      <c r="J21" s="96">
        <v>10</v>
      </c>
      <c r="K21" s="96">
        <v>30</v>
      </c>
      <c r="L21" s="96"/>
      <c r="M21" s="96">
        <v>60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>
        <f t="shared" si="0"/>
        <v>100</v>
      </c>
      <c r="AH21" s="96">
        <f t="shared" si="1"/>
        <v>10</v>
      </c>
      <c r="AI21" s="50"/>
      <c r="AJ21" s="79"/>
      <c r="AK21" s="86" t="s">
        <v>335</v>
      </c>
    </row>
    <row r="22" spans="2:37" ht="105" customHeight="1">
      <c r="B22" s="110"/>
      <c r="C22" s="54">
        <v>18</v>
      </c>
      <c r="D22" s="50" t="s">
        <v>59</v>
      </c>
      <c r="E22" s="50" t="s">
        <v>308</v>
      </c>
      <c r="F22" s="51">
        <v>44200</v>
      </c>
      <c r="G22" s="51">
        <v>44285</v>
      </c>
      <c r="H22" s="52" t="s">
        <v>95</v>
      </c>
      <c r="I22" s="97"/>
      <c r="J22" s="96">
        <v>0</v>
      </c>
      <c r="K22" s="96">
        <v>40</v>
      </c>
      <c r="L22" s="96"/>
      <c r="M22" s="96">
        <v>60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>
        <f t="shared" si="0"/>
        <v>100</v>
      </c>
      <c r="AH22" s="96">
        <f t="shared" si="1"/>
        <v>0</v>
      </c>
      <c r="AI22" s="50"/>
      <c r="AJ22" s="79"/>
      <c r="AK22" s="84" t="s">
        <v>339</v>
      </c>
    </row>
    <row r="23" spans="2:37" ht="183" customHeight="1">
      <c r="B23" s="110"/>
      <c r="C23" s="54">
        <v>19</v>
      </c>
      <c r="D23" s="50" t="s">
        <v>50</v>
      </c>
      <c r="E23" s="50" t="s">
        <v>316</v>
      </c>
      <c r="F23" s="51">
        <v>44501</v>
      </c>
      <c r="G23" s="51">
        <v>44561</v>
      </c>
      <c r="H23" s="52" t="s">
        <v>321</v>
      </c>
      <c r="I23" s="97"/>
      <c r="J23" s="96">
        <v>0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>
        <v>50</v>
      </c>
      <c r="AD23" s="96"/>
      <c r="AE23" s="96">
        <v>50</v>
      </c>
      <c r="AF23" s="96"/>
      <c r="AG23" s="96">
        <f t="shared" si="0"/>
        <v>100</v>
      </c>
      <c r="AH23" s="96">
        <f t="shared" si="1"/>
        <v>0</v>
      </c>
      <c r="AI23" s="50"/>
      <c r="AJ23" s="79"/>
      <c r="AK23" s="85" t="s">
        <v>336</v>
      </c>
    </row>
    <row r="24" spans="2:37" ht="78" customHeight="1">
      <c r="B24" s="110"/>
      <c r="C24" s="54">
        <v>20</v>
      </c>
      <c r="D24" s="50" t="s">
        <v>31</v>
      </c>
      <c r="E24" s="50" t="s">
        <v>309</v>
      </c>
      <c r="F24" s="51">
        <v>44287</v>
      </c>
      <c r="G24" s="51">
        <v>44561</v>
      </c>
      <c r="H24" s="52" t="s">
        <v>32</v>
      </c>
      <c r="I24" s="97"/>
      <c r="J24" s="96">
        <v>0</v>
      </c>
      <c r="K24" s="96"/>
      <c r="L24" s="96"/>
      <c r="M24" s="96"/>
      <c r="N24" s="96"/>
      <c r="O24" s="96"/>
      <c r="P24" s="96"/>
      <c r="Q24" s="96">
        <v>25</v>
      </c>
      <c r="R24" s="96"/>
      <c r="S24" s="96">
        <v>25</v>
      </c>
      <c r="T24" s="96"/>
      <c r="U24" s="96"/>
      <c r="V24" s="96"/>
      <c r="W24" s="96">
        <v>25</v>
      </c>
      <c r="X24" s="96"/>
      <c r="Y24" s="96"/>
      <c r="Z24" s="96"/>
      <c r="AA24" s="96">
        <v>25</v>
      </c>
      <c r="AB24" s="96"/>
      <c r="AC24" s="96"/>
      <c r="AD24" s="96"/>
      <c r="AE24" s="96"/>
      <c r="AF24" s="96"/>
      <c r="AG24" s="96">
        <f t="shared" si="0"/>
        <v>100</v>
      </c>
      <c r="AH24" s="96">
        <f t="shared" si="1"/>
        <v>0</v>
      </c>
      <c r="AI24" s="50"/>
      <c r="AJ24" s="79"/>
      <c r="AK24" s="84" t="s">
        <v>341</v>
      </c>
    </row>
    <row r="25" spans="2:37" ht="60">
      <c r="B25" s="110"/>
      <c r="C25" s="54">
        <v>21</v>
      </c>
      <c r="D25" s="50" t="s">
        <v>43</v>
      </c>
      <c r="E25" s="67" t="s">
        <v>330</v>
      </c>
      <c r="F25" s="51">
        <v>44287</v>
      </c>
      <c r="G25" s="51">
        <v>44561</v>
      </c>
      <c r="H25" s="52" t="s">
        <v>293</v>
      </c>
      <c r="I25" s="97"/>
      <c r="J25" s="96">
        <v>0</v>
      </c>
      <c r="K25" s="96"/>
      <c r="L25" s="96"/>
      <c r="M25" s="96">
        <v>25</v>
      </c>
      <c r="N25" s="96"/>
      <c r="O25" s="96"/>
      <c r="P25" s="96"/>
      <c r="Q25" s="96"/>
      <c r="R25" s="96"/>
      <c r="S25" s="96">
        <v>25</v>
      </c>
      <c r="T25" s="96"/>
      <c r="U25" s="96"/>
      <c r="V25" s="96"/>
      <c r="W25" s="96"/>
      <c r="X25" s="96"/>
      <c r="Y25" s="96">
        <v>25</v>
      </c>
      <c r="Z25" s="96"/>
      <c r="AA25" s="96"/>
      <c r="AB25" s="96"/>
      <c r="AC25" s="96"/>
      <c r="AD25" s="96"/>
      <c r="AE25" s="96">
        <v>25</v>
      </c>
      <c r="AF25" s="96"/>
      <c r="AG25" s="96">
        <f t="shared" si="0"/>
        <v>100</v>
      </c>
      <c r="AH25" s="96">
        <f t="shared" si="1"/>
        <v>0</v>
      </c>
      <c r="AI25" s="50"/>
      <c r="AJ25" s="79"/>
      <c r="AK25" s="84" t="s">
        <v>336</v>
      </c>
    </row>
    <row r="26" spans="2:37" ht="168" customHeight="1">
      <c r="B26" s="110"/>
      <c r="C26" s="54">
        <v>22</v>
      </c>
      <c r="D26" s="50" t="s">
        <v>56</v>
      </c>
      <c r="E26" s="50" t="s">
        <v>316</v>
      </c>
      <c r="F26" s="51">
        <v>44200</v>
      </c>
      <c r="G26" s="51">
        <v>44561</v>
      </c>
      <c r="H26" s="52" t="s">
        <v>97</v>
      </c>
      <c r="I26" s="97"/>
      <c r="J26" s="96">
        <v>0</v>
      </c>
      <c r="K26" s="96">
        <v>17</v>
      </c>
      <c r="L26" s="96"/>
      <c r="M26" s="96"/>
      <c r="N26" s="96"/>
      <c r="O26" s="96">
        <v>16</v>
      </c>
      <c r="P26" s="96"/>
      <c r="Q26" s="96"/>
      <c r="R26" s="96"/>
      <c r="S26" s="96">
        <v>16</v>
      </c>
      <c r="T26" s="96"/>
      <c r="U26" s="96"/>
      <c r="V26" s="96"/>
      <c r="W26" s="96">
        <v>17</v>
      </c>
      <c r="X26" s="96"/>
      <c r="Y26" s="96"/>
      <c r="Z26" s="96"/>
      <c r="AA26" s="96">
        <v>17</v>
      </c>
      <c r="AB26" s="96"/>
      <c r="AC26" s="96"/>
      <c r="AD26" s="96"/>
      <c r="AE26" s="96">
        <v>17</v>
      </c>
      <c r="AF26" s="96"/>
      <c r="AG26" s="96">
        <f t="shared" si="0"/>
        <v>100</v>
      </c>
      <c r="AH26" s="96">
        <f t="shared" si="1"/>
        <v>0</v>
      </c>
      <c r="AI26" s="50"/>
      <c r="AJ26" s="79"/>
      <c r="AK26" s="84" t="s">
        <v>336</v>
      </c>
    </row>
    <row r="27" spans="2:37" ht="81" customHeight="1">
      <c r="B27" s="110"/>
      <c r="C27" s="54">
        <v>23</v>
      </c>
      <c r="D27" s="50" t="s">
        <v>55</v>
      </c>
      <c r="E27" s="50" t="s">
        <v>320</v>
      </c>
      <c r="F27" s="51">
        <v>44287</v>
      </c>
      <c r="G27" s="51">
        <v>44561</v>
      </c>
      <c r="H27" s="52" t="s">
        <v>96</v>
      </c>
      <c r="I27" s="97"/>
      <c r="J27" s="96">
        <v>0</v>
      </c>
      <c r="K27" s="96"/>
      <c r="L27" s="96"/>
      <c r="M27" s="96">
        <v>25</v>
      </c>
      <c r="N27" s="96"/>
      <c r="O27" s="96"/>
      <c r="P27" s="96"/>
      <c r="Q27" s="96"/>
      <c r="R27" s="96"/>
      <c r="S27" s="96">
        <v>25</v>
      </c>
      <c r="T27" s="96"/>
      <c r="U27" s="96"/>
      <c r="V27" s="96"/>
      <c r="W27" s="96"/>
      <c r="X27" s="96"/>
      <c r="Y27" s="96">
        <v>25</v>
      </c>
      <c r="Z27" s="96"/>
      <c r="AA27" s="96"/>
      <c r="AB27" s="96"/>
      <c r="AC27" s="96"/>
      <c r="AD27" s="96"/>
      <c r="AE27" s="96">
        <v>25</v>
      </c>
      <c r="AF27" s="96"/>
      <c r="AG27" s="96">
        <f t="shared" si="0"/>
        <v>100</v>
      </c>
      <c r="AH27" s="96">
        <f t="shared" si="1"/>
        <v>0</v>
      </c>
      <c r="AI27" s="50"/>
      <c r="AJ27" s="79"/>
      <c r="AK27" s="84" t="s">
        <v>336</v>
      </c>
    </row>
    <row r="28" spans="2:37" ht="162" customHeight="1">
      <c r="B28" s="110"/>
      <c r="C28" s="54">
        <v>24</v>
      </c>
      <c r="D28" s="50" t="s">
        <v>45</v>
      </c>
      <c r="E28" s="50" t="s">
        <v>316</v>
      </c>
      <c r="F28" s="51">
        <v>44200</v>
      </c>
      <c r="G28" s="51">
        <v>44561</v>
      </c>
      <c r="H28" s="52" t="s">
        <v>294</v>
      </c>
      <c r="I28" s="97"/>
      <c r="J28" s="96">
        <v>0</v>
      </c>
      <c r="K28" s="96">
        <v>9</v>
      </c>
      <c r="L28" s="96"/>
      <c r="M28" s="96">
        <v>9</v>
      </c>
      <c r="N28" s="96"/>
      <c r="O28" s="96">
        <v>9</v>
      </c>
      <c r="P28" s="96"/>
      <c r="Q28" s="96">
        <v>9</v>
      </c>
      <c r="R28" s="96"/>
      <c r="S28" s="96">
        <v>9</v>
      </c>
      <c r="T28" s="96"/>
      <c r="U28" s="96">
        <v>9</v>
      </c>
      <c r="V28" s="96"/>
      <c r="W28" s="96">
        <v>9</v>
      </c>
      <c r="X28" s="96"/>
      <c r="Y28" s="96">
        <v>9</v>
      </c>
      <c r="Z28" s="96"/>
      <c r="AA28" s="96">
        <v>9</v>
      </c>
      <c r="AB28" s="96"/>
      <c r="AC28" s="96">
        <v>9</v>
      </c>
      <c r="AD28" s="96"/>
      <c r="AE28" s="96">
        <v>10</v>
      </c>
      <c r="AF28" s="96"/>
      <c r="AG28" s="96">
        <f t="shared" si="0"/>
        <v>100</v>
      </c>
      <c r="AH28" s="96">
        <f t="shared" si="1"/>
        <v>0</v>
      </c>
      <c r="AI28" s="50"/>
      <c r="AJ28" s="79"/>
      <c r="AK28" s="85" t="s">
        <v>337</v>
      </c>
    </row>
    <row r="29" spans="2:37" ht="106.5" customHeight="1">
      <c r="B29" s="111"/>
      <c r="C29" s="54">
        <v>25</v>
      </c>
      <c r="D29" s="88" t="s">
        <v>310</v>
      </c>
      <c r="E29" s="55" t="s">
        <v>311</v>
      </c>
      <c r="F29" s="61">
        <v>44200</v>
      </c>
      <c r="G29" s="61">
        <v>44530</v>
      </c>
      <c r="H29" s="62" t="s">
        <v>304</v>
      </c>
      <c r="I29" s="98">
        <v>9.09</v>
      </c>
      <c r="J29" s="99">
        <v>9.09</v>
      </c>
      <c r="K29" s="99">
        <v>9.09</v>
      </c>
      <c r="L29" s="99"/>
      <c r="M29" s="99">
        <v>9.09</v>
      </c>
      <c r="N29" s="99"/>
      <c r="O29" s="99">
        <v>9.09</v>
      </c>
      <c r="P29" s="99"/>
      <c r="Q29" s="99">
        <v>9.09</v>
      </c>
      <c r="R29" s="99"/>
      <c r="S29" s="99">
        <v>9.09</v>
      </c>
      <c r="T29" s="99"/>
      <c r="U29" s="99">
        <v>9.09</v>
      </c>
      <c r="V29" s="99"/>
      <c r="W29" s="99">
        <v>9.09</v>
      </c>
      <c r="X29" s="99"/>
      <c r="Y29" s="99">
        <v>9.09</v>
      </c>
      <c r="Z29" s="99"/>
      <c r="AA29" s="99">
        <v>9.09</v>
      </c>
      <c r="AB29" s="99"/>
      <c r="AC29" s="99">
        <v>9.1</v>
      </c>
      <c r="AD29" s="99"/>
      <c r="AE29" s="99"/>
      <c r="AF29" s="99"/>
      <c r="AG29" s="96">
        <f t="shared" si="0"/>
        <v>100.00000000000001</v>
      </c>
      <c r="AH29" s="96">
        <f t="shared" si="1"/>
        <v>9.09</v>
      </c>
      <c r="AI29" s="88"/>
      <c r="AJ29" s="78"/>
      <c r="AK29" s="86" t="s">
        <v>338</v>
      </c>
    </row>
    <row r="30" spans="2:37" ht="106.5" customHeight="1">
      <c r="B30" s="115"/>
      <c r="C30" s="77">
        <v>26</v>
      </c>
      <c r="D30" s="69" t="s">
        <v>295</v>
      </c>
      <c r="E30" s="88" t="s">
        <v>316</v>
      </c>
      <c r="F30" s="61">
        <v>44229</v>
      </c>
      <c r="G30" s="61">
        <v>44286</v>
      </c>
      <c r="H30" s="62" t="s">
        <v>296</v>
      </c>
      <c r="I30" s="98">
        <v>10</v>
      </c>
      <c r="J30" s="99">
        <v>10</v>
      </c>
      <c r="K30" s="99">
        <v>60</v>
      </c>
      <c r="L30" s="99"/>
      <c r="M30" s="99">
        <v>30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6">
        <f t="shared" si="0"/>
        <v>100</v>
      </c>
      <c r="AH30" s="96">
        <f t="shared" si="1"/>
        <v>10</v>
      </c>
      <c r="AI30" s="88"/>
      <c r="AJ30" s="78"/>
      <c r="AK30" s="86" t="s">
        <v>337</v>
      </c>
    </row>
    <row r="31" spans="2:37" ht="30.75" thickBot="1">
      <c r="B31" s="111"/>
      <c r="C31" s="68">
        <v>27</v>
      </c>
      <c r="D31" s="88" t="s">
        <v>327</v>
      </c>
      <c r="E31" s="88" t="s">
        <v>324</v>
      </c>
      <c r="F31" s="61">
        <v>44228</v>
      </c>
      <c r="G31" s="61">
        <v>44561</v>
      </c>
      <c r="H31" s="62" t="s">
        <v>303</v>
      </c>
      <c r="I31" s="98"/>
      <c r="J31" s="99">
        <v>0</v>
      </c>
      <c r="K31" s="99">
        <v>9.09</v>
      </c>
      <c r="L31" s="99"/>
      <c r="M31" s="99">
        <v>9.09</v>
      </c>
      <c r="N31" s="99"/>
      <c r="O31" s="99">
        <v>9.09</v>
      </c>
      <c r="P31" s="99"/>
      <c r="Q31" s="99">
        <v>9.09</v>
      </c>
      <c r="R31" s="99"/>
      <c r="S31" s="99">
        <v>9.09</v>
      </c>
      <c r="T31" s="99"/>
      <c r="U31" s="99">
        <v>9.09</v>
      </c>
      <c r="V31" s="99"/>
      <c r="W31" s="99">
        <v>9.09</v>
      </c>
      <c r="X31" s="99"/>
      <c r="Y31" s="99">
        <v>9.09</v>
      </c>
      <c r="Z31" s="99"/>
      <c r="AA31" s="99">
        <v>9.09</v>
      </c>
      <c r="AB31" s="99"/>
      <c r="AC31" s="99">
        <v>9.09</v>
      </c>
      <c r="AD31" s="99"/>
      <c r="AE31" s="99">
        <v>9.1</v>
      </c>
      <c r="AF31" s="99"/>
      <c r="AG31" s="99">
        <f t="shared" si="0"/>
        <v>100.00000000000001</v>
      </c>
      <c r="AH31" s="99">
        <f t="shared" si="1"/>
        <v>0</v>
      </c>
      <c r="AI31" s="88"/>
      <c r="AJ31" s="78"/>
      <c r="AK31" s="87" t="s">
        <v>336</v>
      </c>
    </row>
    <row r="32" spans="2:37" ht="75">
      <c r="B32" s="109" t="s">
        <v>98</v>
      </c>
      <c r="C32" s="65">
        <v>28</v>
      </c>
      <c r="D32" s="57" t="s">
        <v>51</v>
      </c>
      <c r="E32" s="57" t="s">
        <v>316</v>
      </c>
      <c r="F32" s="66">
        <v>44256</v>
      </c>
      <c r="G32" s="66">
        <v>44530</v>
      </c>
      <c r="H32" s="58" t="s">
        <v>297</v>
      </c>
      <c r="I32" s="92"/>
      <c r="J32" s="93">
        <v>0</v>
      </c>
      <c r="K32" s="93"/>
      <c r="L32" s="93"/>
      <c r="M32" s="93">
        <v>11</v>
      </c>
      <c r="N32" s="93"/>
      <c r="O32" s="93">
        <v>11</v>
      </c>
      <c r="P32" s="93"/>
      <c r="Q32" s="93">
        <v>11</v>
      </c>
      <c r="R32" s="93"/>
      <c r="S32" s="93">
        <v>11</v>
      </c>
      <c r="T32" s="93"/>
      <c r="U32" s="93">
        <v>11</v>
      </c>
      <c r="V32" s="93"/>
      <c r="W32" s="93">
        <v>11</v>
      </c>
      <c r="X32" s="93"/>
      <c r="Y32" s="93">
        <v>11</v>
      </c>
      <c r="Z32" s="93"/>
      <c r="AA32" s="93">
        <v>11</v>
      </c>
      <c r="AB32" s="93"/>
      <c r="AC32" s="93">
        <v>12</v>
      </c>
      <c r="AD32" s="93"/>
      <c r="AE32" s="93"/>
      <c r="AF32" s="93"/>
      <c r="AG32" s="93">
        <f t="shared" si="0"/>
        <v>100</v>
      </c>
      <c r="AH32" s="93">
        <f t="shared" si="1"/>
        <v>0</v>
      </c>
      <c r="AI32" s="57"/>
      <c r="AJ32" s="80"/>
      <c r="AK32" s="83" t="s">
        <v>336</v>
      </c>
    </row>
    <row r="33" spans="2:37" ht="30">
      <c r="B33" s="110"/>
      <c r="C33" s="54">
        <v>29</v>
      </c>
      <c r="D33" s="50" t="s">
        <v>52</v>
      </c>
      <c r="E33" s="55" t="s">
        <v>311</v>
      </c>
      <c r="F33" s="51">
        <v>44470</v>
      </c>
      <c r="G33" s="51">
        <v>44561</v>
      </c>
      <c r="H33" s="52" t="s">
        <v>99</v>
      </c>
      <c r="I33" s="97"/>
      <c r="J33" s="96">
        <v>0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>
        <v>30</v>
      </c>
      <c r="AB33" s="96"/>
      <c r="AC33" s="96">
        <v>60</v>
      </c>
      <c r="AD33" s="96"/>
      <c r="AE33" s="96">
        <v>10</v>
      </c>
      <c r="AF33" s="96"/>
      <c r="AG33" s="96">
        <f t="shared" si="0"/>
        <v>100</v>
      </c>
      <c r="AH33" s="96">
        <f t="shared" si="1"/>
        <v>0</v>
      </c>
      <c r="AI33" s="50"/>
      <c r="AJ33" s="79"/>
      <c r="AK33" s="84" t="s">
        <v>336</v>
      </c>
    </row>
    <row r="34" spans="2:37" ht="45">
      <c r="B34" s="110"/>
      <c r="C34" s="54">
        <v>30</v>
      </c>
      <c r="D34" s="50" t="s">
        <v>53</v>
      </c>
      <c r="E34" s="55" t="s">
        <v>311</v>
      </c>
      <c r="F34" s="51">
        <v>44470</v>
      </c>
      <c r="G34" s="51">
        <v>44561</v>
      </c>
      <c r="H34" s="52" t="s">
        <v>100</v>
      </c>
      <c r="I34" s="97"/>
      <c r="J34" s="96">
        <v>0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>
        <v>30</v>
      </c>
      <c r="AB34" s="96"/>
      <c r="AC34" s="96">
        <v>60</v>
      </c>
      <c r="AD34" s="96"/>
      <c r="AE34" s="96">
        <v>10</v>
      </c>
      <c r="AF34" s="96"/>
      <c r="AG34" s="96">
        <f t="shared" si="0"/>
        <v>100</v>
      </c>
      <c r="AH34" s="96">
        <f t="shared" si="1"/>
        <v>0</v>
      </c>
      <c r="AI34" s="50"/>
      <c r="AJ34" s="79"/>
      <c r="AK34" s="84" t="s">
        <v>336</v>
      </c>
    </row>
    <row r="35" spans="2:37" ht="30.75" thickBot="1">
      <c r="B35" s="111"/>
      <c r="C35" s="68">
        <v>31</v>
      </c>
      <c r="D35" s="88" t="s">
        <v>54</v>
      </c>
      <c r="E35" s="88" t="s">
        <v>318</v>
      </c>
      <c r="F35" s="61">
        <v>44531</v>
      </c>
      <c r="G35" s="61">
        <v>44561</v>
      </c>
      <c r="H35" s="62" t="s">
        <v>101</v>
      </c>
      <c r="I35" s="98"/>
      <c r="J35" s="99">
        <v>0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>
        <v>100</v>
      </c>
      <c r="AF35" s="99"/>
      <c r="AG35" s="99">
        <f t="shared" si="0"/>
        <v>100</v>
      </c>
      <c r="AH35" s="99">
        <f t="shared" si="1"/>
        <v>0</v>
      </c>
      <c r="AI35" s="88"/>
      <c r="AJ35" s="78"/>
      <c r="AK35" s="87" t="s">
        <v>336</v>
      </c>
    </row>
    <row r="36" spans="2:37" ht="45">
      <c r="B36" s="109" t="s">
        <v>300</v>
      </c>
      <c r="C36" s="65">
        <v>32</v>
      </c>
      <c r="D36" s="57" t="s">
        <v>102</v>
      </c>
      <c r="E36" s="57" t="s">
        <v>311</v>
      </c>
      <c r="F36" s="66">
        <v>44440</v>
      </c>
      <c r="G36" s="66">
        <v>44561</v>
      </c>
      <c r="H36" s="58" t="s">
        <v>302</v>
      </c>
      <c r="I36" s="92"/>
      <c r="J36" s="93">
        <v>0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>
        <v>25</v>
      </c>
      <c r="Z36" s="93"/>
      <c r="AA36" s="93">
        <v>25</v>
      </c>
      <c r="AB36" s="93"/>
      <c r="AC36" s="93">
        <v>25</v>
      </c>
      <c r="AD36" s="93"/>
      <c r="AE36" s="93">
        <v>25</v>
      </c>
      <c r="AF36" s="93"/>
      <c r="AG36" s="93">
        <f t="shared" si="0"/>
        <v>100</v>
      </c>
      <c r="AH36" s="93">
        <f t="shared" si="1"/>
        <v>0</v>
      </c>
      <c r="AI36" s="57"/>
      <c r="AJ36" s="80"/>
      <c r="AK36" s="83" t="s">
        <v>336</v>
      </c>
    </row>
    <row r="37" spans="2:37" ht="30">
      <c r="B37" s="110"/>
      <c r="C37" s="54">
        <v>33</v>
      </c>
      <c r="D37" s="50" t="s">
        <v>301</v>
      </c>
      <c r="E37" s="55" t="s">
        <v>311</v>
      </c>
      <c r="F37" s="51">
        <v>44440</v>
      </c>
      <c r="G37" s="51">
        <v>44561</v>
      </c>
      <c r="H37" s="52" t="s">
        <v>103</v>
      </c>
      <c r="I37" s="97"/>
      <c r="J37" s="96">
        <v>0</v>
      </c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>
        <v>30</v>
      </c>
      <c r="AB37" s="96"/>
      <c r="AC37" s="96">
        <v>30</v>
      </c>
      <c r="AD37" s="96"/>
      <c r="AE37" s="96">
        <v>40</v>
      </c>
      <c r="AF37" s="96"/>
      <c r="AG37" s="96">
        <f t="shared" si="0"/>
        <v>100</v>
      </c>
      <c r="AH37" s="96">
        <f t="shared" si="1"/>
        <v>0</v>
      </c>
      <c r="AI37" s="50"/>
      <c r="AJ37" s="79"/>
      <c r="AK37" s="84" t="s">
        <v>336</v>
      </c>
    </row>
    <row r="38" spans="2:37" ht="45.75" thickBot="1">
      <c r="B38" s="112"/>
      <c r="C38" s="70">
        <v>34</v>
      </c>
      <c r="D38" s="64" t="s">
        <v>298</v>
      </c>
      <c r="E38" s="76" t="s">
        <v>311</v>
      </c>
      <c r="F38" s="71">
        <v>44470</v>
      </c>
      <c r="G38" s="71">
        <v>44561</v>
      </c>
      <c r="H38" s="72" t="s">
        <v>299</v>
      </c>
      <c r="I38" s="100"/>
      <c r="J38" s="101">
        <v>0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>
        <v>30</v>
      </c>
      <c r="AB38" s="101"/>
      <c r="AC38" s="101">
        <v>30</v>
      </c>
      <c r="AD38" s="101"/>
      <c r="AE38" s="101">
        <v>40</v>
      </c>
      <c r="AF38" s="101"/>
      <c r="AG38" s="101">
        <f t="shared" si="0"/>
        <v>100</v>
      </c>
      <c r="AH38" s="101">
        <f t="shared" si="1"/>
        <v>0</v>
      </c>
      <c r="AI38" s="64"/>
      <c r="AJ38" s="82"/>
      <c r="AK38" s="87" t="s">
        <v>336</v>
      </c>
    </row>
    <row r="39" spans="2:34" ht="15">
      <c r="B39" s="113"/>
      <c r="C39" s="113"/>
      <c r="D39" s="11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4"/>
      <c r="AH39" s="74"/>
    </row>
    <row r="40" spans="9:32" ht="15"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</sheetData>
  <sheetProtection/>
  <mergeCells count="28">
    <mergeCell ref="AK3:AK4"/>
    <mergeCell ref="Q3:R3"/>
    <mergeCell ref="B3:B4"/>
    <mergeCell ref="C3:C4"/>
    <mergeCell ref="D3:D4"/>
    <mergeCell ref="E3:E4"/>
    <mergeCell ref="F3:F4"/>
    <mergeCell ref="G3:G4"/>
    <mergeCell ref="AJ3:AJ4"/>
    <mergeCell ref="AA3:AB3"/>
    <mergeCell ref="H3:H4"/>
    <mergeCell ref="B32:B35"/>
    <mergeCell ref="B36:B38"/>
    <mergeCell ref="B39:D39"/>
    <mergeCell ref="AE3:AF3"/>
    <mergeCell ref="B5:B16"/>
    <mergeCell ref="B17:B31"/>
    <mergeCell ref="S3:T3"/>
    <mergeCell ref="U3:V3"/>
    <mergeCell ref="W3:X3"/>
    <mergeCell ref="AG3:AH3"/>
    <mergeCell ref="AI3:AI4"/>
    <mergeCell ref="I3:J3"/>
    <mergeCell ref="K3:L3"/>
    <mergeCell ref="M3:N3"/>
    <mergeCell ref="O3:P3"/>
    <mergeCell ref="AC3:AD3"/>
    <mergeCell ref="Y3:Z3"/>
  </mergeCells>
  <conditionalFormatting sqref="G7 G15">
    <cfRule type="cellIs" priority="2" dxfId="1" operator="lessThan" stopIfTrue="1">
      <formula>F7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E147" sqref="E147"/>
    </sheetView>
  </sheetViews>
  <sheetFormatPr defaultColWidth="11.421875" defaultRowHeight="15"/>
  <cols>
    <col min="1" max="1" width="53.7109375" style="12" bestFit="1" customWidth="1"/>
    <col min="2" max="2" width="12.8515625" style="49" customWidth="1"/>
    <col min="3" max="3" width="14.7109375" style="49" customWidth="1"/>
    <col min="4" max="4" width="94.28125" style="12" customWidth="1"/>
    <col min="5" max="5" width="13.8515625" style="12" customWidth="1"/>
    <col min="6" max="6" width="118.8515625" style="12" customWidth="1"/>
    <col min="7" max="16384" width="11.421875" style="12" customWidth="1"/>
  </cols>
  <sheetData>
    <row r="1" spans="1:6" ht="36.75" thickBot="1">
      <c r="A1" s="122" t="s">
        <v>280</v>
      </c>
      <c r="B1" s="123"/>
      <c r="C1" s="123"/>
      <c r="D1" s="123"/>
      <c r="E1" s="123"/>
      <c r="F1" s="124"/>
    </row>
    <row r="2" spans="1:6" ht="63.75" thickBot="1">
      <c r="A2" s="13" t="s">
        <v>106</v>
      </c>
      <c r="B2" s="14" t="s">
        <v>107</v>
      </c>
      <c r="C2" s="15" t="s">
        <v>108</v>
      </c>
      <c r="D2" s="16" t="s">
        <v>77</v>
      </c>
      <c r="E2" s="16" t="s">
        <v>105</v>
      </c>
      <c r="F2" s="17" t="s">
        <v>109</v>
      </c>
    </row>
    <row r="3" spans="1:6" ht="21.75" thickBot="1">
      <c r="A3" s="125" t="s">
        <v>110</v>
      </c>
      <c r="B3" s="126"/>
      <c r="C3" s="126"/>
      <c r="D3" s="126"/>
      <c r="E3" s="126"/>
      <c r="F3" s="127"/>
    </row>
    <row r="4" spans="1:6" ht="15.75" customHeight="1">
      <c r="A4" s="18" t="s">
        <v>111</v>
      </c>
      <c r="B4" s="19"/>
      <c r="C4" s="19"/>
      <c r="D4" s="20" t="s">
        <v>112</v>
      </c>
      <c r="E4" s="21"/>
      <c r="F4" s="22"/>
    </row>
    <row r="5" spans="1:6" ht="15.75" customHeight="1">
      <c r="A5" s="23" t="s">
        <v>113</v>
      </c>
      <c r="B5" s="24"/>
      <c r="C5" s="24"/>
      <c r="D5" s="25" t="s">
        <v>114</v>
      </c>
      <c r="E5" s="26"/>
      <c r="F5" s="27"/>
    </row>
    <row r="6" spans="1:6" ht="15.75" customHeight="1">
      <c r="A6" s="23" t="s">
        <v>115</v>
      </c>
      <c r="B6" s="24"/>
      <c r="C6" s="24"/>
      <c r="D6" s="25" t="s">
        <v>58</v>
      </c>
      <c r="E6" s="26"/>
      <c r="F6" s="27"/>
    </row>
    <row r="7" spans="1:6" ht="15.75" customHeight="1">
      <c r="A7" s="23" t="s">
        <v>116</v>
      </c>
      <c r="B7" s="24"/>
      <c r="C7" s="24"/>
      <c r="D7" s="25" t="s">
        <v>58</v>
      </c>
      <c r="E7" s="26"/>
      <c r="F7" s="27"/>
    </row>
    <row r="8" spans="1:6" ht="15.75" customHeight="1">
      <c r="A8" s="23" t="s">
        <v>117</v>
      </c>
      <c r="B8" s="24"/>
      <c r="C8" s="24"/>
      <c r="D8" s="25" t="s">
        <v>118</v>
      </c>
      <c r="E8" s="26"/>
      <c r="F8" s="28"/>
    </row>
    <row r="9" spans="1:6" ht="15.75" customHeight="1">
      <c r="A9" s="23" t="s">
        <v>119</v>
      </c>
      <c r="B9" s="24"/>
      <c r="C9" s="24"/>
      <c r="D9" s="25" t="s">
        <v>118</v>
      </c>
      <c r="E9" s="26"/>
      <c r="F9" s="28"/>
    </row>
    <row r="10" spans="1:6" ht="15.75" customHeight="1">
      <c r="A10" s="23" t="s">
        <v>120</v>
      </c>
      <c r="B10" s="24"/>
      <c r="C10" s="24"/>
      <c r="D10" s="25" t="s">
        <v>58</v>
      </c>
      <c r="E10" s="26"/>
      <c r="F10" s="27"/>
    </row>
    <row r="11" spans="1:6" ht="15.75" customHeight="1">
      <c r="A11" s="23" t="s">
        <v>121</v>
      </c>
      <c r="B11" s="24"/>
      <c r="C11" s="24"/>
      <c r="D11" s="25" t="s">
        <v>58</v>
      </c>
      <c r="E11" s="26"/>
      <c r="F11" s="27"/>
    </row>
    <row r="12" spans="1:6" ht="15.75" customHeight="1">
      <c r="A12" s="23" t="s">
        <v>122</v>
      </c>
      <c r="B12" s="24"/>
      <c r="C12" s="24"/>
      <c r="D12" s="25" t="s">
        <v>58</v>
      </c>
      <c r="E12" s="26"/>
      <c r="F12" s="27"/>
    </row>
    <row r="13" spans="1:6" ht="15.75" customHeight="1">
      <c r="A13" s="29" t="s">
        <v>123</v>
      </c>
      <c r="B13" s="30"/>
      <c r="C13" s="30"/>
      <c r="D13" s="31" t="s">
        <v>124</v>
      </c>
      <c r="E13" s="26"/>
      <c r="F13" s="32"/>
    </row>
    <row r="14" spans="1:6" ht="15.75" customHeight="1">
      <c r="A14" s="33" t="s">
        <v>125</v>
      </c>
      <c r="B14" s="30"/>
      <c r="C14" s="30"/>
      <c r="D14" s="31" t="s">
        <v>126</v>
      </c>
      <c r="E14" s="26"/>
      <c r="F14" s="32"/>
    </row>
    <row r="15" spans="1:6" ht="21">
      <c r="A15" s="128" t="s">
        <v>127</v>
      </c>
      <c r="B15" s="129"/>
      <c r="C15" s="129"/>
      <c r="D15" s="129"/>
      <c r="E15" s="129"/>
      <c r="F15" s="130"/>
    </row>
    <row r="16" spans="1:6" ht="15.75" customHeight="1">
      <c r="A16" s="18" t="s">
        <v>128</v>
      </c>
      <c r="B16" s="19"/>
      <c r="C16" s="19"/>
      <c r="D16" s="20" t="s">
        <v>58</v>
      </c>
      <c r="E16" s="26"/>
      <c r="F16" s="22"/>
    </row>
    <row r="17" spans="1:6" ht="15.75" customHeight="1">
      <c r="A17" s="34" t="s">
        <v>129</v>
      </c>
      <c r="B17" s="24"/>
      <c r="C17" s="24"/>
      <c r="D17" s="25" t="s">
        <v>130</v>
      </c>
      <c r="E17" s="26"/>
      <c r="F17" s="27"/>
    </row>
    <row r="18" spans="1:6" ht="15.75" customHeight="1">
      <c r="A18" s="34" t="s">
        <v>131</v>
      </c>
      <c r="B18" s="24"/>
      <c r="C18" s="24"/>
      <c r="D18" s="25" t="s">
        <v>130</v>
      </c>
      <c r="E18" s="35"/>
      <c r="F18" s="27"/>
    </row>
    <row r="19" spans="1:6" ht="15.75" customHeight="1">
      <c r="A19" s="34" t="s">
        <v>132</v>
      </c>
      <c r="B19" s="24"/>
      <c r="C19" s="24"/>
      <c r="D19" s="25" t="s">
        <v>130</v>
      </c>
      <c r="E19" s="36"/>
      <c r="F19" s="27"/>
    </row>
    <row r="20" spans="1:6" ht="15.75">
      <c r="A20" s="23" t="s">
        <v>133</v>
      </c>
      <c r="B20" s="24"/>
      <c r="C20" s="24"/>
      <c r="D20" s="25" t="s">
        <v>58</v>
      </c>
      <c r="E20" s="35"/>
      <c r="F20" s="27"/>
    </row>
    <row r="21" spans="1:6" ht="15.75">
      <c r="A21" s="23" t="s">
        <v>134</v>
      </c>
      <c r="B21" s="24"/>
      <c r="C21" s="24"/>
      <c r="D21" s="25" t="s">
        <v>58</v>
      </c>
      <c r="E21" s="35"/>
      <c r="F21" s="27"/>
    </row>
    <row r="22" spans="1:6" ht="15.75">
      <c r="A22" s="23" t="s">
        <v>135</v>
      </c>
      <c r="B22" s="24"/>
      <c r="C22" s="24"/>
      <c r="D22" s="25" t="s">
        <v>58</v>
      </c>
      <c r="E22" s="26"/>
      <c r="F22" s="27"/>
    </row>
    <row r="23" spans="1:6" ht="15.75" customHeight="1">
      <c r="A23" s="23" t="s">
        <v>136</v>
      </c>
      <c r="B23" s="24"/>
      <c r="C23" s="24"/>
      <c r="D23" s="25" t="s">
        <v>58</v>
      </c>
      <c r="E23" s="26"/>
      <c r="F23" s="27"/>
    </row>
    <row r="24" spans="1:6" ht="15.75">
      <c r="A24" s="34" t="s">
        <v>137</v>
      </c>
      <c r="B24" s="24"/>
      <c r="C24" s="24"/>
      <c r="D24" s="25" t="s">
        <v>58</v>
      </c>
      <c r="E24" s="37"/>
      <c r="F24" s="27"/>
    </row>
    <row r="25" spans="1:6" ht="21">
      <c r="A25" s="131" t="s">
        <v>138</v>
      </c>
      <c r="B25" s="132"/>
      <c r="C25" s="132"/>
      <c r="D25" s="132"/>
      <c r="E25" s="132"/>
      <c r="F25" s="133"/>
    </row>
    <row r="26" spans="1:6" ht="15.75" customHeight="1">
      <c r="A26" s="38" t="s">
        <v>139</v>
      </c>
      <c r="B26" s="39"/>
      <c r="C26" s="24"/>
      <c r="D26" s="25" t="s">
        <v>4</v>
      </c>
      <c r="E26" s="26"/>
      <c r="F26" s="27"/>
    </row>
    <row r="27" spans="1:6" ht="15.75" customHeight="1">
      <c r="A27" s="38" t="s">
        <v>140</v>
      </c>
      <c r="B27" s="39"/>
      <c r="C27" s="24"/>
      <c r="D27" s="25" t="s">
        <v>4</v>
      </c>
      <c r="E27" s="26"/>
      <c r="F27" s="27"/>
    </row>
    <row r="28" spans="1:6" ht="15.75" customHeight="1">
      <c r="A28" s="40" t="s">
        <v>141</v>
      </c>
      <c r="B28" s="24"/>
      <c r="C28" s="24"/>
      <c r="D28" s="25" t="s">
        <v>142</v>
      </c>
      <c r="E28" s="26"/>
      <c r="F28" s="27"/>
    </row>
    <row r="29" spans="1:6" ht="15.75" customHeight="1">
      <c r="A29" s="38" t="s">
        <v>143</v>
      </c>
      <c r="B29" s="24"/>
      <c r="C29" s="24"/>
      <c r="D29" s="25" t="s">
        <v>4</v>
      </c>
      <c r="E29" s="41"/>
      <c r="F29" s="27"/>
    </row>
    <row r="30" spans="1:6" ht="15.75">
      <c r="A30" s="40" t="s">
        <v>144</v>
      </c>
      <c r="B30" s="24"/>
      <c r="C30" s="24"/>
      <c r="D30" s="25" t="s">
        <v>4</v>
      </c>
      <c r="E30" s="41"/>
      <c r="F30" s="27"/>
    </row>
    <row r="31" spans="1:6" ht="15.75">
      <c r="A31" s="40" t="s">
        <v>145</v>
      </c>
      <c r="B31" s="24"/>
      <c r="C31" s="24"/>
      <c r="D31" s="25" t="s">
        <v>146</v>
      </c>
      <c r="E31" s="26"/>
      <c r="F31" s="27"/>
    </row>
    <row r="32" spans="1:6" ht="15.75">
      <c r="A32" s="40" t="s">
        <v>147</v>
      </c>
      <c r="B32" s="24"/>
      <c r="C32" s="24"/>
      <c r="D32" s="25" t="s">
        <v>4</v>
      </c>
      <c r="E32" s="35"/>
      <c r="F32" s="27"/>
    </row>
    <row r="33" spans="1:6" ht="15.75">
      <c r="A33" s="40" t="s">
        <v>148</v>
      </c>
      <c r="B33" s="24"/>
      <c r="C33" s="24"/>
      <c r="D33" s="25" t="s">
        <v>4</v>
      </c>
      <c r="E33" s="35"/>
      <c r="F33" s="27"/>
    </row>
    <row r="34" spans="1:6" ht="15.75">
      <c r="A34" s="40" t="s">
        <v>149</v>
      </c>
      <c r="B34" s="24"/>
      <c r="C34" s="24"/>
      <c r="D34" s="25" t="s">
        <v>4</v>
      </c>
      <c r="E34" s="26"/>
      <c r="F34" s="27"/>
    </row>
    <row r="35" spans="1:6" ht="15.75">
      <c r="A35" s="40" t="s">
        <v>150</v>
      </c>
      <c r="B35" s="24"/>
      <c r="C35" s="24"/>
      <c r="D35" s="25" t="s">
        <v>4</v>
      </c>
      <c r="E35" s="35"/>
      <c r="F35" s="27"/>
    </row>
    <row r="36" spans="1:6" ht="15.75">
      <c r="A36" s="40" t="s">
        <v>151</v>
      </c>
      <c r="B36" s="24"/>
      <c r="C36" s="24"/>
      <c r="D36" s="25" t="s">
        <v>152</v>
      </c>
      <c r="E36" s="26"/>
      <c r="F36" s="27"/>
    </row>
    <row r="37" spans="1:6" ht="15.75">
      <c r="A37" s="40" t="s">
        <v>153</v>
      </c>
      <c r="B37" s="24"/>
      <c r="C37" s="24"/>
      <c r="D37" s="25" t="s">
        <v>4</v>
      </c>
      <c r="E37" s="26"/>
      <c r="F37" s="27"/>
    </row>
    <row r="38" spans="1:6" ht="15.75">
      <c r="A38" s="40" t="s">
        <v>154</v>
      </c>
      <c r="B38" s="24"/>
      <c r="C38" s="24"/>
      <c r="D38" s="25" t="s">
        <v>4</v>
      </c>
      <c r="E38" s="35"/>
      <c r="F38" s="27"/>
    </row>
    <row r="39" spans="1:6" ht="15.75">
      <c r="A39" s="34" t="s">
        <v>155</v>
      </c>
      <c r="B39" s="24"/>
      <c r="C39" s="24"/>
      <c r="D39" s="25" t="s">
        <v>4</v>
      </c>
      <c r="E39" s="42"/>
      <c r="F39" s="43"/>
    </row>
    <row r="40" spans="1:6" ht="33" customHeight="1">
      <c r="A40" s="131" t="s">
        <v>156</v>
      </c>
      <c r="B40" s="132"/>
      <c r="C40" s="132"/>
      <c r="D40" s="132"/>
      <c r="E40" s="132"/>
      <c r="F40" s="133"/>
    </row>
    <row r="41" spans="1:6" ht="31.5">
      <c r="A41" s="34" t="s">
        <v>157</v>
      </c>
      <c r="B41" s="24"/>
      <c r="C41" s="24"/>
      <c r="D41" s="25"/>
      <c r="E41" s="37"/>
      <c r="F41" s="27"/>
    </row>
    <row r="42" spans="1:6" ht="15.75">
      <c r="A42" s="34" t="s">
        <v>158</v>
      </c>
      <c r="B42" s="24"/>
      <c r="C42" s="24"/>
      <c r="D42" s="25" t="s">
        <v>4</v>
      </c>
      <c r="E42" s="37"/>
      <c r="F42" s="27"/>
    </row>
    <row r="43" spans="1:6" ht="31.5">
      <c r="A43" s="34" t="s">
        <v>159</v>
      </c>
      <c r="B43" s="24"/>
      <c r="C43" s="24"/>
      <c r="D43" s="25" t="s">
        <v>160</v>
      </c>
      <c r="E43" s="37"/>
      <c r="F43" s="27"/>
    </row>
    <row r="44" spans="1:6" ht="15.75">
      <c r="A44" s="34" t="s">
        <v>161</v>
      </c>
      <c r="B44" s="24"/>
      <c r="C44" s="24"/>
      <c r="D44" s="25" t="s">
        <v>160</v>
      </c>
      <c r="E44" s="37"/>
      <c r="F44" s="27"/>
    </row>
    <row r="45" spans="1:6" ht="15.75">
      <c r="A45" s="34" t="s">
        <v>162</v>
      </c>
      <c r="B45" s="24"/>
      <c r="C45" s="24"/>
      <c r="D45" s="25" t="s">
        <v>58</v>
      </c>
      <c r="E45" s="37"/>
      <c r="F45" s="27"/>
    </row>
    <row r="46" spans="1:6" ht="15.75">
      <c r="A46" s="34" t="s">
        <v>163</v>
      </c>
      <c r="B46" s="24"/>
      <c r="C46" s="24"/>
      <c r="D46" s="25" t="s">
        <v>164</v>
      </c>
      <c r="E46" s="37"/>
      <c r="F46" s="27"/>
    </row>
    <row r="47" spans="1:6" ht="15.75">
      <c r="A47" s="34" t="s">
        <v>165</v>
      </c>
      <c r="B47" s="24"/>
      <c r="C47" s="24"/>
      <c r="D47" s="25" t="s">
        <v>166</v>
      </c>
      <c r="E47" s="37"/>
      <c r="F47" s="27"/>
    </row>
    <row r="48" spans="1:6" ht="15.75">
      <c r="A48" s="34" t="s">
        <v>167</v>
      </c>
      <c r="B48" s="24"/>
      <c r="C48" s="24"/>
      <c r="D48" s="25" t="s">
        <v>58</v>
      </c>
      <c r="E48" s="37"/>
      <c r="F48" s="27"/>
    </row>
    <row r="49" spans="1:6" ht="15.75">
      <c r="A49" s="34" t="s">
        <v>168</v>
      </c>
      <c r="B49" s="24"/>
      <c r="C49" s="24"/>
      <c r="D49" s="25" t="s">
        <v>58</v>
      </c>
      <c r="E49" s="37"/>
      <c r="F49" s="27"/>
    </row>
    <row r="50" spans="1:6" ht="47.25">
      <c r="A50" s="34" t="s">
        <v>169</v>
      </c>
      <c r="B50" s="24"/>
      <c r="C50" s="24"/>
      <c r="D50" s="25"/>
      <c r="E50" s="37"/>
      <c r="F50" s="27"/>
    </row>
    <row r="51" spans="1:6" ht="31.5">
      <c r="A51" s="34" t="s">
        <v>170</v>
      </c>
      <c r="B51" s="24"/>
      <c r="C51" s="24"/>
      <c r="D51" s="25" t="s">
        <v>171</v>
      </c>
      <c r="E51" s="37"/>
      <c r="F51" s="27"/>
    </row>
    <row r="52" spans="1:6" ht="31.5">
      <c r="A52" s="34" t="s">
        <v>172</v>
      </c>
      <c r="B52" s="24"/>
      <c r="C52" s="24"/>
      <c r="D52" s="25" t="s">
        <v>173</v>
      </c>
      <c r="E52" s="37"/>
      <c r="F52" s="27"/>
    </row>
    <row r="53" spans="1:6" ht="47.25">
      <c r="A53" s="34" t="s">
        <v>174</v>
      </c>
      <c r="B53" s="24"/>
      <c r="C53" s="24"/>
      <c r="D53" s="25" t="s">
        <v>58</v>
      </c>
      <c r="E53" s="37"/>
      <c r="F53" s="27"/>
    </row>
    <row r="54" spans="1:6" ht="31.5">
      <c r="A54" s="34" t="s">
        <v>175</v>
      </c>
      <c r="B54" s="24"/>
      <c r="C54" s="24"/>
      <c r="D54" s="25" t="s">
        <v>30</v>
      </c>
      <c r="E54" s="37"/>
      <c r="F54" s="27"/>
    </row>
    <row r="55" spans="1:6" ht="15.75">
      <c r="A55" s="34" t="s">
        <v>176</v>
      </c>
      <c r="B55" s="24"/>
      <c r="C55" s="24"/>
      <c r="D55" s="25" t="s">
        <v>177</v>
      </c>
      <c r="E55" s="37"/>
      <c r="F55" s="27"/>
    </row>
    <row r="56" spans="1:6" ht="15.75">
      <c r="A56" s="34" t="s">
        <v>178</v>
      </c>
      <c r="B56" s="24"/>
      <c r="C56" s="24"/>
      <c r="D56" s="25" t="s">
        <v>4</v>
      </c>
      <c r="E56" s="37"/>
      <c r="F56" s="27"/>
    </row>
    <row r="57" spans="1:6" ht="31.5">
      <c r="A57" s="34" t="s">
        <v>179</v>
      </c>
      <c r="B57" s="24"/>
      <c r="C57" s="24"/>
      <c r="D57" s="25" t="s">
        <v>33</v>
      </c>
      <c r="E57" s="37"/>
      <c r="F57" s="27"/>
    </row>
    <row r="58" spans="1:6" ht="31.5">
      <c r="A58" s="34" t="s">
        <v>180</v>
      </c>
      <c r="B58" s="24"/>
      <c r="C58" s="24"/>
      <c r="D58" s="25" t="s">
        <v>181</v>
      </c>
      <c r="E58" s="37"/>
      <c r="F58" s="27"/>
    </row>
    <row r="59" spans="1:6" ht="15.75">
      <c r="A59" s="34" t="s">
        <v>182</v>
      </c>
      <c r="B59" s="24"/>
      <c r="C59" s="24"/>
      <c r="D59" s="25" t="s">
        <v>166</v>
      </c>
      <c r="E59" s="37"/>
      <c r="F59" s="27"/>
    </row>
    <row r="60" spans="1:6" ht="31.5">
      <c r="A60" s="34" t="s">
        <v>183</v>
      </c>
      <c r="B60" s="24"/>
      <c r="C60" s="24"/>
      <c r="D60" s="25" t="s">
        <v>30</v>
      </c>
      <c r="E60" s="37"/>
      <c r="F60" s="27"/>
    </row>
    <row r="61" spans="1:6" ht="31.5">
      <c r="A61" s="34" t="s">
        <v>184</v>
      </c>
      <c r="B61" s="24"/>
      <c r="C61" s="24"/>
      <c r="D61" s="25" t="s">
        <v>185</v>
      </c>
      <c r="E61" s="37"/>
      <c r="F61" s="27"/>
    </row>
    <row r="62" spans="1:6" ht="31.5">
      <c r="A62" s="34" t="s">
        <v>186</v>
      </c>
      <c r="B62" s="24"/>
      <c r="C62" s="24"/>
      <c r="D62" s="25" t="s">
        <v>187</v>
      </c>
      <c r="E62" s="37"/>
      <c r="F62" s="27"/>
    </row>
    <row r="63" spans="1:6" ht="31.5">
      <c r="A63" s="34" t="s">
        <v>188</v>
      </c>
      <c r="B63" s="24"/>
      <c r="C63" s="24"/>
      <c r="D63" s="25" t="s">
        <v>30</v>
      </c>
      <c r="E63" s="37"/>
      <c r="F63" s="27"/>
    </row>
    <row r="64" spans="1:6" ht="15.75">
      <c r="A64" s="34" t="s">
        <v>189</v>
      </c>
      <c r="B64" s="24"/>
      <c r="C64" s="24"/>
      <c r="D64" s="25" t="s">
        <v>58</v>
      </c>
      <c r="E64" s="37"/>
      <c r="F64" s="27"/>
    </row>
    <row r="65" spans="1:6" ht="15.75">
      <c r="A65" s="34" t="s">
        <v>190</v>
      </c>
      <c r="B65" s="24"/>
      <c r="C65" s="24"/>
      <c r="D65" s="25" t="s">
        <v>58</v>
      </c>
      <c r="E65" s="37"/>
      <c r="F65" s="27"/>
    </row>
    <row r="66" spans="1:6" ht="15.75">
      <c r="A66" s="34" t="s">
        <v>191</v>
      </c>
      <c r="B66" s="24"/>
      <c r="C66" s="24"/>
      <c r="D66" s="25" t="s">
        <v>192</v>
      </c>
      <c r="E66" s="37"/>
      <c r="F66" s="27"/>
    </row>
    <row r="67" spans="1:6" ht="15.75">
      <c r="A67" s="34" t="s">
        <v>193</v>
      </c>
      <c r="B67" s="24"/>
      <c r="C67" s="24"/>
      <c r="D67" s="25" t="s">
        <v>177</v>
      </c>
      <c r="E67" s="37"/>
      <c r="F67" s="27"/>
    </row>
    <row r="68" spans="1:6" ht="31.5">
      <c r="A68" s="34" t="s">
        <v>194</v>
      </c>
      <c r="B68" s="24"/>
      <c r="C68" s="24"/>
      <c r="D68" s="25" t="s">
        <v>195</v>
      </c>
      <c r="E68" s="37"/>
      <c r="F68" s="27"/>
    </row>
    <row r="69" spans="1:6" ht="15.75">
      <c r="A69" s="34" t="s">
        <v>196</v>
      </c>
      <c r="B69" s="24"/>
      <c r="C69" s="24"/>
      <c r="D69" s="25" t="s">
        <v>30</v>
      </c>
      <c r="E69" s="37"/>
      <c r="F69" s="27"/>
    </row>
    <row r="70" spans="1:6" ht="15.75">
      <c r="A70" s="34" t="s">
        <v>197</v>
      </c>
      <c r="B70" s="24"/>
      <c r="C70" s="24"/>
      <c r="D70" s="25" t="s">
        <v>4</v>
      </c>
      <c r="E70" s="37"/>
      <c r="F70" s="27"/>
    </row>
    <row r="71" spans="1:6" ht="15.75">
      <c r="A71" s="34" t="s">
        <v>198</v>
      </c>
      <c r="B71" s="24"/>
      <c r="C71" s="24"/>
      <c r="D71" s="25" t="s">
        <v>199</v>
      </c>
      <c r="E71" s="37"/>
      <c r="F71" s="27"/>
    </row>
    <row r="72" spans="1:6" ht="15.75">
      <c r="A72" s="34" t="s">
        <v>200</v>
      </c>
      <c r="B72" s="24"/>
      <c r="C72" s="24"/>
      <c r="D72" s="25" t="s">
        <v>58</v>
      </c>
      <c r="E72" s="37"/>
      <c r="F72" s="27"/>
    </row>
    <row r="73" spans="1:6" ht="15.75">
      <c r="A73" s="34" t="s">
        <v>201</v>
      </c>
      <c r="B73" s="24"/>
      <c r="C73" s="24"/>
      <c r="D73" s="25" t="s">
        <v>160</v>
      </c>
      <c r="E73" s="37"/>
      <c r="F73" s="27"/>
    </row>
    <row r="74" spans="1:6" ht="15.75">
      <c r="A74" s="34" t="s">
        <v>202</v>
      </c>
      <c r="B74" s="24"/>
      <c r="C74" s="24"/>
      <c r="D74" s="25" t="s">
        <v>203</v>
      </c>
      <c r="E74" s="37"/>
      <c r="F74" s="27"/>
    </row>
    <row r="75" spans="1:6" ht="31.5">
      <c r="A75" s="34" t="s">
        <v>204</v>
      </c>
      <c r="B75" s="24"/>
      <c r="C75" s="24"/>
      <c r="D75" s="25" t="s">
        <v>205</v>
      </c>
      <c r="E75" s="37"/>
      <c r="F75" s="27"/>
    </row>
    <row r="76" spans="1:6" ht="15.75">
      <c r="A76" s="34" t="s">
        <v>206</v>
      </c>
      <c r="B76" s="24"/>
      <c r="C76" s="24"/>
      <c r="D76" s="25" t="s">
        <v>205</v>
      </c>
      <c r="E76" s="37"/>
      <c r="F76" s="27"/>
    </row>
    <row r="77" spans="1:6" ht="47.25">
      <c r="A77" s="34" t="s">
        <v>207</v>
      </c>
      <c r="B77" s="24"/>
      <c r="C77" s="24"/>
      <c r="D77" s="25" t="s">
        <v>4</v>
      </c>
      <c r="E77" s="37"/>
      <c r="F77" s="27"/>
    </row>
    <row r="78" spans="1:6" ht="15.75">
      <c r="A78" s="34" t="s">
        <v>208</v>
      </c>
      <c r="B78" s="24"/>
      <c r="C78" s="24"/>
      <c r="D78" s="25" t="s">
        <v>58</v>
      </c>
      <c r="E78" s="37"/>
      <c r="F78" s="27"/>
    </row>
    <row r="79" spans="1:6" ht="15.75">
      <c r="A79" s="34" t="s">
        <v>209</v>
      </c>
      <c r="B79" s="24"/>
      <c r="C79" s="24"/>
      <c r="D79" s="25" t="s">
        <v>205</v>
      </c>
      <c r="E79" s="37"/>
      <c r="F79" s="27"/>
    </row>
    <row r="80" spans="1:6" ht="15.75">
      <c r="A80" s="34" t="s">
        <v>210</v>
      </c>
      <c r="B80" s="24"/>
      <c r="C80" s="24"/>
      <c r="D80" s="25" t="s">
        <v>211</v>
      </c>
      <c r="E80" s="37"/>
      <c r="F80" s="27"/>
    </row>
    <row r="81" spans="1:6" ht="15.75">
      <c r="A81" s="34" t="s">
        <v>212</v>
      </c>
      <c r="B81" s="24"/>
      <c r="C81" s="24"/>
      <c r="D81" s="25" t="s">
        <v>205</v>
      </c>
      <c r="E81" s="37"/>
      <c r="F81" s="27"/>
    </row>
    <row r="82" spans="1:6" ht="15.75">
      <c r="A82" s="34" t="s">
        <v>213</v>
      </c>
      <c r="B82" s="24"/>
      <c r="C82" s="24"/>
      <c r="D82" s="25" t="s">
        <v>214</v>
      </c>
      <c r="E82" s="37"/>
      <c r="F82" s="27"/>
    </row>
    <row r="83" spans="1:6" ht="15.75">
      <c r="A83" s="34" t="s">
        <v>215</v>
      </c>
      <c r="B83" s="24"/>
      <c r="C83" s="24"/>
      <c r="D83" s="25" t="s">
        <v>211</v>
      </c>
      <c r="E83" s="37"/>
      <c r="F83" s="27"/>
    </row>
    <row r="84" spans="1:6" ht="15.75">
      <c r="A84" s="34" t="s">
        <v>216</v>
      </c>
      <c r="B84" s="24"/>
      <c r="C84" s="24"/>
      <c r="D84" s="25" t="s">
        <v>192</v>
      </c>
      <c r="E84" s="37"/>
      <c r="F84" s="27"/>
    </row>
    <row r="85" spans="1:6" ht="15.75">
      <c r="A85" s="34" t="s">
        <v>217</v>
      </c>
      <c r="B85" s="24"/>
      <c r="C85" s="24"/>
      <c r="D85" s="25" t="s">
        <v>58</v>
      </c>
      <c r="E85" s="37"/>
      <c r="F85" s="27"/>
    </row>
    <row r="86" spans="1:6" ht="31.5">
      <c r="A86" s="34" t="s">
        <v>218</v>
      </c>
      <c r="B86" s="24"/>
      <c r="C86" s="24"/>
      <c r="D86" s="25" t="s">
        <v>195</v>
      </c>
      <c r="E86" s="37"/>
      <c r="F86" s="27"/>
    </row>
    <row r="87" spans="1:6" ht="31.5">
      <c r="A87" s="34" t="s">
        <v>219</v>
      </c>
      <c r="B87" s="24"/>
      <c r="C87" s="24"/>
      <c r="D87" s="25" t="s">
        <v>195</v>
      </c>
      <c r="E87" s="37"/>
      <c r="F87" s="27"/>
    </row>
    <row r="88" spans="1:6" ht="31.5">
      <c r="A88" s="34" t="s">
        <v>220</v>
      </c>
      <c r="B88" s="24"/>
      <c r="C88" s="24"/>
      <c r="D88" s="25" t="s">
        <v>58</v>
      </c>
      <c r="E88" s="37"/>
      <c r="F88" s="27"/>
    </row>
    <row r="89" spans="1:6" ht="15.75">
      <c r="A89" s="34" t="s">
        <v>283</v>
      </c>
      <c r="B89" s="24"/>
      <c r="C89" s="24"/>
      <c r="D89" s="25" t="s">
        <v>221</v>
      </c>
      <c r="E89" s="37"/>
      <c r="F89" s="27"/>
    </row>
    <row r="90" spans="1:6" ht="31.5">
      <c r="A90" s="34" t="s">
        <v>222</v>
      </c>
      <c r="B90" s="24"/>
      <c r="C90" s="24"/>
      <c r="D90" s="25" t="s">
        <v>223</v>
      </c>
      <c r="E90" s="37"/>
      <c r="F90" s="27"/>
    </row>
    <row r="91" spans="1:6" ht="15.75">
      <c r="A91" s="34" t="s">
        <v>224</v>
      </c>
      <c r="B91" s="24"/>
      <c r="C91" s="24"/>
      <c r="D91" s="25" t="s">
        <v>177</v>
      </c>
      <c r="E91" s="37"/>
      <c r="F91" s="27"/>
    </row>
    <row r="92" spans="1:6" ht="15.75">
      <c r="A92" s="34" t="s">
        <v>225</v>
      </c>
      <c r="B92" s="24"/>
      <c r="C92" s="24"/>
      <c r="D92" s="25" t="s">
        <v>177</v>
      </c>
      <c r="E92" s="37"/>
      <c r="F92" s="27"/>
    </row>
    <row r="93" spans="1:6" ht="15.75">
      <c r="A93" s="34" t="s">
        <v>226</v>
      </c>
      <c r="B93" s="24"/>
      <c r="C93" s="24"/>
      <c r="D93" s="25" t="s">
        <v>205</v>
      </c>
      <c r="E93" s="37"/>
      <c r="F93" s="27"/>
    </row>
    <row r="94" spans="1:6" ht="15.75">
      <c r="A94" s="34" t="s">
        <v>227</v>
      </c>
      <c r="B94" s="24"/>
      <c r="C94" s="24"/>
      <c r="D94" s="25" t="s">
        <v>221</v>
      </c>
      <c r="E94" s="37"/>
      <c r="F94" s="27"/>
    </row>
    <row r="95" spans="1:6" ht="15.75">
      <c r="A95" s="34" t="s">
        <v>228</v>
      </c>
      <c r="B95" s="24"/>
      <c r="C95" s="24"/>
      <c r="D95" s="25" t="s">
        <v>177</v>
      </c>
      <c r="E95" s="37"/>
      <c r="F95" s="27"/>
    </row>
    <row r="96" spans="1:6" ht="15.75">
      <c r="A96" s="34" t="s">
        <v>229</v>
      </c>
      <c r="B96" s="24"/>
      <c r="C96" s="24"/>
      <c r="D96" s="25" t="s">
        <v>230</v>
      </c>
      <c r="E96" s="37"/>
      <c r="F96" s="27"/>
    </row>
    <row r="97" spans="1:6" ht="31.5">
      <c r="A97" s="34" t="s">
        <v>231</v>
      </c>
      <c r="B97" s="24"/>
      <c r="C97" s="24"/>
      <c r="D97" s="25" t="s">
        <v>205</v>
      </c>
      <c r="E97" s="37"/>
      <c r="F97" s="27"/>
    </row>
    <row r="98" spans="1:6" ht="31.5">
      <c r="A98" s="34" t="s">
        <v>232</v>
      </c>
      <c r="B98" s="24"/>
      <c r="C98" s="24"/>
      <c r="D98" s="25" t="s">
        <v>214</v>
      </c>
      <c r="E98" s="37"/>
      <c r="F98" s="27"/>
    </row>
    <row r="99" spans="1:6" ht="15.75">
      <c r="A99" s="34" t="s">
        <v>233</v>
      </c>
      <c r="B99" s="24"/>
      <c r="C99" s="24"/>
      <c r="D99" s="25" t="s">
        <v>214</v>
      </c>
      <c r="E99" s="37"/>
      <c r="F99" s="27"/>
    </row>
    <row r="100" spans="1:6" ht="15.75">
      <c r="A100" s="34" t="s">
        <v>234</v>
      </c>
      <c r="B100" s="24"/>
      <c r="C100" s="24"/>
      <c r="D100" s="25" t="s">
        <v>4</v>
      </c>
      <c r="E100" s="37"/>
      <c r="F100" s="27"/>
    </row>
    <row r="101" spans="1:6" ht="15.75">
      <c r="A101" s="34" t="s">
        <v>235</v>
      </c>
      <c r="B101" s="24"/>
      <c r="C101" s="24"/>
      <c r="D101" s="25" t="s">
        <v>205</v>
      </c>
      <c r="E101" s="37"/>
      <c r="F101" s="27"/>
    </row>
    <row r="102" spans="1:6" ht="31.5">
      <c r="A102" s="34" t="s">
        <v>236</v>
      </c>
      <c r="B102" s="24"/>
      <c r="C102" s="24"/>
      <c r="D102" s="25" t="s">
        <v>205</v>
      </c>
      <c r="E102" s="37"/>
      <c r="F102" s="27"/>
    </row>
    <row r="103" spans="1:6" ht="15.75">
      <c r="A103" s="34" t="s">
        <v>237</v>
      </c>
      <c r="B103" s="24"/>
      <c r="C103" s="24"/>
      <c r="D103" s="25" t="s">
        <v>6</v>
      </c>
      <c r="E103" s="37"/>
      <c r="F103" s="27"/>
    </row>
    <row r="104" spans="1:6" ht="15.75">
      <c r="A104" s="34" t="s">
        <v>238</v>
      </c>
      <c r="B104" s="24"/>
      <c r="C104" s="24"/>
      <c r="D104" s="25" t="s">
        <v>6</v>
      </c>
      <c r="E104" s="37"/>
      <c r="F104" s="27"/>
    </row>
    <row r="105" spans="1:6" ht="31.5">
      <c r="A105" s="34" t="s">
        <v>239</v>
      </c>
      <c r="B105" s="24"/>
      <c r="C105" s="24"/>
      <c r="D105" s="25" t="s">
        <v>205</v>
      </c>
      <c r="E105" s="37"/>
      <c r="F105" s="27"/>
    </row>
    <row r="106" spans="1:6" ht="15.75">
      <c r="A106" s="34" t="s">
        <v>240</v>
      </c>
      <c r="B106" s="24"/>
      <c r="C106" s="24"/>
      <c r="D106" s="25" t="s">
        <v>4</v>
      </c>
      <c r="E106" s="37"/>
      <c r="F106" s="27"/>
    </row>
    <row r="107" spans="1:6" ht="15.75">
      <c r="A107" s="34" t="s">
        <v>241</v>
      </c>
      <c r="B107" s="24"/>
      <c r="C107" s="24"/>
      <c r="D107" s="25" t="s">
        <v>4</v>
      </c>
      <c r="E107" s="37"/>
      <c r="F107" s="27"/>
    </row>
    <row r="108" spans="1:6" ht="15.75">
      <c r="A108" s="34" t="s">
        <v>242</v>
      </c>
      <c r="B108" s="24"/>
      <c r="C108" s="24"/>
      <c r="D108" s="25" t="s">
        <v>4</v>
      </c>
      <c r="E108" s="37"/>
      <c r="F108" s="27"/>
    </row>
    <row r="109" spans="1:6" ht="15.75">
      <c r="A109" s="34" t="s">
        <v>243</v>
      </c>
      <c r="B109" s="24"/>
      <c r="C109" s="24"/>
      <c r="D109" s="25" t="s">
        <v>205</v>
      </c>
      <c r="E109" s="37"/>
      <c r="F109" s="27"/>
    </row>
    <row r="110" spans="1:6" ht="15.75">
      <c r="A110" s="34" t="s">
        <v>244</v>
      </c>
      <c r="B110" s="24"/>
      <c r="C110" s="24"/>
      <c r="D110" s="25" t="s">
        <v>245</v>
      </c>
      <c r="E110" s="37"/>
      <c r="F110" s="27"/>
    </row>
    <row r="111" spans="1:6" ht="15.75">
      <c r="A111" s="34" t="s">
        <v>246</v>
      </c>
      <c r="B111" s="24"/>
      <c r="C111" s="24"/>
      <c r="D111" s="25" t="s">
        <v>247</v>
      </c>
      <c r="E111" s="37"/>
      <c r="F111" s="27"/>
    </row>
    <row r="112" spans="1:6" ht="15.75">
      <c r="A112" s="34" t="s">
        <v>248</v>
      </c>
      <c r="B112" s="24"/>
      <c r="C112" s="24"/>
      <c r="D112" s="25" t="s">
        <v>249</v>
      </c>
      <c r="E112" s="37"/>
      <c r="F112" s="27"/>
    </row>
    <row r="113" spans="1:6" ht="31.5">
      <c r="A113" s="34" t="s">
        <v>250</v>
      </c>
      <c r="B113" s="24"/>
      <c r="C113" s="24"/>
      <c r="D113" s="25" t="s">
        <v>205</v>
      </c>
      <c r="E113" s="37"/>
      <c r="F113" s="27"/>
    </row>
    <row r="114" spans="1:6" ht="15.75">
      <c r="A114" s="34" t="s">
        <v>251</v>
      </c>
      <c r="B114" s="24"/>
      <c r="C114" s="24"/>
      <c r="D114" s="25" t="s">
        <v>4</v>
      </c>
      <c r="E114" s="37"/>
      <c r="F114" s="27"/>
    </row>
    <row r="115" spans="1:6" ht="31.5">
      <c r="A115" s="34" t="s">
        <v>252</v>
      </c>
      <c r="B115" s="24"/>
      <c r="C115" s="24"/>
      <c r="D115" s="25" t="s">
        <v>4</v>
      </c>
      <c r="E115" s="37"/>
      <c r="F115" s="27"/>
    </row>
    <row r="116" spans="1:6" ht="15.75">
      <c r="A116" s="34" t="s">
        <v>253</v>
      </c>
      <c r="B116" s="24"/>
      <c r="C116" s="24"/>
      <c r="D116" s="25" t="s">
        <v>245</v>
      </c>
      <c r="E116" s="37"/>
      <c r="F116" s="27"/>
    </row>
    <row r="117" spans="1:6" ht="15.75">
      <c r="A117" s="34" t="s">
        <v>254</v>
      </c>
      <c r="B117" s="24"/>
      <c r="C117" s="24"/>
      <c r="D117" s="25" t="s">
        <v>230</v>
      </c>
      <c r="E117" s="37"/>
      <c r="F117" s="27"/>
    </row>
    <row r="118" spans="1:6" ht="31.5">
      <c r="A118" s="34" t="s">
        <v>255</v>
      </c>
      <c r="B118" s="24"/>
      <c r="C118" s="24"/>
      <c r="D118" s="25" t="s">
        <v>4</v>
      </c>
      <c r="E118" s="37"/>
      <c r="F118" s="27"/>
    </row>
    <row r="119" spans="1:6" ht="15.75">
      <c r="A119" s="34" t="s">
        <v>256</v>
      </c>
      <c r="B119" s="24"/>
      <c r="C119" s="24"/>
      <c r="D119" s="25" t="s">
        <v>230</v>
      </c>
      <c r="E119" s="37"/>
      <c r="F119" s="27"/>
    </row>
    <row r="120" spans="1:6" ht="31.5">
      <c r="A120" s="34" t="s">
        <v>257</v>
      </c>
      <c r="B120" s="24"/>
      <c r="C120" s="24"/>
      <c r="D120" s="25" t="s">
        <v>223</v>
      </c>
      <c r="E120" s="37"/>
      <c r="F120" s="27"/>
    </row>
    <row r="121" spans="1:6" ht="47.25">
      <c r="A121" s="34" t="s">
        <v>258</v>
      </c>
      <c r="B121" s="24"/>
      <c r="C121" s="24"/>
      <c r="D121" s="25" t="s">
        <v>223</v>
      </c>
      <c r="E121" s="37"/>
      <c r="F121" s="27"/>
    </row>
    <row r="122" spans="1:6" ht="31.5">
      <c r="A122" s="34" t="s">
        <v>259</v>
      </c>
      <c r="B122" s="24"/>
      <c r="C122" s="24"/>
      <c r="D122" s="25" t="s">
        <v>223</v>
      </c>
      <c r="E122" s="37"/>
      <c r="F122" s="27"/>
    </row>
    <row r="123" spans="1:6" ht="15.75">
      <c r="A123" s="34" t="s">
        <v>284</v>
      </c>
      <c r="B123" s="24"/>
      <c r="C123" s="24"/>
      <c r="D123" s="25" t="s">
        <v>205</v>
      </c>
      <c r="E123" s="37"/>
      <c r="F123" s="27"/>
    </row>
    <row r="124" spans="1:6" ht="15.75">
      <c r="A124" s="34" t="s">
        <v>260</v>
      </c>
      <c r="B124" s="24"/>
      <c r="C124" s="24"/>
      <c r="D124" s="25" t="s">
        <v>205</v>
      </c>
      <c r="E124" s="37"/>
      <c r="F124" s="27"/>
    </row>
    <row r="125" spans="1:6" ht="31.5">
      <c r="A125" s="34" t="s">
        <v>261</v>
      </c>
      <c r="B125" s="24"/>
      <c r="C125" s="24"/>
      <c r="D125" s="25" t="s">
        <v>262</v>
      </c>
      <c r="E125" s="37"/>
      <c r="F125" s="27"/>
    </row>
    <row r="126" spans="1:6" ht="15.75">
      <c r="A126" s="34" t="s">
        <v>263</v>
      </c>
      <c r="B126" s="24"/>
      <c r="C126" s="24"/>
      <c r="D126" s="25" t="s">
        <v>245</v>
      </c>
      <c r="E126" s="37"/>
      <c r="F126" s="27"/>
    </row>
    <row r="127" spans="1:6" ht="15.75">
      <c r="A127" s="34" t="s">
        <v>285</v>
      </c>
      <c r="B127" s="24"/>
      <c r="C127" s="24"/>
      <c r="D127" s="25" t="s">
        <v>264</v>
      </c>
      <c r="E127" s="37"/>
      <c r="F127" s="27"/>
    </row>
    <row r="128" spans="1:6" ht="31.5">
      <c r="A128" s="34" t="s">
        <v>265</v>
      </c>
      <c r="B128" s="24"/>
      <c r="C128" s="24"/>
      <c r="D128" s="25" t="s">
        <v>245</v>
      </c>
      <c r="E128" s="37"/>
      <c r="F128" s="27"/>
    </row>
    <row r="129" spans="1:6" ht="31.5">
      <c r="A129" s="34" t="s">
        <v>266</v>
      </c>
      <c r="B129" s="24"/>
      <c r="C129" s="24"/>
      <c r="D129" s="25" t="s">
        <v>30</v>
      </c>
      <c r="E129" s="37"/>
      <c r="F129" s="27"/>
    </row>
    <row r="130" spans="1:6" ht="31.5">
      <c r="A130" s="34" t="s">
        <v>267</v>
      </c>
      <c r="B130" s="24"/>
      <c r="C130" s="24"/>
      <c r="D130" s="25" t="s">
        <v>245</v>
      </c>
      <c r="E130" s="37"/>
      <c r="F130" s="27"/>
    </row>
    <row r="131" spans="1:6" ht="15.75">
      <c r="A131" s="34" t="s">
        <v>286</v>
      </c>
      <c r="B131" s="24"/>
      <c r="C131" s="24"/>
      <c r="D131" s="25" t="s">
        <v>205</v>
      </c>
      <c r="E131" s="37"/>
      <c r="F131" s="27"/>
    </row>
    <row r="132" spans="1:6" ht="15.75">
      <c r="A132" s="34" t="s">
        <v>268</v>
      </c>
      <c r="B132" s="24"/>
      <c r="C132" s="24"/>
      <c r="D132" s="25" t="s">
        <v>245</v>
      </c>
      <c r="E132" s="37"/>
      <c r="F132" s="27"/>
    </row>
    <row r="133" spans="1:6" ht="31.5">
      <c r="A133" s="34" t="s">
        <v>269</v>
      </c>
      <c r="B133" s="24"/>
      <c r="C133" s="24"/>
      <c r="D133" s="25" t="s">
        <v>245</v>
      </c>
      <c r="E133" s="37"/>
      <c r="F133" s="27"/>
    </row>
    <row r="134" spans="1:6" ht="31.5">
      <c r="A134" s="34" t="s">
        <v>270</v>
      </c>
      <c r="B134" s="24"/>
      <c r="C134" s="24"/>
      <c r="D134" s="25" t="s">
        <v>30</v>
      </c>
      <c r="E134" s="37"/>
      <c r="F134" s="27"/>
    </row>
    <row r="135" spans="1:6" ht="15.75">
      <c r="A135" s="34" t="s">
        <v>271</v>
      </c>
      <c r="B135" s="24"/>
      <c r="C135" s="24"/>
      <c r="D135" s="25"/>
      <c r="E135" s="37"/>
      <c r="F135" s="27"/>
    </row>
    <row r="136" spans="1:6" ht="15.75">
      <c r="A136" s="34" t="s">
        <v>272</v>
      </c>
      <c r="B136" s="24"/>
      <c r="C136" s="24"/>
      <c r="D136" s="25" t="s">
        <v>273</v>
      </c>
      <c r="E136" s="37"/>
      <c r="F136" s="27"/>
    </row>
    <row r="137" spans="1:6" ht="31.5">
      <c r="A137" s="34" t="s">
        <v>274</v>
      </c>
      <c r="B137" s="24"/>
      <c r="C137" s="24"/>
      <c r="D137" s="25" t="s">
        <v>247</v>
      </c>
      <c r="E137" s="37"/>
      <c r="F137" s="27"/>
    </row>
    <row r="138" spans="1:6" ht="15.75">
      <c r="A138" s="34" t="s">
        <v>275</v>
      </c>
      <c r="B138" s="24"/>
      <c r="C138" s="24"/>
      <c r="D138" s="25" t="s">
        <v>247</v>
      </c>
      <c r="E138" s="37"/>
      <c r="F138" s="27"/>
    </row>
    <row r="139" spans="1:6" ht="31.5">
      <c r="A139" s="34" t="s">
        <v>276</v>
      </c>
      <c r="B139" s="24"/>
      <c r="C139" s="24"/>
      <c r="D139" s="25" t="s">
        <v>262</v>
      </c>
      <c r="E139" s="37"/>
      <c r="F139" s="27"/>
    </row>
    <row r="140" spans="1:6" ht="15.75">
      <c r="A140" s="34" t="s">
        <v>277</v>
      </c>
      <c r="B140" s="24"/>
      <c r="C140" s="24"/>
      <c r="D140" s="25" t="s">
        <v>247</v>
      </c>
      <c r="E140" s="37"/>
      <c r="F140" s="27"/>
    </row>
    <row r="141" spans="1:6" ht="31.5">
      <c r="A141" s="34" t="s">
        <v>287</v>
      </c>
      <c r="B141" s="24"/>
      <c r="C141" s="24"/>
      <c r="D141" s="25" t="s">
        <v>205</v>
      </c>
      <c r="E141" s="37"/>
      <c r="F141" s="27"/>
    </row>
    <row r="142" spans="1:6" ht="31.5">
      <c r="A142" s="34" t="s">
        <v>278</v>
      </c>
      <c r="B142" s="24"/>
      <c r="C142" s="24"/>
      <c r="D142" s="25" t="s">
        <v>205</v>
      </c>
      <c r="E142" s="37"/>
      <c r="F142" s="27"/>
    </row>
    <row r="143" spans="1:6" ht="15.75">
      <c r="A143" s="34" t="s">
        <v>279</v>
      </c>
      <c r="B143" s="24"/>
      <c r="C143" s="24"/>
      <c r="D143" s="25" t="s">
        <v>273</v>
      </c>
      <c r="E143" s="37"/>
      <c r="F143" s="27"/>
    </row>
    <row r="144" spans="1:6" ht="15.75">
      <c r="A144" s="34" t="s">
        <v>281</v>
      </c>
      <c r="B144" s="24"/>
      <c r="C144" s="24"/>
      <c r="D144" s="25" t="s">
        <v>221</v>
      </c>
      <c r="E144" s="37"/>
      <c r="F144" s="27"/>
    </row>
    <row r="145" spans="1:6" ht="16.5" thickBot="1">
      <c r="A145" s="44" t="s">
        <v>282</v>
      </c>
      <c r="B145" s="45"/>
      <c r="C145" s="45"/>
      <c r="D145" s="46" t="s">
        <v>221</v>
      </c>
      <c r="E145" s="47"/>
      <c r="F145" s="48"/>
    </row>
    <row r="146" ht="15.75">
      <c r="E146" s="12" t="e">
        <f>AVERAGE(E4:E14)+AVERAGE(E16:E24)+AVERAGE(E26:E39)+AVERAGE(E41:E145)</f>
        <v>#DIV/0!</v>
      </c>
    </row>
  </sheetData>
  <sheetProtection/>
  <mergeCells count="5">
    <mergeCell ref="A1:F1"/>
    <mergeCell ref="A3:F3"/>
    <mergeCell ref="A15:F15"/>
    <mergeCell ref="A25:F25"/>
    <mergeCell ref="A40:F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C75" sqref="C75"/>
    </sheetView>
  </sheetViews>
  <sheetFormatPr defaultColWidth="11.421875" defaultRowHeight="15"/>
  <cols>
    <col min="1" max="1" width="18.8515625" style="0" customWidth="1"/>
    <col min="2" max="2" width="128.140625" style="0" customWidth="1"/>
  </cols>
  <sheetData>
    <row r="1" spans="1:2" ht="16.5" customHeight="1" thickBot="1">
      <c r="A1" s="1" t="s">
        <v>5</v>
      </c>
      <c r="B1" s="2" t="s">
        <v>7</v>
      </c>
    </row>
    <row r="2" spans="1:2" ht="16.5" customHeight="1" thickBot="1">
      <c r="A2" s="3" t="s">
        <v>8</v>
      </c>
      <c r="B2" s="4" t="s">
        <v>21</v>
      </c>
    </row>
    <row r="3" spans="1:2" ht="16.5" customHeight="1" thickBot="1">
      <c r="A3" s="3" t="s">
        <v>9</v>
      </c>
      <c r="B3" s="4" t="s">
        <v>22</v>
      </c>
    </row>
    <row r="4" spans="1:2" ht="16.5" customHeight="1" thickBot="1">
      <c r="A4" s="5" t="s">
        <v>10</v>
      </c>
      <c r="B4" s="6" t="s">
        <v>1</v>
      </c>
    </row>
    <row r="5" spans="1:2" ht="16.5" customHeight="1" thickBot="1">
      <c r="A5" s="7" t="s">
        <v>40</v>
      </c>
      <c r="B5" s="8" t="s">
        <v>29</v>
      </c>
    </row>
    <row r="6" spans="1:2" ht="37.5" customHeight="1" thickBot="1">
      <c r="A6" s="11" t="s">
        <v>28</v>
      </c>
      <c r="B6" s="9" t="s">
        <v>41</v>
      </c>
    </row>
    <row r="7" spans="1:2" ht="16.5" customHeight="1" thickBot="1">
      <c r="A7" s="3" t="s">
        <v>11</v>
      </c>
      <c r="B7" s="4" t="s">
        <v>23</v>
      </c>
    </row>
    <row r="8" spans="1:2" ht="16.5" customHeight="1" thickBot="1">
      <c r="A8" s="3" t="s">
        <v>12</v>
      </c>
      <c r="B8" s="4" t="s">
        <v>24</v>
      </c>
    </row>
    <row r="9" spans="1:2" ht="16.5" customHeight="1" thickBot="1">
      <c r="A9" s="3" t="s">
        <v>36</v>
      </c>
      <c r="B9" s="4" t="s">
        <v>25</v>
      </c>
    </row>
    <row r="10" spans="1:2" ht="16.5" customHeight="1" thickBot="1">
      <c r="A10" s="5" t="s">
        <v>13</v>
      </c>
      <c r="B10" s="6" t="s">
        <v>0</v>
      </c>
    </row>
    <row r="11" spans="1:2" ht="16.5" customHeight="1" thickBot="1">
      <c r="A11" s="7" t="s">
        <v>34</v>
      </c>
      <c r="B11" s="8" t="s">
        <v>35</v>
      </c>
    </row>
    <row r="12" spans="1:2" ht="24.75" customHeight="1" thickBot="1">
      <c r="A12" s="10" t="s">
        <v>17</v>
      </c>
      <c r="B12" s="9" t="s">
        <v>42</v>
      </c>
    </row>
    <row r="13" spans="1:2" ht="16.5" customHeight="1" thickBot="1">
      <c r="A13" s="5" t="s">
        <v>14</v>
      </c>
      <c r="B13" s="6" t="s">
        <v>19</v>
      </c>
    </row>
    <row r="14" spans="1:2" ht="16.5" customHeight="1" thickBot="1">
      <c r="A14" s="7" t="s">
        <v>20</v>
      </c>
      <c r="B14" s="8" t="s">
        <v>18</v>
      </c>
    </row>
    <row r="15" spans="1:2" ht="24.75" customHeight="1" thickBot="1">
      <c r="A15" s="10" t="s">
        <v>30</v>
      </c>
      <c r="B15" s="9" t="s">
        <v>39</v>
      </c>
    </row>
    <row r="16" spans="1:2" ht="16.5" customHeight="1" thickBot="1">
      <c r="A16" s="3" t="s">
        <v>15</v>
      </c>
      <c r="B16" s="4" t="s">
        <v>26</v>
      </c>
    </row>
    <row r="17" spans="1:2" ht="16.5" customHeight="1" thickBot="1">
      <c r="A17" s="3" t="s">
        <v>16</v>
      </c>
      <c r="B17" s="4" t="s">
        <v>27</v>
      </c>
    </row>
    <row r="18" spans="1:2" ht="16.5" customHeight="1" thickBot="1">
      <c r="A18" s="3" t="s">
        <v>37</v>
      </c>
      <c r="B18" s="4" t="s">
        <v>38</v>
      </c>
    </row>
    <row r="19" ht="16.5" customHeight="1"/>
    <row r="20" ht="16.5" customHeight="1"/>
    <row r="21" ht="16.5" customHeight="1"/>
    <row r="22" ht="16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dasdas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NatVanPla</dc:creator>
  <cp:keywords/>
  <dc:description/>
  <cp:lastModifiedBy>Eliana Marcela Rodriguez Jimenez</cp:lastModifiedBy>
  <cp:lastPrinted>2020-12-18T14:54:40Z</cp:lastPrinted>
  <dcterms:created xsi:type="dcterms:W3CDTF">2011-02-25T18:30:59Z</dcterms:created>
  <dcterms:modified xsi:type="dcterms:W3CDTF">2021-03-04T16:43:13Z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Andrea Nayeth Vela Molina</vt:lpwstr>
  </property>
  <property fmtid="{D5CDD505-2E9C-101B-9397-08002B2CF9AE}" pid="3" name="SharedWithUsers">
    <vt:lpwstr>18;#Andrea Nayeth Vela Molina</vt:lpwstr>
  </property>
</Properties>
</file>