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D429FF8A-B8FC-4D3E-9A05-E7B419FB999A}" xr6:coauthVersionLast="36" xr6:coauthVersionMax="36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datos" sheetId="2" r:id="rId1"/>
    <sheet name="formato captura" sheetId="3" r:id="rId2"/>
  </sheets>
  <definedNames>
    <definedName name="_xlnm._FilterDatabase" localSheetId="1" hidden="1">'formato captura'!$A$1:$Y$32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6" i="3" l="1"/>
  <c r="V15" i="3" l="1"/>
  <c r="X15" i="3" s="1"/>
  <c r="N15" i="3"/>
  <c r="P15" i="3" s="1"/>
  <c r="U13" i="3" l="1"/>
  <c r="W13" i="3" s="1"/>
  <c r="V13" i="3"/>
  <c r="X13" i="3" s="1"/>
  <c r="U14" i="3"/>
  <c r="W14" i="3" s="1"/>
  <c r="V14" i="3"/>
  <c r="X14" i="3" s="1"/>
  <c r="U15" i="3"/>
  <c r="W15" i="3" s="1"/>
  <c r="U16" i="3"/>
  <c r="W16" i="3" s="1"/>
  <c r="V16" i="3"/>
  <c r="X16" i="3" s="1"/>
  <c r="U17" i="3"/>
  <c r="W17" i="3" s="1"/>
  <c r="V17" i="3"/>
  <c r="X17" i="3" s="1"/>
  <c r="U18" i="3"/>
  <c r="W18" i="3" s="1"/>
  <c r="V18" i="3"/>
  <c r="X18" i="3" s="1"/>
  <c r="U19" i="3"/>
  <c r="W19" i="3" s="1"/>
  <c r="V19" i="3"/>
  <c r="X19" i="3" s="1"/>
  <c r="U20" i="3"/>
  <c r="W20" i="3" s="1"/>
  <c r="V20" i="3"/>
  <c r="X20" i="3" s="1"/>
  <c r="U21" i="3"/>
  <c r="W21" i="3" s="1"/>
  <c r="V21" i="3"/>
  <c r="X21" i="3" s="1"/>
  <c r="U22" i="3"/>
  <c r="W22" i="3" s="1"/>
  <c r="V22" i="3"/>
  <c r="X22" i="3" s="1"/>
  <c r="U23" i="3"/>
  <c r="W23" i="3" s="1"/>
  <c r="V23" i="3"/>
  <c r="X23" i="3" s="1"/>
  <c r="U24" i="3"/>
  <c r="W24" i="3" s="1"/>
  <c r="V24" i="3"/>
  <c r="X24" i="3" s="1"/>
  <c r="U25" i="3"/>
  <c r="W25" i="3" s="1"/>
  <c r="V25" i="3"/>
  <c r="X25" i="3" s="1"/>
  <c r="U26" i="3"/>
  <c r="W26" i="3" s="1"/>
  <c r="V26" i="3"/>
  <c r="X26" i="3" s="1"/>
  <c r="U27" i="3"/>
  <c r="W27" i="3" s="1"/>
  <c r="V27" i="3"/>
  <c r="X27" i="3" s="1"/>
  <c r="U28" i="3"/>
  <c r="W28" i="3" s="1"/>
  <c r="V28" i="3"/>
  <c r="X28" i="3" s="1"/>
  <c r="U29" i="3"/>
  <c r="W29" i="3" s="1"/>
  <c r="V29" i="3"/>
  <c r="X29" i="3" s="1"/>
  <c r="U30" i="3"/>
  <c r="W30" i="3" s="1"/>
  <c r="V30" i="3"/>
  <c r="X30" i="3" s="1"/>
  <c r="U31" i="3"/>
  <c r="W31" i="3" s="1"/>
  <c r="V31" i="3"/>
  <c r="X31" i="3" s="1"/>
  <c r="U32" i="3"/>
  <c r="W32" i="3" s="1"/>
  <c r="V32" i="3"/>
  <c r="X32" i="3" s="1"/>
  <c r="N13" i="3"/>
  <c r="P13" i="3" s="1"/>
  <c r="O13" i="3"/>
  <c r="Q13" i="3" s="1"/>
  <c r="N14" i="3"/>
  <c r="P14" i="3" s="1"/>
  <c r="O14" i="3"/>
  <c r="Q14" i="3" s="1"/>
  <c r="O15" i="3"/>
  <c r="Q15" i="3" s="1"/>
  <c r="N16" i="3"/>
  <c r="P16" i="3" s="1"/>
  <c r="O16" i="3"/>
  <c r="Q16" i="3" s="1"/>
  <c r="N17" i="3"/>
  <c r="P17" i="3" s="1"/>
  <c r="O17" i="3"/>
  <c r="Q17" i="3" s="1"/>
  <c r="N18" i="3"/>
  <c r="P18" i="3" s="1"/>
  <c r="O18" i="3"/>
  <c r="Q18" i="3" s="1"/>
  <c r="N19" i="3"/>
  <c r="P19" i="3" s="1"/>
  <c r="O19" i="3"/>
  <c r="Q19" i="3" s="1"/>
  <c r="N20" i="3"/>
  <c r="P20" i="3" s="1"/>
  <c r="O20" i="3"/>
  <c r="Q20" i="3" s="1"/>
  <c r="N21" i="3"/>
  <c r="P21" i="3" s="1"/>
  <c r="O21" i="3"/>
  <c r="Q21" i="3" s="1"/>
  <c r="N22" i="3"/>
  <c r="P22" i="3" s="1"/>
  <c r="O22" i="3"/>
  <c r="Q22" i="3" s="1"/>
  <c r="N23" i="3"/>
  <c r="P23" i="3" s="1"/>
  <c r="O23" i="3"/>
  <c r="Q23" i="3" s="1"/>
  <c r="N24" i="3"/>
  <c r="P24" i="3" s="1"/>
  <c r="O24" i="3"/>
  <c r="Q24" i="3" s="1"/>
  <c r="N25" i="3"/>
  <c r="P25" i="3" s="1"/>
  <c r="O25" i="3"/>
  <c r="Q25" i="3" s="1"/>
  <c r="N26" i="3"/>
  <c r="P26" i="3" s="1"/>
  <c r="O26" i="3"/>
  <c r="Q26" i="3" s="1"/>
  <c r="N27" i="3"/>
  <c r="P27" i="3" s="1"/>
  <c r="O27" i="3"/>
  <c r="Q27" i="3" s="1"/>
  <c r="N28" i="3"/>
  <c r="P28" i="3" s="1"/>
  <c r="O28" i="3"/>
  <c r="Q28" i="3" s="1"/>
  <c r="N29" i="3"/>
  <c r="P29" i="3" s="1"/>
  <c r="O29" i="3"/>
  <c r="Q29" i="3" s="1"/>
  <c r="N30" i="3"/>
  <c r="P30" i="3" s="1"/>
  <c r="O30" i="3"/>
  <c r="Q30" i="3" s="1"/>
  <c r="N31" i="3"/>
  <c r="P31" i="3" s="1"/>
  <c r="O31" i="3"/>
  <c r="Q31" i="3" s="1"/>
  <c r="N32" i="3"/>
  <c r="P32" i="3" s="1"/>
  <c r="O32" i="3"/>
  <c r="Q32" i="3" s="1"/>
  <c r="V12" i="3" l="1"/>
  <c r="X12" i="3" s="1"/>
  <c r="U12" i="3"/>
  <c r="W12" i="3" s="1"/>
  <c r="O12" i="3"/>
  <c r="Q12" i="3" s="1"/>
  <c r="N12" i="3"/>
  <c r="P1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Alexis Rodriguez Rojas</author>
  </authors>
  <commentList>
    <comment ref="F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Tener </t>
        </r>
      </text>
    </comment>
    <comment ref="I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Diligencie, Valores en pesos corrientes 
</t>
        </r>
      </text>
    </comment>
    <comment ref="K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Diligencie este campo en pesos corrientes</t>
        </r>
      </text>
    </comment>
    <comment ref="D1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Ej: Las entidades deben diligenciar es por el numero de personas que estuvieron en la período </t>
        </r>
      </text>
    </comment>
  </commentList>
</comments>
</file>

<file path=xl/sharedStrings.xml><?xml version="1.0" encoding="utf-8"?>
<sst xmlns="http://schemas.openxmlformats.org/spreadsheetml/2006/main" count="293" uniqueCount="193">
  <si>
    <t>SECTOR</t>
  </si>
  <si>
    <t>Columna1</t>
  </si>
  <si>
    <t>Ambiente </t>
  </si>
  <si>
    <t>Administrativo</t>
  </si>
  <si>
    <t>Gestión_pública </t>
  </si>
  <si>
    <t>Gobierno</t>
  </si>
  <si>
    <t>Hacienda</t>
  </si>
  <si>
    <t>Planeación </t>
  </si>
  <si>
    <t>Desarrollo_Económico_Indus</t>
  </si>
  <si>
    <t>Educación</t>
  </si>
  <si>
    <t>Salud</t>
  </si>
  <si>
    <t>Integración_Social</t>
  </si>
  <si>
    <t>Cultura_Recreación_Deporte</t>
  </si>
  <si>
    <t>Ambiente</t>
  </si>
  <si>
    <t>Movilidad</t>
  </si>
  <si>
    <t>Hábitat</t>
  </si>
  <si>
    <t>Mujeres</t>
  </si>
  <si>
    <t>Seguridad_Convivencia_Justicia</t>
  </si>
  <si>
    <t>Gestión_Jurídica</t>
  </si>
  <si>
    <t>Otras_entidades</t>
  </si>
  <si>
    <t>Cultura, Recreación y Deporte </t>
  </si>
  <si>
    <t>1. Secretaría General de la Alcaldía de Bogotá</t>
  </si>
  <si>
    <t>1. Secretaría Distrital de Gobierno</t>
  </si>
  <si>
    <t>1. Secretaría Distrital de Hacienda</t>
  </si>
  <si>
    <t>1. Secretaría Distrital de Planeación</t>
  </si>
  <si>
    <t>1. Secretaría Distrital de Desarrollo Económico</t>
  </si>
  <si>
    <t>1.  Secretaría de Educación del Distrito</t>
  </si>
  <si>
    <t>1. Secretaría Distrital de Salud de Bogotá</t>
  </si>
  <si>
    <t>1. Secretaría Social</t>
  </si>
  <si>
    <t>1. Secretaría de Cultura, Recreación y Deporte</t>
  </si>
  <si>
    <t>1. Secretaría Distrital de Ambiente</t>
  </si>
  <si>
    <t>1. Secretaría Distrital de Movilidad</t>
  </si>
  <si>
    <t>1. Secretaría Distrital del Hábitat</t>
  </si>
  <si>
    <t>1. Secretaría Distrital de la Mujer </t>
  </si>
  <si>
    <t>1. Secretaría Distrital de Seguridad, Convivencia y Justicia </t>
  </si>
  <si>
    <t>1. Secretaría Jurídica Distrital </t>
  </si>
  <si>
    <t>1. Concejo de Bogotá</t>
  </si>
  <si>
    <t>Desarrollo Económico Industria y Turismo </t>
  </si>
  <si>
    <t>4. Departamento Administrativo del Servicio Civil Distrital</t>
  </si>
  <si>
    <t>2. Departamento Administrativo del Espacio Público, Dadep</t>
  </si>
  <si>
    <t>2. Fondo de Prestaciones Económicas, Cesantías y Pensiones de Bogotá, Foncep</t>
  </si>
  <si>
    <t>2. Instituto Popular para la Economía Social</t>
  </si>
  <si>
    <t>2. Instituto para la Investigación Educativa y el Desarrollo Pedagógico</t>
  </si>
  <si>
    <t>2. Fondo Financiero Distrital de Salud</t>
  </si>
  <si>
    <t>2. Instituto Distrital para la Protección de la Niñez y la Juventud</t>
  </si>
  <si>
    <t>2. Instituto Distrital de Recreación y Deporte</t>
  </si>
  <si>
    <t>2. Jardín Botánico de Bogotá</t>
  </si>
  <si>
    <t>2. Unidad Administrativa Especial De Rehabilitacion Y Mantenimiento Vial</t>
  </si>
  <si>
    <t>2. Unidad Administrativa Especial de Servicios Públicos</t>
  </si>
  <si>
    <t>2. Unidad Administrativa Especial Cuerpo Oficial de Bomberos de Bogotá</t>
  </si>
  <si>
    <t>2. Personería de Bogotá</t>
  </si>
  <si>
    <t>Educación </t>
  </si>
  <si>
    <t>3. Instituto Distrital de la Participación y Acción Comunal, IDPAC</t>
  </si>
  <si>
    <t>3. Unidad Administrativa Especial de Catastro</t>
  </si>
  <si>
    <t>3. Instituto Distrital de Turismo</t>
  </si>
  <si>
    <t>3. Universidad Distrital Francisco José de Caldas</t>
  </si>
  <si>
    <t>3. Subred Integrada de Servicios de Salud Norte E.S.E.</t>
  </si>
  <si>
    <t>3. Orquesta Filarmonica de Bogotá</t>
  </si>
  <si>
    <t>3. Instituto Distrital de Gestión de Riesgos y Cambio Climático</t>
  </si>
  <si>
    <t>3. Instituto de Desarrollo Urbano</t>
  </si>
  <si>
    <t>3. Caja de Vivienda Popular</t>
  </si>
  <si>
    <t>3. Veeduría Distrital de Bogotá</t>
  </si>
  <si>
    <t>Gestión Jurídica</t>
  </si>
  <si>
    <t>4. Lotería de Bogotá</t>
  </si>
  <si>
    <t>4. Corporación para el Desarrollo y la Productividad - Bogotá Región</t>
  </si>
  <si>
    <t>4. Subred Integrada de Servicios de Salud Centro Oriente E.S.E.</t>
  </si>
  <si>
    <t>4. Instituto Distrital de Patrimonio Cultural</t>
  </si>
  <si>
    <t>4. Instituto Distrital de Protección y Bienestar Animal IDPYBA</t>
  </si>
  <si>
    <t>4. Transmilenio</t>
  </si>
  <si>
    <t>4. Empresa de Renovación y Desarrollo Urbano de Bogotá</t>
  </si>
  <si>
    <t>Gestión pública </t>
  </si>
  <si>
    <t>5. Subred Integrada de Servicios de Salud Sur E.S.E</t>
  </si>
  <si>
    <t>5. Fundación Gilberto Alzate Avendaño</t>
  </si>
  <si>
    <t>5. Empresa Metro de Bogotá </t>
  </si>
  <si>
    <t>5.  Empresa de Acueducto y Alcantarillado de Bogotá</t>
  </si>
  <si>
    <t>6. Capital Salud EPS-S SAS </t>
  </si>
  <si>
    <t>6. Instituto Distrital de las Artes</t>
  </si>
  <si>
    <t>6. Terminal de Transportes de Bogotá</t>
  </si>
  <si>
    <t>6. Grupo Energía de Bogotá</t>
  </si>
  <si>
    <t>Hábitat </t>
  </si>
  <si>
    <t>7. Instituto Distrital de Ciencia, Biotecnología e Innovación en Salud</t>
  </si>
  <si>
    <t>7. Canal Capital</t>
  </si>
  <si>
    <t>7.  Empresa de Telecomunicaciones de Bogotá</t>
  </si>
  <si>
    <t>Hacienda </t>
  </si>
  <si>
    <t>Integración Social</t>
  </si>
  <si>
    <t>DESTINATARIO</t>
  </si>
  <si>
    <t>Concejo de Bogotá - publicación en la página web de la entidad</t>
  </si>
  <si>
    <t>Secretaría de Hacienda</t>
  </si>
  <si>
    <t>Seguridad, Convivencia y Justicia </t>
  </si>
  <si>
    <t>Otras entidades presentes en la ciudad </t>
  </si>
  <si>
    <t>FECHA MAXIMA DE REPORTE</t>
  </si>
  <si>
    <t>15 días hábiles de julio</t>
  </si>
  <si>
    <t>Otros</t>
  </si>
  <si>
    <t>mediados de octubre (según fecha de solicitud de la SDH)</t>
  </si>
  <si>
    <t>15 días hábiles de enero</t>
  </si>
  <si>
    <t>VIGENCIA</t>
  </si>
  <si>
    <t>FECHA DE REPORTE</t>
  </si>
  <si>
    <t>PRIORIZADO?</t>
  </si>
  <si>
    <t>1. Enero a junio</t>
  </si>
  <si>
    <t>SI</t>
  </si>
  <si>
    <t>2. Enero a septiembre (anteproyecto de presupuesto)</t>
  </si>
  <si>
    <t>NO</t>
  </si>
  <si>
    <t>3. Enero a diciembre</t>
  </si>
  <si>
    <t>REGISTRO RESULTADOS PLAN DE AUSTERIDAD DEL GASTO PÚBLICO</t>
  </si>
  <si>
    <t>SECTOR ADMINISTRATIVO</t>
  </si>
  <si>
    <t>ENTIDAD</t>
  </si>
  <si>
    <t>OTROS SECTORES</t>
  </si>
  <si>
    <t>OTRAS ENTIDADES</t>
  </si>
  <si>
    <t>VIGENCIA DEL REPORTE</t>
  </si>
  <si>
    <t xml:space="preserve">PERIODO A REPORTAR </t>
  </si>
  <si>
    <t>Nota:  Los valores deben ser registrados en pesos</t>
  </si>
  <si>
    <t>FORMULACIÓN</t>
  </si>
  <si>
    <t>SEGUIMIENTO</t>
  </si>
  <si>
    <t>GASTOS CONTEMPLADOS EN EL DECRETO 492 DE 2019</t>
  </si>
  <si>
    <t>COMPONENTES</t>
  </si>
  <si>
    <t>UNIDAD DE MEDIDA</t>
  </si>
  <si>
    <t>¿EL GASTO / COMPONENTE SE PRIORIZA COMO GASTO ELEGIBLE PARA LA VIGENCIA?</t>
  </si>
  <si>
    <t>META
(EN % DE REDUCCIÓN DE RECURSOS)</t>
  </si>
  <si>
    <t>META
(EN % DE REDUCCIÓN DE LA UNIDAD DE MEDIDA)</t>
  </si>
  <si>
    <t>LINEA BASE DEL 1 DE ENERO AL 30 DE JUNIO DE 2023</t>
  </si>
  <si>
    <t>LINEA BASE DEL 1 DE ENERO AL 31 DE DICIEMBRE DE 2023</t>
  </si>
  <si>
    <t>SEGUIMIENTO DEL 1 DE ENERO AL 30 DE JUNIO DE 2024</t>
  </si>
  <si>
    <t>SEGUIMIENTO DEL 1 DE ENERO AL 31 DE DICIEMBRE DE 2024</t>
  </si>
  <si>
    <t>CANTIDAD UNIDAD DE MEDIDA</t>
  </si>
  <si>
    <t>GIROS</t>
  </si>
  <si>
    <t>Ejecución</t>
  </si>
  <si>
    <t>CONSUMO EN UNIDAD DE MEDIDA</t>
  </si>
  <si>
    <t>CONSUMO EN GIROS</t>
  </si>
  <si>
    <t>INDICADOR DE AUSTERIDAD 
(1-(total consumo unidad de medida en el periodo/total consumo unidad de medida del mismo periodo de año anterior))</t>
  </si>
  <si>
    <t>INDICADOR DE AUSTERIDAD 
(1-(total giros del periodo/total giros del mismo periodo de año anterior))</t>
  </si>
  <si>
    <t>INDICADOR DE CUMPLIMIENTO EN UNIDAD DE MEDIDA
(INDICADOR DE AUSTERIDAD/META)</t>
  </si>
  <si>
    <t>INDICADOR DE CUMPLIMIENTO EN GIROS
(INDICADOR DE AUSTERIDAD/META)</t>
  </si>
  <si>
    <t>OBSERVACIONES
(comentarios que aclaren los resultados)</t>
  </si>
  <si>
    <t>Contratos de prestación de servicios y administración de personal FUNCIONAMIENTO</t>
  </si>
  <si>
    <t>Contratos de prestación de servicios profesionales y de apoyo a la gestión</t>
  </si>
  <si>
    <t>Número de personas contratadas (Sin incluir cesiones o adiciones).</t>
  </si>
  <si>
    <t>La Unidad implemento las medidas contempladas en el Decreto 062/2024 de Reducción del gasto en contratos de prestación de servicios profesionales y de apoyo a la gestión</t>
  </si>
  <si>
    <t>Horas extras, dominicales y festivos</t>
  </si>
  <si>
    <t>Horas extras diurnas, nocturnas, dominicales y festivas</t>
  </si>
  <si>
    <t>Número de horas liquidadas y pagadas.</t>
  </si>
  <si>
    <t>Viáticos y Gastos de Viaje</t>
  </si>
  <si>
    <t>Viáticos y gastos de viaje</t>
  </si>
  <si>
    <t>Tiquetes</t>
  </si>
  <si>
    <t>Cantidad de Tiquetes expedidos y utilizados.</t>
  </si>
  <si>
    <t>La Unidad no cuenta con gastos de funcionamiento por este rubro para este semestre</t>
  </si>
  <si>
    <t>Gastos de viajes y viáticos</t>
  </si>
  <si>
    <t>No Aplica</t>
  </si>
  <si>
    <t>Administración de Servicios</t>
  </si>
  <si>
    <t>Telefonía celular</t>
  </si>
  <si>
    <t xml:space="preserve">Planes de telefonía móvil </t>
  </si>
  <si>
    <t>Número de líneas activas.</t>
  </si>
  <si>
    <t>Equipos Celular</t>
  </si>
  <si>
    <t>Número de Equipos Adquiridos.</t>
  </si>
  <si>
    <t>Telefonía fija</t>
  </si>
  <si>
    <t>Líneas de telefonía fija</t>
  </si>
  <si>
    <t>La Unidad cuenta con prestación de servicios de telefoniía IP con comunicaciones unificadas y canales de comunicaciones para la operacion de la UAECD a traves del contrato de Internet</t>
  </si>
  <si>
    <t>Vehículos oficiales</t>
  </si>
  <si>
    <t>Servicio contratado de alquiler de vehículos</t>
  </si>
  <si>
    <t>Parque automotor</t>
  </si>
  <si>
    <t>Número de vehículos que componen el parque automotor.</t>
  </si>
  <si>
    <t>Mantenimiento preventivo de vehículos</t>
  </si>
  <si>
    <t>Combustible</t>
  </si>
  <si>
    <t xml:space="preserve">Número de Galones de Combustible consumidos. </t>
  </si>
  <si>
    <t>Fotocopiado, multicopiado e impresión</t>
  </si>
  <si>
    <t xml:space="preserve">Impresión </t>
  </si>
  <si>
    <t>Número de folios impresos.</t>
  </si>
  <si>
    <t>Fotocopiado</t>
  </si>
  <si>
    <t xml:space="preserve">Número de fotocopias tomadas. </t>
  </si>
  <si>
    <t>Edición, impresión, reproducción, publicación de avisos (publicidad)</t>
  </si>
  <si>
    <t>Edición, impresión, reproducción o publicación de avisos, informes, folletos o textos institucionales, piezas de comunicación, tales como avisos, folletos, cuadernillos, entre otros</t>
  </si>
  <si>
    <t>Contratos de publicidad y/o propaganda personalizada (agendas, almanaques, libretas, pocillos, vasos, esferos, regalos corporativos, souvenir o recuerdos</t>
  </si>
  <si>
    <t>Suscripciones (periódicos y revistas, publicaciones y bases de datos)</t>
  </si>
  <si>
    <t>Suscripción física</t>
  </si>
  <si>
    <t xml:space="preserve">Cantidad de suscripciones contratadas en la vigencia. </t>
  </si>
  <si>
    <t>Suscripción electrónica</t>
  </si>
  <si>
    <t>Eventos y conmemoraciones</t>
  </si>
  <si>
    <t xml:space="preserve">Actividades definidas en los planes y programas de bienestar e incentivos para servidores públicos o actos protocolarios que deben atenderse misionalmente. </t>
  </si>
  <si>
    <t xml:space="preserve">Cantidad de Actividades y/o eventos realizados. </t>
  </si>
  <si>
    <t>La Unidad no tuvo contemplado dentro de las actividades con costo del Plan de Bienestar Social e Incentivos 2023 eventos, recepciones, fiestas, agasajos o conmemoraciones, con cargo al presupuesto asignado esta vigencia, unicamente se cubrieron las actividades definidas en los planes y programas de bienestar e incentivos para los servidores públicos</t>
  </si>
  <si>
    <t>Control del Consumo de los Recursos Naturales y Sostenibilidad Ambiental</t>
  </si>
  <si>
    <t>Servicios públicos</t>
  </si>
  <si>
    <t>Agua</t>
  </si>
  <si>
    <t>Metros Cubicos facturados en el periodo</t>
  </si>
  <si>
    <t xml:space="preserve">Gas </t>
  </si>
  <si>
    <t>Energía</t>
  </si>
  <si>
    <t xml:space="preserve">Kilovatios por hora facturados en el periodo. </t>
  </si>
  <si>
    <t>Se prefieren las suscripciones electrónicas a revistas y periódicos que son estrictamente necesarias para el cumplimiento de sus funciones y su misionalidad</t>
  </si>
  <si>
    <t>La Unidad no cuenta con gastos de funcionamiento por este rubro para esta vigencia</t>
  </si>
  <si>
    <t xml:space="preserve">Durante la vigencia solo se aprobaron horas extras debidamente justificadas por la necesidad del servicio </t>
  </si>
  <si>
    <t>Gasto Elegible</t>
  </si>
  <si>
    <t>La Unidad usa un sistema de control que le permite asignar cupos por funcionario dependiendo de su rol y funciones, adicionalmente, los equipos estan configurados de manera predeterminada para impresión a blanco y negro, a doble cara y con marcas de agua.</t>
  </si>
  <si>
    <t>La Unidad fomenta el reporte oportuno y el uso adecuado del parque automotor para atender oportunamente el desgaste por uso de los vehículos</t>
  </si>
  <si>
    <t>La Unidad fomenta el uso adecuado del parque automotor para obtener rendimiento por el uso de los vehículos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</si>
</sst>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24"/>
      <color theme="8" tint="-0.24997711111789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91454817346722"/>
      </bottom>
      <diagonal/>
    </border>
    <border>
      <left style="medium">
        <color theme="4" tint="0.399914548173467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theme="4" tint="0.39991454817346722"/>
      </bottom>
      <diagonal/>
    </border>
    <border>
      <left style="medium">
        <color theme="4" tint="0.39991454817346722"/>
      </left>
      <right style="thin">
        <color theme="4" tint="0.39994506668294322"/>
      </right>
      <top/>
      <bottom/>
      <diagonal/>
    </border>
    <border>
      <left style="medium">
        <color theme="4" tint="0.39991454817346722"/>
      </left>
      <right style="thin">
        <color theme="4" tint="0.39994506668294322"/>
      </right>
      <top/>
      <bottom style="medium">
        <color theme="4" tint="0.39991454817346722"/>
      </bottom>
      <diagonal/>
    </border>
    <border>
      <left style="medium">
        <color theme="4" tint="0.39991454817346722"/>
      </left>
      <right style="medium">
        <color theme="4" tint="0.399914548173467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theme="4" tint="0.39991454817346722"/>
      </left>
      <right style="medium">
        <color theme="4" tint="0.39991454817346722"/>
      </right>
      <top style="thin">
        <color theme="4" tint="0.39994506668294322"/>
      </top>
      <bottom style="medium">
        <color theme="4" tint="0.399914548173467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0.39988402966399123"/>
      </bottom>
      <diagonal/>
    </border>
    <border>
      <left style="medium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medium">
        <color theme="4" tint="0.39988402966399123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88402966399123"/>
      </top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/>
      <diagonal/>
    </border>
    <border>
      <left style="medium">
        <color theme="4" tint="0.39988402966399123"/>
      </left>
      <right/>
      <top style="medium">
        <color theme="4" tint="0.39988402966399123"/>
      </top>
      <bottom style="medium">
        <color theme="4" tint="0.39988402966399123"/>
      </bottom>
      <diagonal/>
    </border>
    <border>
      <left/>
      <right/>
      <top style="medium">
        <color theme="4" tint="0.39988402966399123"/>
      </top>
      <bottom style="medium">
        <color theme="4" tint="0.39988402966399123"/>
      </bottom>
      <diagonal/>
    </border>
    <border>
      <left style="medium">
        <color theme="4" tint="0.39991454817346722"/>
      </left>
      <right style="thin">
        <color theme="4" tint="0.39994506668294322"/>
      </right>
      <top style="medium">
        <color theme="4" tint="0.39988402966399123"/>
      </top>
      <bottom style="thin">
        <color theme="4" tint="0.39994506668294322"/>
      </bottom>
      <diagonal/>
    </border>
    <border>
      <left style="thin">
        <color theme="4" tint="0.39988402966399123"/>
      </left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4506668294322"/>
      </left>
      <right/>
      <top style="medium">
        <color theme="4" tint="0.399914548173467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88402966399123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medium">
        <color theme="4" tint="0.39988402966399123"/>
      </bottom>
      <diagonal/>
    </border>
    <border>
      <left style="thin">
        <color theme="4" tint="0.39994506668294322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4506668294322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88402966399123"/>
      </left>
      <right/>
      <top style="thin">
        <color theme="4" tint="0.39988402966399123"/>
      </top>
      <bottom style="thin">
        <color theme="4" tint="0.39988402966399123"/>
      </bottom>
      <diagonal/>
    </border>
    <border>
      <left/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  <border>
      <left/>
      <right/>
      <top style="thin">
        <color theme="4" tint="0.39988402966399123"/>
      </top>
      <bottom style="thin">
        <color theme="4" tint="0.39988402966399123"/>
      </bottom>
      <diagonal/>
    </border>
    <border>
      <left/>
      <right/>
      <top style="thin">
        <color theme="4" tint="0.39988402966399123"/>
      </top>
      <bottom/>
      <diagonal/>
    </border>
  </borders>
  <cellStyleXfs count="14">
    <xf numFmtId="0" fontId="0" fillId="0" borderId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6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3" fillId="6" borderId="0" xfId="3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3" xfId="0" applyFill="1" applyBorder="1" applyAlignment="1">
      <alignment vertical="center" wrapText="1"/>
    </xf>
    <xf numFmtId="9" fontId="0" fillId="2" borderId="13" xfId="2" applyFont="1" applyFill="1" applyBorder="1" applyAlignment="1" applyProtection="1">
      <alignment horizontal="center" vertical="center"/>
      <protection locked="0"/>
    </xf>
    <xf numFmtId="9" fontId="0" fillId="2" borderId="12" xfId="0" applyNumberFormat="1" applyFill="1" applyBorder="1" applyAlignment="1" applyProtection="1">
      <alignment horizontal="center" vertical="center"/>
      <protection locked="0"/>
    </xf>
    <xf numFmtId="9" fontId="0" fillId="2" borderId="13" xfId="2" applyFont="1" applyFill="1" applyBorder="1" applyAlignment="1" applyProtection="1">
      <alignment horizontal="center" vertical="center"/>
    </xf>
    <xf numFmtId="9" fontId="0" fillId="2" borderId="12" xfId="0" applyNumberFormat="1" applyFill="1" applyBorder="1" applyAlignment="1">
      <alignment horizontal="center" vertical="center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4" borderId="23" xfId="0" applyFont="1" applyFill="1" applyBorder="1" applyAlignment="1" applyProtection="1">
      <alignment horizontal="right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10" borderId="34" xfId="0" applyFont="1" applyFill="1" applyBorder="1" applyAlignment="1" applyProtection="1">
      <alignment horizontal="center" vertical="center" wrapText="1"/>
      <protection locked="0"/>
    </xf>
    <xf numFmtId="0" fontId="1" fillId="7" borderId="34" xfId="0" applyFont="1" applyFill="1" applyBorder="1" applyAlignment="1" applyProtection="1">
      <alignment horizontal="center" vertical="center" wrapText="1"/>
      <protection locked="0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9" fontId="4" fillId="0" borderId="13" xfId="2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11" borderId="24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4" borderId="44" xfId="0" applyFont="1" applyFill="1" applyBorder="1" applyAlignment="1" applyProtection="1">
      <alignment horizontal="right" vertical="center" wrapText="1"/>
      <protection locked="0"/>
    </xf>
    <xf numFmtId="164" fontId="1" fillId="8" borderId="24" xfId="4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42" fontId="0" fillId="0" borderId="4" xfId="1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1" fillId="5" borderId="0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9" fontId="0" fillId="0" borderId="0" xfId="2" applyFont="1" applyAlignment="1" applyProtection="1">
      <alignment horizontal="center" vertical="center"/>
      <protection locked="0"/>
    </xf>
    <xf numFmtId="164" fontId="0" fillId="0" borderId="0" xfId="4" applyNumberFormat="1" applyFont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3" fontId="0" fillId="0" borderId="12" xfId="0" applyNumberFormat="1" applyBorder="1" applyAlignment="1" applyProtection="1">
      <alignment horizontal="center" vertical="center"/>
      <protection locked="0"/>
    </xf>
    <xf numFmtId="41" fontId="0" fillId="0" borderId="14" xfId="13" applyFont="1" applyBorder="1" applyAlignment="1" applyProtection="1">
      <alignment horizontal="center" vertical="center"/>
      <protection locked="0"/>
    </xf>
    <xf numFmtId="3" fontId="0" fillId="0" borderId="14" xfId="0" applyNumberForma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9" fontId="12" fillId="0" borderId="13" xfId="2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42" fontId="12" fillId="0" borderId="4" xfId="1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9" fontId="12" fillId="2" borderId="13" xfId="2" applyFont="1" applyFill="1" applyBorder="1" applyAlignment="1" applyProtection="1">
      <alignment horizontal="center" vertical="center"/>
    </xf>
    <xf numFmtId="9" fontId="12" fillId="2" borderId="12" xfId="0" applyNumberFormat="1" applyFont="1" applyFill="1" applyBorder="1" applyAlignment="1">
      <alignment horizontal="center" vertical="center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9" fontId="12" fillId="2" borderId="13" xfId="2" applyFont="1" applyFill="1" applyBorder="1" applyAlignment="1" applyProtection="1">
      <alignment horizontal="center" vertical="center"/>
      <protection locked="0"/>
    </xf>
    <xf numFmtId="9" fontId="12" fillId="2" borderId="12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9" fillId="2" borderId="44" xfId="0" applyFont="1" applyFill="1" applyBorder="1" applyAlignment="1" applyProtection="1">
      <alignment horizontal="center"/>
      <protection locked="0"/>
    </xf>
    <xf numFmtId="0" fontId="9" fillId="2" borderId="46" xfId="0" applyFont="1" applyFill="1" applyBorder="1" applyAlignment="1" applyProtection="1">
      <alignment horizontal="center"/>
      <protection locked="0"/>
    </xf>
    <xf numFmtId="0" fontId="9" fillId="2" borderId="45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Alignment="1" applyProtection="1">
      <alignment horizontal="center" wrapText="1"/>
      <protection locked="0"/>
    </xf>
    <xf numFmtId="0" fontId="1" fillId="5" borderId="21" xfId="0" applyFont="1" applyFill="1" applyBorder="1" applyAlignment="1" applyProtection="1">
      <alignment horizontal="center" wrapText="1"/>
      <protection locked="0"/>
    </xf>
    <xf numFmtId="0" fontId="1" fillId="9" borderId="33" xfId="0" applyFont="1" applyFill="1" applyBorder="1" applyAlignment="1" applyProtection="1">
      <alignment horizontal="center" vertical="center" wrapText="1"/>
      <protection locked="0"/>
    </xf>
    <xf numFmtId="0" fontId="1" fillId="9" borderId="0" xfId="0" applyFont="1" applyFill="1" applyAlignment="1" applyProtection="1">
      <alignment horizontal="center" vertical="center" wrapText="1"/>
      <protection locked="0"/>
    </xf>
    <xf numFmtId="0" fontId="1" fillId="8" borderId="41" xfId="0" applyFont="1" applyFill="1" applyBorder="1" applyAlignment="1" applyProtection="1">
      <alignment horizontal="center" vertical="center" wrapText="1"/>
      <protection locked="0"/>
    </xf>
    <xf numFmtId="0" fontId="1" fillId="8" borderId="42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9" fontId="1" fillId="3" borderId="25" xfId="2" applyFont="1" applyFill="1" applyBorder="1" applyAlignment="1" applyProtection="1">
      <alignment horizontal="center" vertical="center" wrapText="1"/>
      <protection locked="0"/>
    </xf>
    <xf numFmtId="9" fontId="1" fillId="3" borderId="26" xfId="2" applyFont="1" applyFill="1" applyBorder="1" applyAlignment="1" applyProtection="1">
      <alignment horizontal="center" vertical="center" wrapText="1"/>
      <protection locked="0"/>
    </xf>
    <xf numFmtId="9" fontId="1" fillId="3" borderId="27" xfId="2" applyFont="1" applyFill="1" applyBorder="1" applyAlignment="1" applyProtection="1">
      <alignment horizontal="center" vertical="center" wrapText="1"/>
      <protection locked="0"/>
    </xf>
    <xf numFmtId="9" fontId="1" fillId="3" borderId="28" xfId="2" applyFont="1" applyFill="1" applyBorder="1" applyAlignment="1" applyProtection="1">
      <alignment horizontal="center" vertical="center" wrapText="1"/>
      <protection locked="0"/>
    </xf>
    <xf numFmtId="164" fontId="1" fillId="3" borderId="31" xfId="4" applyNumberFormat="1" applyFont="1" applyFill="1" applyBorder="1" applyAlignment="1" applyProtection="1">
      <alignment horizontal="center" vertical="center" wrapText="1"/>
      <protection locked="0"/>
    </xf>
    <xf numFmtId="164" fontId="1" fillId="3" borderId="32" xfId="4" applyNumberFormat="1" applyFont="1" applyFill="1" applyBorder="1" applyAlignment="1" applyProtection="1">
      <alignment horizontal="center" vertical="center" wrapText="1"/>
      <protection locked="0"/>
    </xf>
    <xf numFmtId="164" fontId="1" fillId="3" borderId="29" xfId="4" applyNumberFormat="1" applyFont="1" applyFill="1" applyBorder="1" applyAlignment="1" applyProtection="1">
      <alignment horizontal="center" vertical="center" wrapText="1"/>
      <protection locked="0"/>
    </xf>
    <xf numFmtId="164" fontId="1" fillId="3" borderId="30" xfId="4" applyNumberFormat="1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9" fontId="8" fillId="3" borderId="18" xfId="2" applyFont="1" applyFill="1" applyBorder="1" applyAlignment="1" applyProtection="1">
      <alignment horizontal="center" vertical="center" wrapText="1"/>
      <protection locked="0"/>
    </xf>
    <xf numFmtId="9" fontId="8" fillId="3" borderId="4" xfId="2" applyFont="1" applyFill="1" applyBorder="1" applyAlignment="1" applyProtection="1">
      <alignment horizontal="center" vertical="center" wrapText="1"/>
      <protection locked="0"/>
    </xf>
    <xf numFmtId="9" fontId="8" fillId="3" borderId="1" xfId="2" applyFont="1" applyFill="1" applyBorder="1" applyAlignment="1" applyProtection="1">
      <alignment horizontal="center" vertical="center" wrapText="1"/>
      <protection locked="0"/>
    </xf>
    <xf numFmtId="9" fontId="8" fillId="3" borderId="16" xfId="2" applyFont="1" applyFill="1" applyBorder="1" applyAlignment="1" applyProtection="1">
      <alignment horizontal="center" vertical="center" wrapText="1"/>
      <protection locked="0"/>
    </xf>
    <xf numFmtId="0" fontId="1" fillId="3" borderId="35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36" xfId="0" applyFont="1" applyFill="1" applyBorder="1" applyAlignment="1" applyProtection="1">
      <alignment horizontal="center" vertical="center" wrapText="1"/>
      <protection locked="0"/>
    </xf>
    <xf numFmtId="9" fontId="1" fillId="3" borderId="37" xfId="2" applyFont="1" applyFill="1" applyBorder="1" applyAlignment="1" applyProtection="1">
      <alignment horizontal="center" vertical="center" wrapText="1"/>
      <protection locked="0"/>
    </xf>
    <xf numFmtId="9" fontId="1" fillId="3" borderId="38" xfId="2" applyFont="1" applyFill="1" applyBorder="1" applyAlignment="1" applyProtection="1">
      <alignment horizontal="center" vertical="center" wrapText="1"/>
      <protection locked="0"/>
    </xf>
    <xf numFmtId="9" fontId="1" fillId="3" borderId="39" xfId="2" applyFont="1" applyFill="1" applyBorder="1" applyAlignment="1" applyProtection="1">
      <alignment horizontal="center" vertical="center" wrapText="1"/>
      <protection locked="0"/>
    </xf>
    <xf numFmtId="9" fontId="1" fillId="3" borderId="40" xfId="2" applyFont="1" applyFill="1" applyBorder="1" applyAlignment="1" applyProtection="1">
      <alignment horizontal="center" vertical="center" wrapText="1"/>
      <protection locked="0"/>
    </xf>
    <xf numFmtId="0" fontId="1" fillId="4" borderId="33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4" borderId="43" xfId="0" applyFont="1" applyFill="1" applyBorder="1" applyAlignment="1" applyProtection="1">
      <alignment horizontal="center" vertical="center" wrapText="1"/>
      <protection locked="0"/>
    </xf>
    <xf numFmtId="0" fontId="8" fillId="8" borderId="33" xfId="0" applyFont="1" applyFill="1" applyBorder="1" applyAlignment="1" applyProtection="1">
      <alignment horizontal="center" vertical="center" wrapText="1"/>
      <protection locked="0"/>
    </xf>
    <xf numFmtId="0" fontId="8" fillId="8" borderId="0" xfId="0" applyFont="1" applyFill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1" fillId="3" borderId="22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9" fillId="2" borderId="44" xfId="0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" fillId="4" borderId="44" xfId="0" applyFont="1" applyFill="1" applyBorder="1" applyAlignment="1" applyProtection="1">
      <alignment horizontal="center" vertical="center" wrapText="1"/>
      <protection locked="0"/>
    </xf>
    <xf numFmtId="0" fontId="1" fillId="4" borderId="45" xfId="0" applyFont="1" applyFill="1" applyBorder="1" applyAlignment="1" applyProtection="1">
      <alignment horizontal="center" vertical="center" wrapText="1"/>
      <protection locked="0"/>
    </xf>
    <xf numFmtId="0" fontId="8" fillId="7" borderId="19" xfId="0" applyFont="1" applyFill="1" applyBorder="1" applyAlignment="1" applyProtection="1">
      <alignment horizontal="center" vertical="center"/>
      <protection locked="0"/>
    </xf>
    <xf numFmtId="0" fontId="8" fillId="7" borderId="0" xfId="0" applyFont="1" applyFill="1" applyAlignment="1" applyProtection="1">
      <alignment horizontal="center" vertical="center"/>
      <protection locked="0"/>
    </xf>
    <xf numFmtId="0" fontId="10" fillId="2" borderId="47" xfId="0" applyFont="1" applyFill="1" applyBorder="1" applyAlignment="1" applyProtection="1">
      <alignment horizontal="left" wrapText="1"/>
      <protection locked="0"/>
    </xf>
    <xf numFmtId="0" fontId="1" fillId="2" borderId="43" xfId="0" applyFont="1" applyFill="1" applyBorder="1" applyAlignment="1" applyProtection="1">
      <alignment horizontal="center" vertical="center" wrapText="1"/>
      <protection locked="0"/>
    </xf>
  </cellXfs>
  <cellStyles count="14">
    <cellStyle name="Bueno" xfId="3" builtinId="26"/>
    <cellStyle name="Millares" xfId="4" builtinId="3"/>
    <cellStyle name="Millares [0]" xfId="13" builtinId="6"/>
    <cellStyle name="Millares 2" xfId="5" xr:uid="{00000000-0005-0000-0000-000003000000}"/>
    <cellStyle name="Millares 2 2" xfId="11" xr:uid="{00000000-0005-0000-0000-000004000000}"/>
    <cellStyle name="Millares 3" xfId="7" xr:uid="{00000000-0005-0000-0000-000005000000}"/>
    <cellStyle name="Millares 4" xfId="9" xr:uid="{00000000-0005-0000-0000-000006000000}"/>
    <cellStyle name="Moneda [0]" xfId="1" builtinId="7"/>
    <cellStyle name="Moneda 2" xfId="6" xr:uid="{00000000-0005-0000-0000-000008000000}"/>
    <cellStyle name="Moneda 2 2" xfId="12" xr:uid="{00000000-0005-0000-0000-000009000000}"/>
    <cellStyle name="Moneda 3" xfId="8" xr:uid="{00000000-0005-0000-0000-00000A000000}"/>
    <cellStyle name="Moneda 4" xfId="10" xr:uid="{00000000-0005-0000-0000-00000B000000}"/>
    <cellStyle name="Normal" xfId="0" builtinId="0"/>
    <cellStyle name="Porcentaje" xfId="2" builtinId="5"/>
  </cellStyles>
  <dxfs count="6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" name="AutoShape 1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B9126CD1-FBD5-494B-9A75-2D947194EF9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" name="AutoShape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C5D34C9E-2A70-4950-912B-968ADC01D27F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144992</xdr:colOff>
      <xdr:row>0</xdr:row>
      <xdr:rowOff>134408</xdr:rowOff>
    </xdr:from>
    <xdr:to>
      <xdr:col>2</xdr:col>
      <xdr:colOff>711730</xdr:colOff>
      <xdr:row>0</xdr:row>
      <xdr:rowOff>848783</xdr:rowOff>
    </xdr:to>
    <xdr:pic>
      <xdr:nvPicPr>
        <xdr:cNvPr id="4" name="Imagen 3" descr="Secretaria General de la Alcaldía Mayor de Bogotá | Red Empresarial de  Seguridad Vial">
          <a:extLst>
            <a:ext uri="{FF2B5EF4-FFF2-40B4-BE49-F238E27FC236}">
              <a16:creationId xmlns:a16="http://schemas.microsoft.com/office/drawing/2014/main" id="{148F0093-6524-4519-95BA-2F195460EE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99" b="15000"/>
        <a:stretch/>
      </xdr:blipFill>
      <xdr:spPr bwMode="auto">
        <a:xfrm>
          <a:off x="144992" y="134408"/>
          <a:ext cx="3339571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A20" totalsRowShown="0" headerRowDxfId="5">
  <autoFilter ref="A1:A20" xr:uid="{00000000-0009-0000-0100-000001000000}"/>
  <tableColumns count="1">
    <tableColumn id="1" xr3:uid="{00000000-0010-0000-0000-000001000000}" name="SECTOR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Salud" displayName="Salud" ref="K1:K9" totalsRowShown="0">
  <autoFilter ref="K1:K9" xr:uid="{00000000-0009-0000-0100-00000C000000}"/>
  <tableColumns count="1">
    <tableColumn id="1" xr3:uid="{00000000-0010-0000-0900-000001000000}" name="Columna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Integración_Social" displayName="Integración_Social" ref="L1:L10" totalsRowShown="0">
  <autoFilter ref="L1:L10" xr:uid="{00000000-0009-0000-0100-00000D000000}"/>
  <tableColumns count="1">
    <tableColumn id="1" xr3:uid="{00000000-0010-0000-0A00-000001000000}" name="Columna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Cultura_Recreación_Deporte" displayName="Cultura_Recreación_Deporte" ref="M1:M10" totalsRowShown="0">
  <autoFilter ref="M1:M10" xr:uid="{00000000-0009-0000-0100-00000E000000}"/>
  <tableColumns count="1">
    <tableColumn id="1" xr3:uid="{00000000-0010-0000-0B00-000001000000}" name="Columna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Ambiente" displayName="Ambiente" ref="N1:N6" totalsRowShown="0">
  <autoFilter ref="N1:N6" xr:uid="{00000000-0009-0000-0100-00000F000000}"/>
  <tableColumns count="1">
    <tableColumn id="1" xr3:uid="{00000000-0010-0000-0C00-000001000000}" name="Columna1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Movilidad" displayName="Movilidad" ref="O1:O8" totalsRowShown="0">
  <autoFilter ref="O1:O8" xr:uid="{00000000-0009-0000-0100-000010000000}"/>
  <tableColumns count="1">
    <tableColumn id="1" xr3:uid="{00000000-0010-0000-0D00-000001000000}" name="Columna1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Hábitat" displayName="Hábitat" ref="P1:P9" totalsRowShown="0">
  <autoFilter ref="P1:P9" xr:uid="{00000000-0009-0000-0100-000011000000}"/>
  <tableColumns count="1">
    <tableColumn id="1" xr3:uid="{00000000-0010-0000-0E00-000001000000}" name="Columna1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Mujeres" displayName="Mujeres" ref="Q1:Q3" totalsRowShown="0">
  <autoFilter ref="Q1:Q3" xr:uid="{00000000-0009-0000-0100-000012000000}"/>
  <tableColumns count="1">
    <tableColumn id="1" xr3:uid="{00000000-0010-0000-0F00-000001000000}" name="Columna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Seguridad_Convivencia_Justicia" displayName="Seguridad_Convivencia_Justicia" ref="R1:R4" totalsRowShown="0">
  <autoFilter ref="R1:R4" xr:uid="{00000000-0009-0000-0100-000013000000}"/>
  <tableColumns count="1">
    <tableColumn id="1" xr3:uid="{00000000-0010-0000-1000-000001000000}" name="Columna1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Gestión_Jurídica" displayName="Gestión_Jurídica" ref="S1:S3" totalsRowShown="0">
  <autoFilter ref="S1:S3" xr:uid="{00000000-0009-0000-0100-000014000000}"/>
  <tableColumns count="1">
    <tableColumn id="1" xr3:uid="{00000000-0010-0000-1100-000001000000}" name="Columna1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Otras_entidades" displayName="Otras_entidades" ref="T1:T5" totalsRowShown="0">
  <autoFilter ref="T1:T5" xr:uid="{00000000-0009-0000-0100-000015000000}"/>
  <tableColumns count="1">
    <tableColumn id="1" xr3:uid="{00000000-0010-0000-1200-000001000000}" name="Colum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4" displayName="Tabla4" ref="E26:E30" totalsRowShown="0" headerRowDxfId="4" dataDxfId="3">
  <autoFilter ref="E26:E30" xr:uid="{00000000-0009-0000-0100-000004000000}"/>
  <tableColumns count="1">
    <tableColumn id="1" xr3:uid="{00000000-0010-0000-0100-000001000000}" name="FECHA DE REPORTE" dataDxfId="2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13000000}" name="Administrativo" displayName="Administrativo" ref="D1:D2" totalsRowShown="0">
  <autoFilter ref="D1:D2" xr:uid="{00000000-0009-0000-0100-000002000000}"/>
  <tableColumns count="1">
    <tableColumn id="1" xr3:uid="{00000000-0010-0000-1300-000001000000}" name="Columna1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4000000}" name="Tabla3" displayName="Tabla3" ref="D26:D31" totalsRowShown="0" headerRowDxfId="0">
  <autoFilter ref="D26:D31" xr:uid="{00000000-0009-0000-0100-000003000000}"/>
  <tableColumns count="1">
    <tableColumn id="1" xr3:uid="{00000000-0010-0000-1400-000001000000}" name="VIGENCI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5" displayName="Tabla5" ref="F26:F28" totalsRowShown="0" headerRowDxfId="1">
  <autoFilter ref="F26:F28" xr:uid="{00000000-0009-0000-0100-000005000000}"/>
  <tableColumns count="1">
    <tableColumn id="1" xr3:uid="{00000000-0010-0000-0200-000001000000}" name="PRIORIZADO?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Gestión_pública" displayName="Gestión_pública" ref="E1:E4" totalsRowShown="0">
  <autoFilter ref="E1:E4" xr:uid="{00000000-0009-0000-0100-000006000000}"/>
  <tableColumns count="1">
    <tableColumn id="1" xr3:uid="{00000000-0010-0000-0300-000001000000}" name="C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Gobierno" displayName="Gobierno" ref="F1:F5" totalsRowShown="0">
  <autoFilter ref="F1:F5" xr:uid="{00000000-0009-0000-0100-000007000000}"/>
  <tableColumns count="1">
    <tableColumn id="1" xr3:uid="{00000000-0010-0000-0400-000001000000}" name="C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Hacienda" displayName="Hacienda" ref="G1:G6" totalsRowShown="0">
  <autoFilter ref="G1:G6" xr:uid="{00000000-0009-0000-0100-000008000000}"/>
  <tableColumns count="1">
    <tableColumn id="1" xr3:uid="{00000000-0010-0000-0500-000001000000}" name="Columna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Planeación" displayName="Planeación" ref="H1:H6" totalsRowShown="0">
  <autoFilter ref="H1:H6" xr:uid="{00000000-0009-0000-0100-000009000000}"/>
  <tableColumns count="1">
    <tableColumn id="1" xr3:uid="{00000000-0010-0000-0600-000001000000}" name="Columna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Desarrollo_Económico_Indus" displayName="Desarrollo_Económico_Indus" ref="I1:I6" totalsRowShown="0">
  <autoFilter ref="I1:I6" xr:uid="{00000000-0009-0000-0100-00000A000000}"/>
  <tableColumns count="1">
    <tableColumn id="1" xr3:uid="{00000000-0010-0000-0700-000001000000}" name="C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Educación" displayName="Educación" ref="J1:J7" totalsRowShown="0">
  <autoFilter ref="J1:J7" xr:uid="{00000000-0009-0000-0100-00000B000000}"/>
  <tableColumns count="1">
    <tableColumn id="1" xr3:uid="{00000000-0010-0000-0800-000001000000}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workbookViewId="0">
      <selection activeCell="C6" sqref="C6"/>
    </sheetView>
  </sheetViews>
  <sheetFormatPr baseColWidth="10" defaultColWidth="11.5703125" defaultRowHeight="15" x14ac:dyDescent="0.25"/>
  <cols>
    <col min="1" max="1" width="38.5703125" bestFit="1" customWidth="1"/>
    <col min="2" max="2" width="12.140625" customWidth="1"/>
    <col min="3" max="3" width="10.7109375" customWidth="1"/>
    <col min="4" max="4" width="14.28515625" bestFit="1" customWidth="1"/>
    <col min="5" max="5" width="54.42578125" customWidth="1"/>
    <col min="6" max="6" width="15.140625" customWidth="1"/>
    <col min="7" max="20" width="16.28515625" customWidth="1"/>
  </cols>
  <sheetData>
    <row r="1" spans="1:20" x14ac:dyDescent="0.25">
      <c r="A1" s="4" t="s">
        <v>0</v>
      </c>
      <c r="B1" s="4"/>
      <c r="C1" s="4"/>
      <c r="D1" t="s">
        <v>1</v>
      </c>
      <c r="E1" t="s">
        <v>1</v>
      </c>
      <c r="F1" t="s">
        <v>1</v>
      </c>
      <c r="G1" t="s">
        <v>1</v>
      </c>
      <c r="H1" t="s">
        <v>1</v>
      </c>
      <c r="I1" t="s">
        <v>1</v>
      </c>
      <c r="J1" t="s">
        <v>1</v>
      </c>
      <c r="K1" t="s">
        <v>1</v>
      </c>
      <c r="L1" t="s">
        <v>1</v>
      </c>
      <c r="M1" t="s">
        <v>1</v>
      </c>
      <c r="N1" t="s">
        <v>1</v>
      </c>
      <c r="O1" t="s">
        <v>1</v>
      </c>
      <c r="P1" t="s">
        <v>1</v>
      </c>
      <c r="Q1" t="s">
        <v>1</v>
      </c>
      <c r="R1" t="s">
        <v>1</v>
      </c>
      <c r="S1" t="s">
        <v>1</v>
      </c>
      <c r="T1" t="s">
        <v>1</v>
      </c>
    </row>
    <row r="2" spans="1:20" x14ac:dyDescent="0.25">
      <c r="A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</row>
    <row r="3" spans="1:20" x14ac:dyDescent="0.25">
      <c r="A3" t="s">
        <v>20</v>
      </c>
      <c r="E3" t="s">
        <v>21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30</v>
      </c>
      <c r="O3" t="s">
        <v>31</v>
      </c>
      <c r="P3" t="s">
        <v>32</v>
      </c>
      <c r="Q3" t="s">
        <v>33</v>
      </c>
      <c r="R3" t="s">
        <v>34</v>
      </c>
      <c r="S3" t="s">
        <v>35</v>
      </c>
      <c r="T3" t="s">
        <v>36</v>
      </c>
    </row>
    <row r="4" spans="1:20" x14ac:dyDescent="0.25">
      <c r="A4" t="s">
        <v>37</v>
      </c>
      <c r="E4" t="s">
        <v>38</v>
      </c>
      <c r="F4" t="s">
        <v>39</v>
      </c>
      <c r="G4" t="s">
        <v>40</v>
      </c>
      <c r="I4" t="s">
        <v>41</v>
      </c>
      <c r="J4" t="s">
        <v>42</v>
      </c>
      <c r="K4" t="s">
        <v>43</v>
      </c>
      <c r="L4" t="s">
        <v>44</v>
      </c>
      <c r="M4" t="s">
        <v>45</v>
      </c>
      <c r="N4" t="s">
        <v>46</v>
      </c>
      <c r="O4" t="s">
        <v>47</v>
      </c>
      <c r="P4" t="s">
        <v>48</v>
      </c>
      <c r="R4" t="s">
        <v>49</v>
      </c>
      <c r="T4" t="s">
        <v>50</v>
      </c>
    </row>
    <row r="5" spans="1:20" x14ac:dyDescent="0.25">
      <c r="A5" t="s">
        <v>51</v>
      </c>
      <c r="F5" t="s">
        <v>52</v>
      </c>
      <c r="G5" t="s">
        <v>53</v>
      </c>
      <c r="I5" t="s">
        <v>54</v>
      </c>
      <c r="J5" t="s">
        <v>55</v>
      </c>
      <c r="K5" t="s">
        <v>56</v>
      </c>
      <c r="M5" t="s">
        <v>57</v>
      </c>
      <c r="N5" t="s">
        <v>58</v>
      </c>
      <c r="O5" t="s">
        <v>59</v>
      </c>
      <c r="P5" t="s">
        <v>60</v>
      </c>
      <c r="T5" t="s">
        <v>61</v>
      </c>
    </row>
    <row r="6" spans="1:20" x14ac:dyDescent="0.25">
      <c r="A6" t="s">
        <v>62</v>
      </c>
      <c r="G6" t="s">
        <v>63</v>
      </c>
      <c r="I6" t="s">
        <v>64</v>
      </c>
      <c r="K6" t="s">
        <v>65</v>
      </c>
      <c r="M6" t="s">
        <v>66</v>
      </c>
      <c r="N6" t="s">
        <v>67</v>
      </c>
      <c r="O6" t="s">
        <v>68</v>
      </c>
      <c r="P6" t="s">
        <v>69</v>
      </c>
    </row>
    <row r="7" spans="1:20" x14ac:dyDescent="0.25">
      <c r="A7" t="s">
        <v>70</v>
      </c>
      <c r="K7" t="s">
        <v>71</v>
      </c>
      <c r="M7" t="s">
        <v>72</v>
      </c>
      <c r="O7" t="s">
        <v>73</v>
      </c>
      <c r="P7" t="s">
        <v>74</v>
      </c>
    </row>
    <row r="8" spans="1:20" x14ac:dyDescent="0.25">
      <c r="A8" t="s">
        <v>5</v>
      </c>
      <c r="K8" t="s">
        <v>75</v>
      </c>
      <c r="M8" t="s">
        <v>76</v>
      </c>
      <c r="O8" t="s">
        <v>77</v>
      </c>
      <c r="P8" t="s">
        <v>78</v>
      </c>
    </row>
    <row r="9" spans="1:20" x14ac:dyDescent="0.25">
      <c r="A9" t="s">
        <v>79</v>
      </c>
      <c r="K9" t="s">
        <v>80</v>
      </c>
      <c r="M9" t="s">
        <v>81</v>
      </c>
      <c r="P9" t="s">
        <v>82</v>
      </c>
    </row>
    <row r="10" spans="1:20" x14ac:dyDescent="0.25">
      <c r="A10" t="s">
        <v>83</v>
      </c>
    </row>
    <row r="11" spans="1:20" x14ac:dyDescent="0.25">
      <c r="A11" t="s">
        <v>84</v>
      </c>
      <c r="E11" t="s">
        <v>85</v>
      </c>
    </row>
    <row r="12" spans="1:20" ht="30" x14ac:dyDescent="0.25">
      <c r="A12" t="s">
        <v>14</v>
      </c>
      <c r="E12" s="8" t="s">
        <v>86</v>
      </c>
    </row>
    <row r="13" spans="1:20" x14ac:dyDescent="0.25">
      <c r="A13" t="s">
        <v>16</v>
      </c>
      <c r="E13" s="5" t="s">
        <v>87</v>
      </c>
    </row>
    <row r="14" spans="1:20" x14ac:dyDescent="0.25">
      <c r="A14" t="s">
        <v>7</v>
      </c>
    </row>
    <row r="15" spans="1:20" x14ac:dyDescent="0.25">
      <c r="A15" t="s">
        <v>10</v>
      </c>
    </row>
    <row r="16" spans="1:20" x14ac:dyDescent="0.25">
      <c r="A16" t="s">
        <v>88</v>
      </c>
    </row>
    <row r="17" spans="1:6" x14ac:dyDescent="0.25">
      <c r="A17" t="s">
        <v>89</v>
      </c>
      <c r="E17" t="s">
        <v>90</v>
      </c>
    </row>
    <row r="18" spans="1:6" x14ac:dyDescent="0.25">
      <c r="A18" t="s">
        <v>3</v>
      </c>
      <c r="E18" s="7" t="s">
        <v>91</v>
      </c>
      <c r="F18" s="7"/>
    </row>
    <row r="19" spans="1:6" x14ac:dyDescent="0.25">
      <c r="A19" t="s">
        <v>92</v>
      </c>
      <c r="E19" s="6" t="s">
        <v>93</v>
      </c>
    </row>
    <row r="20" spans="1:6" x14ac:dyDescent="0.25">
      <c r="E20" s="2" t="s">
        <v>94</v>
      </c>
      <c r="F20" s="3"/>
    </row>
    <row r="26" spans="1:6" x14ac:dyDescent="0.25">
      <c r="D26" s="4" t="s">
        <v>95</v>
      </c>
      <c r="E26" s="4" t="s">
        <v>96</v>
      </c>
      <c r="F26" s="4" t="s">
        <v>97</v>
      </c>
    </row>
    <row r="27" spans="1:6" x14ac:dyDescent="0.25">
      <c r="D27">
        <v>2020</v>
      </c>
      <c r="E27" s="1" t="s">
        <v>98</v>
      </c>
      <c r="F27" t="s">
        <v>99</v>
      </c>
    </row>
    <row r="28" spans="1:6" x14ac:dyDescent="0.25">
      <c r="D28">
        <v>2021</v>
      </c>
      <c r="E28" s="1" t="s">
        <v>100</v>
      </c>
      <c r="F28" t="s">
        <v>101</v>
      </c>
    </row>
    <row r="29" spans="1:6" x14ac:dyDescent="0.25">
      <c r="D29">
        <v>2022</v>
      </c>
      <c r="E29" s="1" t="s">
        <v>102</v>
      </c>
    </row>
    <row r="30" spans="1:6" x14ac:dyDescent="0.25">
      <c r="D30">
        <v>2023</v>
      </c>
      <c r="E30" s="1"/>
    </row>
    <row r="31" spans="1:6" x14ac:dyDescent="0.25">
      <c r="D31">
        <v>2024</v>
      </c>
    </row>
  </sheetData>
  <pageMargins left="0.7" right="0.7" top="0.75" bottom="0.75" header="0.3" footer="0.3"/>
  <pageSetup orientation="portrait" horizontalDpi="300" verticalDpi="300" r:id="rId1"/>
  <tableParts count="2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2"/>
  <sheetViews>
    <sheetView showGridLines="0" tabSelected="1" zoomScale="90" zoomScaleNormal="90" workbookViewId="0"/>
  </sheetViews>
  <sheetFormatPr baseColWidth="10" defaultColWidth="11.42578125" defaultRowHeight="15" x14ac:dyDescent="0.25"/>
  <cols>
    <col min="1" max="1" width="20.7109375" style="25" customWidth="1"/>
    <col min="2" max="2" width="20.7109375" style="14" customWidth="1"/>
    <col min="3" max="3" width="29.5703125" style="14" customWidth="1"/>
    <col min="4" max="4" width="20.7109375" style="14" customWidth="1"/>
    <col min="5" max="5" width="20.7109375" style="38" customWidth="1"/>
    <col min="6" max="7" width="20.7109375" style="39" customWidth="1"/>
    <col min="8" max="8" width="12.7109375" style="40" customWidth="1"/>
    <col min="9" max="9" width="20.7109375" style="40" customWidth="1"/>
    <col min="10" max="10" width="12.7109375" style="40" customWidth="1"/>
    <col min="11" max="11" width="20.7109375" style="40" customWidth="1"/>
    <col min="12" max="12" width="12.7109375" style="38" customWidth="1"/>
    <col min="13" max="13" width="20.7109375" style="38" customWidth="1"/>
    <col min="14" max="14" width="22" style="38" customWidth="1"/>
    <col min="15" max="17" width="20.7109375" style="38" customWidth="1"/>
    <col min="18" max="18" width="40.7109375" style="42" customWidth="1"/>
    <col min="19" max="19" width="12.7109375" style="40" customWidth="1"/>
    <col min="20" max="20" width="20.7109375" style="38" customWidth="1"/>
    <col min="21" max="21" width="22" style="38" customWidth="1"/>
    <col min="22" max="24" width="20.7109375" style="38" customWidth="1"/>
    <col min="25" max="25" width="38.42578125" style="38" customWidth="1"/>
    <col min="26" max="16384" width="11.42578125" style="14"/>
  </cols>
  <sheetData>
    <row r="1" spans="1:25" ht="75" customHeight="1" x14ac:dyDescent="0.25">
      <c r="A1" s="13"/>
      <c r="B1" s="13"/>
      <c r="C1" s="118" t="s">
        <v>103</v>
      </c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26.25" customHeight="1" x14ac:dyDescent="0.25">
      <c r="A2" s="29" t="s">
        <v>104</v>
      </c>
      <c r="B2" s="58" t="s">
        <v>6</v>
      </c>
      <c r="C2" s="59"/>
      <c r="D2" s="59"/>
      <c r="E2" s="59"/>
      <c r="F2" s="59"/>
      <c r="G2" s="60"/>
      <c r="H2" s="119" t="s">
        <v>105</v>
      </c>
      <c r="I2" s="120"/>
      <c r="J2" s="116" t="s">
        <v>53</v>
      </c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</row>
    <row r="3" spans="1:25" ht="26.25" customHeight="1" x14ac:dyDescent="0.25">
      <c r="A3" s="29" t="s">
        <v>106</v>
      </c>
      <c r="B3" s="58"/>
      <c r="C3" s="59"/>
      <c r="D3" s="59"/>
      <c r="E3" s="59"/>
      <c r="F3" s="59"/>
      <c r="G3" s="60"/>
      <c r="H3" s="119" t="s">
        <v>107</v>
      </c>
      <c r="I3" s="120" t="s">
        <v>107</v>
      </c>
      <c r="J3" s="116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</row>
    <row r="4" spans="1:25" ht="27.75" customHeight="1" x14ac:dyDescent="0.25">
      <c r="A4" s="15" t="s">
        <v>108</v>
      </c>
      <c r="B4" s="58">
        <v>2024</v>
      </c>
      <c r="C4" s="59"/>
      <c r="D4" s="59"/>
      <c r="E4" s="59"/>
      <c r="F4" s="59"/>
      <c r="G4" s="60"/>
      <c r="H4" s="119" t="s">
        <v>109</v>
      </c>
      <c r="I4" s="120"/>
      <c r="J4" s="116" t="s">
        <v>102</v>
      </c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</row>
    <row r="5" spans="1:25" ht="38.25" customHeight="1" x14ac:dyDescent="0.25">
      <c r="A5" s="15" t="s">
        <v>85</v>
      </c>
      <c r="B5" s="58" t="s">
        <v>87</v>
      </c>
      <c r="C5" s="59"/>
      <c r="D5" s="59"/>
      <c r="E5" s="59"/>
      <c r="F5" s="59"/>
      <c r="G5" s="60"/>
      <c r="H5" s="119" t="s">
        <v>90</v>
      </c>
      <c r="I5" s="120"/>
      <c r="J5" s="116" t="s">
        <v>94</v>
      </c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</row>
    <row r="6" spans="1:25" ht="19.5" customHeight="1" thickBot="1" x14ac:dyDescent="0.3">
      <c r="A6" s="123" t="s">
        <v>110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</row>
    <row r="7" spans="1:25" ht="15.75" thickBot="1" x14ac:dyDescent="0.3">
      <c r="A7" s="61" t="s">
        <v>111</v>
      </c>
      <c r="B7" s="62"/>
      <c r="C7" s="62"/>
      <c r="D7" s="62"/>
      <c r="E7" s="62"/>
      <c r="F7" s="62"/>
      <c r="G7" s="62"/>
      <c r="H7" s="37"/>
      <c r="I7" s="37"/>
      <c r="J7" s="37"/>
      <c r="K7" s="37"/>
      <c r="L7" s="121" t="s">
        <v>112</v>
      </c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spans="1:25" ht="18" customHeight="1" x14ac:dyDescent="0.25">
      <c r="A8" s="112" t="s">
        <v>113</v>
      </c>
      <c r="B8" s="77"/>
      <c r="C8" s="77" t="s">
        <v>114</v>
      </c>
      <c r="D8" s="85" t="s">
        <v>115</v>
      </c>
      <c r="E8" s="77" t="s">
        <v>116</v>
      </c>
      <c r="F8" s="81" t="s">
        <v>117</v>
      </c>
      <c r="G8" s="81" t="s">
        <v>118</v>
      </c>
      <c r="H8" s="88" t="s">
        <v>119</v>
      </c>
      <c r="I8" s="89"/>
      <c r="J8" s="69" t="s">
        <v>120</v>
      </c>
      <c r="K8" s="70"/>
      <c r="L8" s="67"/>
      <c r="M8" s="68"/>
      <c r="N8" s="68"/>
      <c r="O8" s="68"/>
      <c r="P8" s="31"/>
      <c r="Q8" s="31"/>
      <c r="R8" s="31"/>
      <c r="S8" s="95"/>
      <c r="T8" s="96"/>
      <c r="U8" s="96"/>
      <c r="V8" s="96"/>
      <c r="W8" s="96"/>
      <c r="X8" s="96"/>
      <c r="Y8" s="96"/>
    </row>
    <row r="9" spans="1:25" ht="18" customHeight="1" x14ac:dyDescent="0.25">
      <c r="A9" s="113"/>
      <c r="B9" s="78"/>
      <c r="C9" s="78"/>
      <c r="D9" s="86"/>
      <c r="E9" s="78"/>
      <c r="F9" s="82"/>
      <c r="G9" s="82"/>
      <c r="H9" s="90"/>
      <c r="I9" s="91"/>
      <c r="J9" s="71"/>
      <c r="K9" s="72"/>
      <c r="L9" s="92" t="s">
        <v>121</v>
      </c>
      <c r="M9" s="93"/>
      <c r="N9" s="93"/>
      <c r="O9" s="93"/>
      <c r="P9" s="93"/>
      <c r="Q9" s="93"/>
      <c r="R9" s="94"/>
      <c r="S9" s="63" t="s">
        <v>122</v>
      </c>
      <c r="T9" s="64"/>
      <c r="U9" s="64"/>
      <c r="V9" s="64"/>
      <c r="W9" s="64"/>
      <c r="X9" s="64"/>
      <c r="Y9" s="64"/>
    </row>
    <row r="10" spans="1:25" ht="18" customHeight="1" thickBot="1" x14ac:dyDescent="0.3">
      <c r="A10" s="114"/>
      <c r="B10" s="79"/>
      <c r="C10" s="79"/>
      <c r="D10" s="86"/>
      <c r="E10" s="79"/>
      <c r="F10" s="83"/>
      <c r="G10" s="83"/>
      <c r="H10" s="73" t="s">
        <v>123</v>
      </c>
      <c r="I10" s="75" t="s">
        <v>124</v>
      </c>
      <c r="J10" s="73" t="s">
        <v>123</v>
      </c>
      <c r="K10" s="75" t="s">
        <v>124</v>
      </c>
      <c r="L10" s="67" t="s">
        <v>125</v>
      </c>
      <c r="M10" s="68"/>
      <c r="N10" s="68"/>
      <c r="O10" s="68"/>
      <c r="P10" s="68"/>
      <c r="Q10" s="68"/>
      <c r="R10" s="124"/>
      <c r="S10" s="65" t="s">
        <v>125</v>
      </c>
      <c r="T10" s="66"/>
      <c r="U10" s="66"/>
      <c r="V10" s="66"/>
      <c r="W10" s="66"/>
      <c r="X10" s="66"/>
      <c r="Y10" s="66"/>
    </row>
    <row r="11" spans="1:25" ht="124.5" customHeight="1" thickBot="1" x14ac:dyDescent="0.3">
      <c r="A11" s="115"/>
      <c r="B11" s="80"/>
      <c r="C11" s="80"/>
      <c r="D11" s="87"/>
      <c r="E11" s="80"/>
      <c r="F11" s="84"/>
      <c r="G11" s="84"/>
      <c r="H11" s="74"/>
      <c r="I11" s="76"/>
      <c r="J11" s="74"/>
      <c r="K11" s="76"/>
      <c r="L11" s="16" t="s">
        <v>126</v>
      </c>
      <c r="M11" s="16" t="s">
        <v>127</v>
      </c>
      <c r="N11" s="17" t="s">
        <v>128</v>
      </c>
      <c r="O11" s="17" t="s">
        <v>129</v>
      </c>
      <c r="P11" s="18" t="s">
        <v>130</v>
      </c>
      <c r="Q11" s="18" t="s">
        <v>131</v>
      </c>
      <c r="R11" s="28" t="s">
        <v>132</v>
      </c>
      <c r="S11" s="30" t="s">
        <v>126</v>
      </c>
      <c r="T11" s="19" t="s">
        <v>127</v>
      </c>
      <c r="U11" s="26" t="s">
        <v>128</v>
      </c>
      <c r="V11" s="26" t="s">
        <v>129</v>
      </c>
      <c r="W11" s="27" t="s">
        <v>130</v>
      </c>
      <c r="X11" s="27" t="s">
        <v>131</v>
      </c>
      <c r="Y11" s="19" t="s">
        <v>132</v>
      </c>
    </row>
    <row r="12" spans="1:25" ht="75" x14ac:dyDescent="0.25">
      <c r="A12" s="110" t="s">
        <v>133</v>
      </c>
      <c r="B12" s="20" t="s">
        <v>134</v>
      </c>
      <c r="C12" s="20" t="s">
        <v>134</v>
      </c>
      <c r="D12" s="20" t="s">
        <v>135</v>
      </c>
      <c r="E12" s="32" t="s">
        <v>101</v>
      </c>
      <c r="F12" s="21">
        <v>0</v>
      </c>
      <c r="G12" s="21">
        <v>0</v>
      </c>
      <c r="H12" s="34">
        <v>25</v>
      </c>
      <c r="I12" s="33">
        <v>392119741</v>
      </c>
      <c r="J12" s="34">
        <v>886</v>
      </c>
      <c r="K12" s="33">
        <v>29276949441</v>
      </c>
      <c r="L12" s="34">
        <v>27</v>
      </c>
      <c r="M12" s="33">
        <v>235476622</v>
      </c>
      <c r="N12" s="11">
        <f>IFERROR((1-(L12/H12)),0)</f>
        <v>-8.0000000000000071E-2</v>
      </c>
      <c r="O12" s="11">
        <f>IFERROR((1-(M12/I12)),0)</f>
        <v>0.39947776819530234</v>
      </c>
      <c r="P12" s="12">
        <f>IFERROR((N12/G12),0)</f>
        <v>0</v>
      </c>
      <c r="Q12" s="12">
        <f>IFERROR((O12/F12),0)</f>
        <v>0</v>
      </c>
      <c r="R12" s="41" t="s">
        <v>136</v>
      </c>
      <c r="S12" s="35">
        <v>543</v>
      </c>
      <c r="T12" s="33">
        <v>17694185490</v>
      </c>
      <c r="U12" s="9">
        <f>IFERROR((1-(S12/J12)),0)</f>
        <v>0.38713318284424381</v>
      </c>
      <c r="V12" s="9">
        <f>IFERROR((1-(T12/K12)),0)</f>
        <v>0.39562741925493361</v>
      </c>
      <c r="W12" s="10">
        <f>IFERROR((U12/G12),0)</f>
        <v>0</v>
      </c>
      <c r="X12" s="10">
        <f>IFERROR((V12/F12),0)</f>
        <v>0</v>
      </c>
      <c r="Y12" s="41" t="s">
        <v>136</v>
      </c>
    </row>
    <row r="13" spans="1:25" ht="50.25" customHeight="1" x14ac:dyDescent="0.25">
      <c r="A13" s="111"/>
      <c r="B13" s="22" t="s">
        <v>137</v>
      </c>
      <c r="C13" s="22" t="s">
        <v>138</v>
      </c>
      <c r="D13" s="22" t="s">
        <v>139</v>
      </c>
      <c r="E13" s="32" t="s">
        <v>101</v>
      </c>
      <c r="F13" s="21">
        <v>0</v>
      </c>
      <c r="G13" s="21">
        <v>0</v>
      </c>
      <c r="H13" s="35">
        <v>5525</v>
      </c>
      <c r="I13" s="33">
        <v>86305226</v>
      </c>
      <c r="J13" s="34">
        <v>11087</v>
      </c>
      <c r="K13" s="33">
        <v>177965016</v>
      </c>
      <c r="L13" s="35">
        <v>4705</v>
      </c>
      <c r="M13" s="33">
        <v>75845590</v>
      </c>
      <c r="N13" s="11">
        <f t="shared" ref="N13:N32" si="0">IFERROR((1-(L13/H13)),0)</f>
        <v>0.14841628959276021</v>
      </c>
      <c r="O13" s="11">
        <f t="shared" ref="O13:O32" si="1">IFERROR((1-(M13/I13)),0)</f>
        <v>0.12119354162863782</v>
      </c>
      <c r="P13" s="12">
        <f t="shared" ref="P13:P32" si="2">IFERROR((N13/G13),0)</f>
        <v>0</v>
      </c>
      <c r="Q13" s="12">
        <f t="shared" ref="Q13:Q32" si="3">IFERROR((O13/F13),0)</f>
        <v>0</v>
      </c>
      <c r="R13" s="41" t="s">
        <v>188</v>
      </c>
      <c r="S13" s="35">
        <v>8999</v>
      </c>
      <c r="T13" s="33">
        <v>151305967</v>
      </c>
      <c r="U13" s="9">
        <f t="shared" ref="U13:U32" si="4">IFERROR((1-(S13/J13)),0)</f>
        <v>0.18832867322088931</v>
      </c>
      <c r="V13" s="9">
        <f t="shared" ref="V13:V32" si="5">IFERROR((1-(T13/K13)),0)</f>
        <v>0.14979937967133949</v>
      </c>
      <c r="W13" s="10">
        <f t="shared" ref="W13:W32" si="6">IFERROR((U13/G13),0)</f>
        <v>0</v>
      </c>
      <c r="X13" s="10">
        <f t="shared" ref="X13:X32" si="7">IFERROR((V13/F13),0)</f>
        <v>0</v>
      </c>
      <c r="Y13" s="41" t="s">
        <v>188</v>
      </c>
    </row>
    <row r="14" spans="1:25" ht="79.5" customHeight="1" x14ac:dyDescent="0.25">
      <c r="A14" s="103" t="s">
        <v>140</v>
      </c>
      <c r="B14" s="105" t="s">
        <v>141</v>
      </c>
      <c r="C14" s="22" t="s">
        <v>142</v>
      </c>
      <c r="D14" s="22" t="s">
        <v>143</v>
      </c>
      <c r="E14" s="32" t="s">
        <v>101</v>
      </c>
      <c r="F14" s="21">
        <v>0</v>
      </c>
      <c r="G14" s="21">
        <v>0</v>
      </c>
      <c r="H14" s="35">
        <v>0</v>
      </c>
      <c r="I14" s="33">
        <v>0</v>
      </c>
      <c r="J14" s="34">
        <v>0</v>
      </c>
      <c r="K14" s="33">
        <v>0</v>
      </c>
      <c r="L14" s="35">
        <v>0</v>
      </c>
      <c r="M14" s="33">
        <v>0</v>
      </c>
      <c r="N14" s="11">
        <f t="shared" si="0"/>
        <v>0</v>
      </c>
      <c r="O14" s="11">
        <f t="shared" si="1"/>
        <v>0</v>
      </c>
      <c r="P14" s="12">
        <f t="shared" si="2"/>
        <v>0</v>
      </c>
      <c r="Q14" s="12">
        <f t="shared" si="3"/>
        <v>0</v>
      </c>
      <c r="R14" s="41" t="s">
        <v>144</v>
      </c>
      <c r="S14" s="35">
        <v>0</v>
      </c>
      <c r="T14" s="33">
        <v>0</v>
      </c>
      <c r="U14" s="9">
        <f t="shared" si="4"/>
        <v>0</v>
      </c>
      <c r="V14" s="9">
        <f t="shared" si="5"/>
        <v>0</v>
      </c>
      <c r="W14" s="10">
        <f t="shared" si="6"/>
        <v>0</v>
      </c>
      <c r="X14" s="10">
        <f t="shared" si="7"/>
        <v>0</v>
      </c>
      <c r="Y14" s="41" t="s">
        <v>187</v>
      </c>
    </row>
    <row r="15" spans="1:25" s="57" customFormat="1" ht="79.5" customHeight="1" x14ac:dyDescent="0.25">
      <c r="A15" s="104"/>
      <c r="B15" s="106"/>
      <c r="C15" s="46" t="s">
        <v>145</v>
      </c>
      <c r="D15" s="46" t="s">
        <v>146</v>
      </c>
      <c r="E15" s="47" t="s">
        <v>99</v>
      </c>
      <c r="F15" s="48">
        <v>0.05</v>
      </c>
      <c r="G15" s="48">
        <v>0.05</v>
      </c>
      <c r="H15" s="49">
        <v>4</v>
      </c>
      <c r="I15" s="50">
        <v>3637314</v>
      </c>
      <c r="J15" s="51">
        <v>557</v>
      </c>
      <c r="K15" s="50">
        <v>865258470</v>
      </c>
      <c r="L15" s="49">
        <v>0</v>
      </c>
      <c r="M15" s="50">
        <v>0</v>
      </c>
      <c r="N15" s="52">
        <f>IFERROR((1-(L15/H15)),0)</f>
        <v>1</v>
      </c>
      <c r="O15" s="52">
        <f t="shared" si="1"/>
        <v>1</v>
      </c>
      <c r="P15" s="53">
        <f>IFERROR((N15/G15),0)</f>
        <v>20</v>
      </c>
      <c r="Q15" s="53">
        <f t="shared" si="3"/>
        <v>20</v>
      </c>
      <c r="R15" s="54" t="s">
        <v>189</v>
      </c>
      <c r="S15" s="49">
        <v>218</v>
      </c>
      <c r="T15" s="50">
        <v>385691780</v>
      </c>
      <c r="U15" s="55">
        <f t="shared" si="4"/>
        <v>0.60861759425493722</v>
      </c>
      <c r="V15" s="55">
        <f t="shared" si="5"/>
        <v>0.55424674432831611</v>
      </c>
      <c r="W15" s="56">
        <f t="shared" si="6"/>
        <v>12.172351885098744</v>
      </c>
      <c r="X15" s="56">
        <f t="shared" si="7"/>
        <v>11.084934886566321</v>
      </c>
      <c r="Y15" s="54" t="s">
        <v>189</v>
      </c>
    </row>
    <row r="16" spans="1:25" s="57" customFormat="1" ht="48" customHeight="1" x14ac:dyDescent="0.25">
      <c r="A16" s="103" t="s">
        <v>147</v>
      </c>
      <c r="B16" s="105" t="s">
        <v>148</v>
      </c>
      <c r="C16" s="46" t="s">
        <v>149</v>
      </c>
      <c r="D16" s="46" t="s">
        <v>150</v>
      </c>
      <c r="E16" s="47" t="s">
        <v>99</v>
      </c>
      <c r="F16" s="48">
        <v>0.1</v>
      </c>
      <c r="G16" s="48">
        <v>0.1</v>
      </c>
      <c r="H16" s="49">
        <v>10</v>
      </c>
      <c r="I16" s="50">
        <v>3599976</v>
      </c>
      <c r="J16" s="51">
        <v>70</v>
      </c>
      <c r="K16" s="50">
        <v>41427814</v>
      </c>
      <c r="L16" s="49">
        <v>10</v>
      </c>
      <c r="M16" s="50">
        <v>3899928</v>
      </c>
      <c r="N16" s="52">
        <f t="shared" si="0"/>
        <v>0</v>
      </c>
      <c r="O16" s="52">
        <f t="shared" si="1"/>
        <v>-8.3320555470369762E-2</v>
      </c>
      <c r="P16" s="53">
        <f t="shared" si="2"/>
        <v>0</v>
      </c>
      <c r="Q16" s="53">
        <f t="shared" si="3"/>
        <v>-0.83320555470369762</v>
      </c>
      <c r="R16" s="54" t="s">
        <v>189</v>
      </c>
      <c r="S16" s="49">
        <f>70-50-7</f>
        <v>13</v>
      </c>
      <c r="T16" s="50">
        <v>16848586</v>
      </c>
      <c r="U16" s="55">
        <f t="shared" si="4"/>
        <v>0.81428571428571428</v>
      </c>
      <c r="V16" s="55">
        <f t="shared" si="5"/>
        <v>0.59330255755227634</v>
      </c>
      <c r="W16" s="56">
        <f t="shared" si="6"/>
        <v>8.1428571428571423</v>
      </c>
      <c r="X16" s="56">
        <f t="shared" si="7"/>
        <v>5.9330255755227634</v>
      </c>
      <c r="Y16" s="54" t="s">
        <v>189</v>
      </c>
    </row>
    <row r="17" spans="1:25" ht="48" customHeight="1" x14ac:dyDescent="0.25">
      <c r="A17" s="107"/>
      <c r="B17" s="106"/>
      <c r="C17" s="22" t="s">
        <v>151</v>
      </c>
      <c r="D17" s="22" t="s">
        <v>152</v>
      </c>
      <c r="E17" s="32" t="s">
        <v>101</v>
      </c>
      <c r="F17" s="21">
        <v>0</v>
      </c>
      <c r="G17" s="21">
        <v>0</v>
      </c>
      <c r="H17" s="35">
        <v>0</v>
      </c>
      <c r="I17" s="33">
        <v>0</v>
      </c>
      <c r="J17" s="34">
        <v>0</v>
      </c>
      <c r="K17" s="33">
        <v>0</v>
      </c>
      <c r="L17" s="35">
        <v>0</v>
      </c>
      <c r="M17" s="33">
        <v>0</v>
      </c>
      <c r="N17" s="11">
        <f t="shared" si="0"/>
        <v>0</v>
      </c>
      <c r="O17" s="11">
        <f t="shared" si="1"/>
        <v>0</v>
      </c>
      <c r="P17" s="12">
        <f t="shared" si="2"/>
        <v>0</v>
      </c>
      <c r="Q17" s="12">
        <f t="shared" si="3"/>
        <v>0</v>
      </c>
      <c r="R17" s="41" t="s">
        <v>144</v>
      </c>
      <c r="S17" s="35">
        <v>0</v>
      </c>
      <c r="T17" s="33">
        <v>0</v>
      </c>
      <c r="U17" s="9">
        <f t="shared" si="4"/>
        <v>0</v>
      </c>
      <c r="V17" s="9">
        <f t="shared" si="5"/>
        <v>0</v>
      </c>
      <c r="W17" s="10">
        <f t="shared" si="6"/>
        <v>0</v>
      </c>
      <c r="X17" s="10">
        <f t="shared" si="7"/>
        <v>0</v>
      </c>
      <c r="Y17" s="41" t="s">
        <v>144</v>
      </c>
    </row>
    <row r="18" spans="1:25" ht="75" x14ac:dyDescent="0.25">
      <c r="A18" s="107"/>
      <c r="B18" s="22" t="s">
        <v>153</v>
      </c>
      <c r="C18" s="22" t="s">
        <v>154</v>
      </c>
      <c r="D18" s="22" t="s">
        <v>150</v>
      </c>
      <c r="E18" s="32" t="s">
        <v>101</v>
      </c>
      <c r="F18" s="21">
        <v>0</v>
      </c>
      <c r="G18" s="21">
        <v>0</v>
      </c>
      <c r="H18" s="35">
        <v>0</v>
      </c>
      <c r="I18" s="33">
        <v>2945570</v>
      </c>
      <c r="J18" s="34">
        <v>0</v>
      </c>
      <c r="K18" s="33">
        <v>8380925</v>
      </c>
      <c r="L18" s="35">
        <v>0</v>
      </c>
      <c r="M18" s="33">
        <v>4525156</v>
      </c>
      <c r="N18" s="11">
        <f t="shared" si="0"/>
        <v>0</v>
      </c>
      <c r="O18" s="11">
        <f t="shared" si="1"/>
        <v>-0.53625817753439908</v>
      </c>
      <c r="P18" s="12">
        <f t="shared" si="2"/>
        <v>0</v>
      </c>
      <c r="Q18" s="12">
        <f t="shared" si="3"/>
        <v>0</v>
      </c>
      <c r="R18" s="41" t="s">
        <v>155</v>
      </c>
      <c r="S18" s="35">
        <v>0</v>
      </c>
      <c r="T18" s="33">
        <v>9357341</v>
      </c>
      <c r="U18" s="9">
        <f t="shared" si="4"/>
        <v>0</v>
      </c>
      <c r="V18" s="9">
        <f t="shared" si="5"/>
        <v>-0.11650456244388296</v>
      </c>
      <c r="W18" s="10">
        <f t="shared" si="6"/>
        <v>0</v>
      </c>
      <c r="X18" s="10">
        <f t="shared" si="7"/>
        <v>0</v>
      </c>
      <c r="Y18" s="41" t="s">
        <v>155</v>
      </c>
    </row>
    <row r="19" spans="1:25" ht="45" x14ac:dyDescent="0.25">
      <c r="A19" s="107"/>
      <c r="B19" s="108" t="s">
        <v>156</v>
      </c>
      <c r="C19" s="22" t="s">
        <v>157</v>
      </c>
      <c r="D19" s="22" t="s">
        <v>146</v>
      </c>
      <c r="E19" s="32" t="s">
        <v>101</v>
      </c>
      <c r="F19" s="21">
        <v>0</v>
      </c>
      <c r="G19" s="21">
        <v>0</v>
      </c>
      <c r="H19" s="35">
        <v>0</v>
      </c>
      <c r="I19" s="33">
        <v>0</v>
      </c>
      <c r="J19" s="34">
        <v>0</v>
      </c>
      <c r="K19" s="33">
        <v>0</v>
      </c>
      <c r="L19" s="35">
        <v>0</v>
      </c>
      <c r="M19" s="33">
        <v>0</v>
      </c>
      <c r="N19" s="11">
        <f t="shared" si="0"/>
        <v>0</v>
      </c>
      <c r="O19" s="11">
        <f t="shared" si="1"/>
        <v>0</v>
      </c>
      <c r="P19" s="12">
        <f t="shared" si="2"/>
        <v>0</v>
      </c>
      <c r="Q19" s="12">
        <f t="shared" si="3"/>
        <v>0</v>
      </c>
      <c r="R19" s="41" t="s">
        <v>144</v>
      </c>
      <c r="S19" s="35">
        <v>0</v>
      </c>
      <c r="T19" s="33">
        <v>0</v>
      </c>
      <c r="U19" s="9">
        <f t="shared" si="4"/>
        <v>0</v>
      </c>
      <c r="V19" s="9">
        <f t="shared" si="5"/>
        <v>0</v>
      </c>
      <c r="W19" s="10">
        <f t="shared" si="6"/>
        <v>0</v>
      </c>
      <c r="X19" s="10">
        <f t="shared" si="7"/>
        <v>0</v>
      </c>
      <c r="Y19" s="41" t="s">
        <v>187</v>
      </c>
    </row>
    <row r="20" spans="1:25" ht="45" x14ac:dyDescent="0.25">
      <c r="A20" s="107"/>
      <c r="B20" s="108"/>
      <c r="C20" s="22" t="s">
        <v>158</v>
      </c>
      <c r="D20" s="22" t="s">
        <v>159</v>
      </c>
      <c r="E20" s="32" t="s">
        <v>101</v>
      </c>
      <c r="F20" s="21">
        <v>0</v>
      </c>
      <c r="G20" s="21">
        <v>0</v>
      </c>
      <c r="H20" s="35">
        <v>29</v>
      </c>
      <c r="I20" s="33">
        <v>0</v>
      </c>
      <c r="J20" s="34">
        <v>29</v>
      </c>
      <c r="K20" s="33">
        <v>0</v>
      </c>
      <c r="L20" s="35">
        <v>29</v>
      </c>
      <c r="M20" s="33">
        <v>0</v>
      </c>
      <c r="N20" s="11">
        <f t="shared" si="0"/>
        <v>0</v>
      </c>
      <c r="O20" s="11">
        <f t="shared" si="1"/>
        <v>0</v>
      </c>
      <c r="P20" s="12">
        <f t="shared" si="2"/>
        <v>0</v>
      </c>
      <c r="Q20" s="12">
        <f t="shared" si="3"/>
        <v>0</v>
      </c>
      <c r="R20" s="41" t="s">
        <v>144</v>
      </c>
      <c r="S20" s="35">
        <v>29</v>
      </c>
      <c r="T20" s="33">
        <v>0</v>
      </c>
      <c r="U20" s="9">
        <f t="shared" si="4"/>
        <v>0</v>
      </c>
      <c r="V20" s="9">
        <f t="shared" si="5"/>
        <v>0</v>
      </c>
      <c r="W20" s="10">
        <f t="shared" si="6"/>
        <v>0</v>
      </c>
      <c r="X20" s="10">
        <f t="shared" si="7"/>
        <v>0</v>
      </c>
      <c r="Y20" s="41" t="s">
        <v>187</v>
      </c>
    </row>
    <row r="21" spans="1:25" ht="40.5" customHeight="1" x14ac:dyDescent="0.25">
      <c r="A21" s="107"/>
      <c r="B21" s="108"/>
      <c r="C21" s="22" t="s">
        <v>160</v>
      </c>
      <c r="D21" s="22" t="s">
        <v>146</v>
      </c>
      <c r="E21" s="32" t="s">
        <v>101</v>
      </c>
      <c r="F21" s="21">
        <v>0</v>
      </c>
      <c r="G21" s="21">
        <v>0</v>
      </c>
      <c r="H21" s="35">
        <v>0</v>
      </c>
      <c r="I21" s="33">
        <v>66726211</v>
      </c>
      <c r="J21" s="34">
        <v>0</v>
      </c>
      <c r="K21" s="33">
        <v>167449835</v>
      </c>
      <c r="L21" s="35">
        <v>0</v>
      </c>
      <c r="M21" s="33">
        <v>0</v>
      </c>
      <c r="N21" s="11">
        <f t="shared" si="0"/>
        <v>0</v>
      </c>
      <c r="O21" s="11">
        <f t="shared" si="1"/>
        <v>1</v>
      </c>
      <c r="P21" s="12">
        <f t="shared" si="2"/>
        <v>0</v>
      </c>
      <c r="Q21" s="12">
        <f t="shared" si="3"/>
        <v>0</v>
      </c>
      <c r="R21" s="41" t="s">
        <v>191</v>
      </c>
      <c r="S21" s="35">
        <v>0</v>
      </c>
      <c r="T21" s="33">
        <v>114114940</v>
      </c>
      <c r="U21" s="9">
        <f t="shared" si="4"/>
        <v>0</v>
      </c>
      <c r="V21" s="9">
        <f t="shared" si="5"/>
        <v>0.31851267575151687</v>
      </c>
      <c r="W21" s="10">
        <f t="shared" si="6"/>
        <v>0</v>
      </c>
      <c r="X21" s="10">
        <f t="shared" si="7"/>
        <v>0</v>
      </c>
      <c r="Y21" s="41" t="s">
        <v>191</v>
      </c>
    </row>
    <row r="22" spans="1:25" ht="63.75" customHeight="1" x14ac:dyDescent="0.25">
      <c r="A22" s="107"/>
      <c r="B22" s="108"/>
      <c r="C22" s="22" t="s">
        <v>161</v>
      </c>
      <c r="D22" s="22" t="s">
        <v>162</v>
      </c>
      <c r="E22" s="32" t="s">
        <v>101</v>
      </c>
      <c r="F22" s="21">
        <v>0</v>
      </c>
      <c r="G22" s="21">
        <v>0</v>
      </c>
      <c r="H22" s="35">
        <v>5255</v>
      </c>
      <c r="I22" s="33">
        <v>44116524</v>
      </c>
      <c r="J22" s="34">
        <v>9060</v>
      </c>
      <c r="K22" s="33">
        <v>129416820</v>
      </c>
      <c r="L22" s="35">
        <v>3101</v>
      </c>
      <c r="M22" s="33">
        <v>33726546</v>
      </c>
      <c r="N22" s="11">
        <f t="shared" si="0"/>
        <v>0.40989533777354903</v>
      </c>
      <c r="O22" s="11">
        <f t="shared" si="1"/>
        <v>0.23551216319762636</v>
      </c>
      <c r="P22" s="12">
        <f t="shared" si="2"/>
        <v>0</v>
      </c>
      <c r="Q22" s="12">
        <f t="shared" si="3"/>
        <v>0</v>
      </c>
      <c r="R22" s="41" t="s">
        <v>192</v>
      </c>
      <c r="S22" s="35">
        <v>6469</v>
      </c>
      <c r="T22" s="33">
        <v>93360767</v>
      </c>
      <c r="U22" s="9">
        <f t="shared" si="4"/>
        <v>0.28598233995584987</v>
      </c>
      <c r="V22" s="9">
        <f t="shared" si="5"/>
        <v>0.2786040717118532</v>
      </c>
      <c r="W22" s="10">
        <f t="shared" si="6"/>
        <v>0</v>
      </c>
      <c r="X22" s="10">
        <f t="shared" si="7"/>
        <v>0</v>
      </c>
      <c r="Y22" s="41" t="s">
        <v>192</v>
      </c>
    </row>
    <row r="23" spans="1:25" ht="52.5" customHeight="1" x14ac:dyDescent="0.25">
      <c r="A23" s="107"/>
      <c r="B23" s="105" t="s">
        <v>163</v>
      </c>
      <c r="C23" s="22" t="s">
        <v>164</v>
      </c>
      <c r="D23" s="22" t="s">
        <v>165</v>
      </c>
      <c r="E23" s="32" t="s">
        <v>101</v>
      </c>
      <c r="F23" s="21">
        <v>0</v>
      </c>
      <c r="G23" s="21">
        <v>0</v>
      </c>
      <c r="H23" s="35">
        <v>0</v>
      </c>
      <c r="I23" s="33">
        <v>0</v>
      </c>
      <c r="J23" s="34">
        <v>0</v>
      </c>
      <c r="K23" s="33">
        <v>0</v>
      </c>
      <c r="L23" s="35">
        <v>35743</v>
      </c>
      <c r="M23" s="33">
        <v>2700000</v>
      </c>
      <c r="N23" s="11">
        <f t="shared" si="0"/>
        <v>0</v>
      </c>
      <c r="O23" s="11">
        <f t="shared" si="1"/>
        <v>0</v>
      </c>
      <c r="P23" s="12">
        <f t="shared" si="2"/>
        <v>0</v>
      </c>
      <c r="Q23" s="12">
        <f t="shared" si="3"/>
        <v>0</v>
      </c>
      <c r="R23" s="41" t="s">
        <v>144</v>
      </c>
      <c r="S23" s="35">
        <v>0</v>
      </c>
      <c r="T23" s="33">
        <v>0</v>
      </c>
      <c r="U23" s="9">
        <f t="shared" si="4"/>
        <v>0</v>
      </c>
      <c r="V23" s="9">
        <f t="shared" si="5"/>
        <v>0</v>
      </c>
      <c r="W23" s="10">
        <f t="shared" si="6"/>
        <v>0</v>
      </c>
      <c r="X23" s="10">
        <f t="shared" si="7"/>
        <v>0</v>
      </c>
      <c r="Y23" s="41" t="s">
        <v>187</v>
      </c>
    </row>
    <row r="24" spans="1:25" ht="54" customHeight="1" x14ac:dyDescent="0.25">
      <c r="A24" s="107"/>
      <c r="B24" s="106"/>
      <c r="C24" s="22" t="s">
        <v>166</v>
      </c>
      <c r="D24" s="22" t="s">
        <v>167</v>
      </c>
      <c r="E24" s="32" t="s">
        <v>101</v>
      </c>
      <c r="F24" s="21">
        <v>0</v>
      </c>
      <c r="G24" s="21">
        <v>0</v>
      </c>
      <c r="H24" s="44">
        <v>24217</v>
      </c>
      <c r="I24" s="33">
        <v>14231345</v>
      </c>
      <c r="J24" s="43">
        <v>68996</v>
      </c>
      <c r="K24" s="33">
        <v>161727098</v>
      </c>
      <c r="L24" s="35">
        <v>15406</v>
      </c>
      <c r="M24" s="33">
        <v>10558846</v>
      </c>
      <c r="N24" s="11">
        <f t="shared" si="0"/>
        <v>0.36383532229425608</v>
      </c>
      <c r="O24" s="11">
        <f t="shared" si="1"/>
        <v>0.25805705644828369</v>
      </c>
      <c r="P24" s="12">
        <f t="shared" si="2"/>
        <v>0</v>
      </c>
      <c r="Q24" s="12">
        <f t="shared" si="3"/>
        <v>0</v>
      </c>
      <c r="R24" s="41" t="s">
        <v>190</v>
      </c>
      <c r="S24" s="45">
        <v>33001</v>
      </c>
      <c r="T24" s="33">
        <v>81530672</v>
      </c>
      <c r="U24" s="9">
        <f t="shared" si="4"/>
        <v>0.5216969099657951</v>
      </c>
      <c r="V24" s="9">
        <f t="shared" si="5"/>
        <v>0.49587500790992989</v>
      </c>
      <c r="W24" s="10">
        <f t="shared" si="6"/>
        <v>0</v>
      </c>
      <c r="X24" s="10">
        <f t="shared" si="7"/>
        <v>0</v>
      </c>
      <c r="Y24" s="41" t="s">
        <v>190</v>
      </c>
    </row>
    <row r="25" spans="1:25" ht="96" customHeight="1" x14ac:dyDescent="0.25">
      <c r="A25" s="107"/>
      <c r="B25" s="100" t="s">
        <v>168</v>
      </c>
      <c r="C25" s="22" t="s">
        <v>169</v>
      </c>
      <c r="D25" s="22" t="s">
        <v>146</v>
      </c>
      <c r="E25" s="32" t="s">
        <v>101</v>
      </c>
      <c r="F25" s="21">
        <v>0</v>
      </c>
      <c r="G25" s="21">
        <v>0</v>
      </c>
      <c r="H25" s="35">
        <v>0</v>
      </c>
      <c r="I25" s="33">
        <v>0</v>
      </c>
      <c r="J25" s="34">
        <v>0</v>
      </c>
      <c r="K25" s="33">
        <v>0</v>
      </c>
      <c r="L25" s="35">
        <v>0</v>
      </c>
      <c r="M25" s="33">
        <v>0</v>
      </c>
      <c r="N25" s="11">
        <f t="shared" si="0"/>
        <v>0</v>
      </c>
      <c r="O25" s="11">
        <f t="shared" si="1"/>
        <v>0</v>
      </c>
      <c r="P25" s="12">
        <f t="shared" si="2"/>
        <v>0</v>
      </c>
      <c r="Q25" s="12">
        <f t="shared" si="3"/>
        <v>0</v>
      </c>
      <c r="R25" s="41" t="s">
        <v>144</v>
      </c>
      <c r="S25" s="35">
        <v>0</v>
      </c>
      <c r="T25" s="33">
        <v>0</v>
      </c>
      <c r="U25" s="9">
        <f t="shared" si="4"/>
        <v>0</v>
      </c>
      <c r="V25" s="9">
        <f t="shared" si="5"/>
        <v>0</v>
      </c>
      <c r="W25" s="10">
        <f t="shared" si="6"/>
        <v>0</v>
      </c>
      <c r="X25" s="10">
        <f t="shared" si="7"/>
        <v>0</v>
      </c>
      <c r="Y25" s="41" t="s">
        <v>187</v>
      </c>
    </row>
    <row r="26" spans="1:25" ht="86.25" customHeight="1" x14ac:dyDescent="0.25">
      <c r="A26" s="107"/>
      <c r="B26" s="109"/>
      <c r="C26" s="22" t="s">
        <v>170</v>
      </c>
      <c r="D26" s="22" t="s">
        <v>146</v>
      </c>
      <c r="E26" s="32" t="s">
        <v>101</v>
      </c>
      <c r="F26" s="21">
        <v>0</v>
      </c>
      <c r="G26" s="21">
        <v>0</v>
      </c>
      <c r="H26" s="35">
        <v>0</v>
      </c>
      <c r="I26" s="33">
        <v>0</v>
      </c>
      <c r="J26" s="34">
        <v>0</v>
      </c>
      <c r="K26" s="33">
        <v>0</v>
      </c>
      <c r="L26" s="35">
        <v>0</v>
      </c>
      <c r="M26" s="33">
        <v>0</v>
      </c>
      <c r="N26" s="11">
        <f t="shared" si="0"/>
        <v>0</v>
      </c>
      <c r="O26" s="11">
        <f t="shared" si="1"/>
        <v>0</v>
      </c>
      <c r="P26" s="12">
        <f t="shared" si="2"/>
        <v>0</v>
      </c>
      <c r="Q26" s="12">
        <f t="shared" si="3"/>
        <v>0</v>
      </c>
      <c r="R26" s="41" t="s">
        <v>144</v>
      </c>
      <c r="S26" s="35">
        <v>0</v>
      </c>
      <c r="T26" s="33">
        <v>0</v>
      </c>
      <c r="U26" s="9">
        <f t="shared" si="4"/>
        <v>0</v>
      </c>
      <c r="V26" s="9">
        <f t="shared" si="5"/>
        <v>0</v>
      </c>
      <c r="W26" s="10">
        <f t="shared" si="6"/>
        <v>0</v>
      </c>
      <c r="X26" s="10">
        <f t="shared" si="7"/>
        <v>0</v>
      </c>
      <c r="Y26" s="41" t="s">
        <v>187</v>
      </c>
    </row>
    <row r="27" spans="1:25" ht="60" x14ac:dyDescent="0.25">
      <c r="A27" s="107"/>
      <c r="B27" s="100" t="s">
        <v>171</v>
      </c>
      <c r="C27" s="22" t="s">
        <v>172</v>
      </c>
      <c r="D27" s="22" t="s">
        <v>173</v>
      </c>
      <c r="E27" s="32" t="s">
        <v>101</v>
      </c>
      <c r="F27" s="21">
        <v>0</v>
      </c>
      <c r="G27" s="21">
        <v>0</v>
      </c>
      <c r="H27" s="35">
        <v>0</v>
      </c>
      <c r="I27" s="33">
        <v>0</v>
      </c>
      <c r="J27" s="34">
        <v>0</v>
      </c>
      <c r="K27" s="33">
        <v>0</v>
      </c>
      <c r="L27" s="35">
        <v>0</v>
      </c>
      <c r="M27" s="33">
        <v>0</v>
      </c>
      <c r="N27" s="11">
        <f t="shared" si="0"/>
        <v>0</v>
      </c>
      <c r="O27" s="11">
        <f t="shared" si="1"/>
        <v>0</v>
      </c>
      <c r="P27" s="12">
        <f t="shared" si="2"/>
        <v>0</v>
      </c>
      <c r="Q27" s="12">
        <f t="shared" si="3"/>
        <v>0</v>
      </c>
      <c r="R27" s="41" t="s">
        <v>144</v>
      </c>
      <c r="S27" s="35">
        <v>0</v>
      </c>
      <c r="T27" s="33">
        <v>0</v>
      </c>
      <c r="U27" s="9">
        <f t="shared" si="4"/>
        <v>0</v>
      </c>
      <c r="V27" s="9">
        <f t="shared" si="5"/>
        <v>0</v>
      </c>
      <c r="W27" s="10">
        <f t="shared" si="6"/>
        <v>0</v>
      </c>
      <c r="X27" s="10">
        <f t="shared" si="7"/>
        <v>0</v>
      </c>
      <c r="Y27" s="41" t="s">
        <v>144</v>
      </c>
    </row>
    <row r="28" spans="1:25" ht="75" x14ac:dyDescent="0.25">
      <c r="A28" s="107"/>
      <c r="B28" s="109"/>
      <c r="C28" s="22" t="s">
        <v>174</v>
      </c>
      <c r="D28" s="22" t="s">
        <v>173</v>
      </c>
      <c r="E28" s="32" t="s">
        <v>101</v>
      </c>
      <c r="F28" s="21">
        <v>0</v>
      </c>
      <c r="G28" s="21">
        <v>0</v>
      </c>
      <c r="H28" s="35">
        <v>0</v>
      </c>
      <c r="I28" s="33">
        <v>0</v>
      </c>
      <c r="J28" s="34">
        <v>0</v>
      </c>
      <c r="K28" s="33">
        <v>0</v>
      </c>
      <c r="L28" s="35">
        <v>0</v>
      </c>
      <c r="M28" s="33">
        <v>0</v>
      </c>
      <c r="N28" s="11">
        <f t="shared" si="0"/>
        <v>0</v>
      </c>
      <c r="O28" s="11">
        <f t="shared" si="1"/>
        <v>0</v>
      </c>
      <c r="P28" s="12">
        <f t="shared" si="2"/>
        <v>0</v>
      </c>
      <c r="Q28" s="12">
        <f t="shared" si="3"/>
        <v>0</v>
      </c>
      <c r="R28" s="41" t="s">
        <v>144</v>
      </c>
      <c r="S28" s="35">
        <v>2</v>
      </c>
      <c r="T28" s="33">
        <v>20886319</v>
      </c>
      <c r="U28" s="9">
        <f t="shared" si="4"/>
        <v>0</v>
      </c>
      <c r="V28" s="9">
        <f t="shared" si="5"/>
        <v>0</v>
      </c>
      <c r="W28" s="10">
        <f t="shared" si="6"/>
        <v>0</v>
      </c>
      <c r="X28" s="10">
        <f t="shared" si="7"/>
        <v>0</v>
      </c>
      <c r="Y28" s="41" t="s">
        <v>186</v>
      </c>
    </row>
    <row r="29" spans="1:25" ht="147" customHeight="1" x14ac:dyDescent="0.25">
      <c r="A29" s="104"/>
      <c r="B29" s="22" t="s">
        <v>175</v>
      </c>
      <c r="C29" s="22" t="s">
        <v>176</v>
      </c>
      <c r="D29" s="22" t="s">
        <v>177</v>
      </c>
      <c r="E29" s="32" t="s">
        <v>101</v>
      </c>
      <c r="F29" s="21">
        <v>0</v>
      </c>
      <c r="G29" s="21">
        <v>0</v>
      </c>
      <c r="H29" s="35">
        <v>0</v>
      </c>
      <c r="I29" s="33">
        <v>0</v>
      </c>
      <c r="J29" s="34">
        <v>0</v>
      </c>
      <c r="K29" s="33">
        <v>0</v>
      </c>
      <c r="L29" s="35">
        <v>0</v>
      </c>
      <c r="M29" s="33">
        <v>0</v>
      </c>
      <c r="N29" s="11">
        <f t="shared" si="0"/>
        <v>0</v>
      </c>
      <c r="O29" s="11">
        <f t="shared" si="1"/>
        <v>0</v>
      </c>
      <c r="P29" s="12">
        <f t="shared" si="2"/>
        <v>0</v>
      </c>
      <c r="Q29" s="12">
        <f t="shared" si="3"/>
        <v>0</v>
      </c>
      <c r="R29" s="41" t="s">
        <v>178</v>
      </c>
      <c r="S29" s="35">
        <v>0</v>
      </c>
      <c r="T29" s="33">
        <v>0</v>
      </c>
      <c r="U29" s="9">
        <f t="shared" si="4"/>
        <v>0</v>
      </c>
      <c r="V29" s="9">
        <f t="shared" si="5"/>
        <v>0</v>
      </c>
      <c r="W29" s="10">
        <f t="shared" si="6"/>
        <v>0</v>
      </c>
      <c r="X29" s="10">
        <f t="shared" si="7"/>
        <v>0</v>
      </c>
      <c r="Y29" s="41" t="s">
        <v>178</v>
      </c>
    </row>
    <row r="30" spans="1:25" ht="45" x14ac:dyDescent="0.25">
      <c r="A30" s="97" t="s">
        <v>179</v>
      </c>
      <c r="B30" s="100" t="s">
        <v>180</v>
      </c>
      <c r="C30" s="23" t="s">
        <v>181</v>
      </c>
      <c r="D30" s="23" t="s">
        <v>182</v>
      </c>
      <c r="E30" s="32" t="s">
        <v>101</v>
      </c>
      <c r="F30" s="21">
        <v>0</v>
      </c>
      <c r="G30" s="21">
        <v>0</v>
      </c>
      <c r="H30" s="35">
        <v>0</v>
      </c>
      <c r="I30" s="33">
        <v>0</v>
      </c>
      <c r="J30" s="34">
        <v>0</v>
      </c>
      <c r="K30" s="33">
        <v>0</v>
      </c>
      <c r="L30" s="35">
        <v>0</v>
      </c>
      <c r="M30" s="33">
        <v>0</v>
      </c>
      <c r="N30" s="11">
        <f t="shared" si="0"/>
        <v>0</v>
      </c>
      <c r="O30" s="11">
        <f t="shared" si="1"/>
        <v>0</v>
      </c>
      <c r="P30" s="12">
        <f t="shared" si="2"/>
        <v>0</v>
      </c>
      <c r="Q30" s="12">
        <f t="shared" si="3"/>
        <v>0</v>
      </c>
      <c r="R30" s="41" t="s">
        <v>144</v>
      </c>
      <c r="S30" s="35">
        <v>0</v>
      </c>
      <c r="T30" s="33">
        <v>0</v>
      </c>
      <c r="U30" s="9">
        <f t="shared" si="4"/>
        <v>0</v>
      </c>
      <c r="V30" s="9">
        <f t="shared" si="5"/>
        <v>0</v>
      </c>
      <c r="W30" s="10">
        <f t="shared" si="6"/>
        <v>0</v>
      </c>
      <c r="X30" s="10">
        <f t="shared" si="7"/>
        <v>0</v>
      </c>
      <c r="Y30" s="41" t="s">
        <v>187</v>
      </c>
    </row>
    <row r="31" spans="1:25" ht="45" x14ac:dyDescent="0.25">
      <c r="A31" s="98"/>
      <c r="B31" s="101"/>
      <c r="C31" s="23" t="s">
        <v>183</v>
      </c>
      <c r="D31" s="23" t="s">
        <v>182</v>
      </c>
      <c r="E31" s="32" t="s">
        <v>101</v>
      </c>
      <c r="F31" s="21">
        <v>0</v>
      </c>
      <c r="G31" s="21">
        <v>0</v>
      </c>
      <c r="H31" s="35">
        <v>0</v>
      </c>
      <c r="I31" s="33">
        <v>0</v>
      </c>
      <c r="J31" s="34">
        <v>0</v>
      </c>
      <c r="K31" s="33">
        <v>0</v>
      </c>
      <c r="L31" s="35">
        <v>0</v>
      </c>
      <c r="M31" s="33">
        <v>0</v>
      </c>
      <c r="N31" s="11">
        <f t="shared" si="0"/>
        <v>0</v>
      </c>
      <c r="O31" s="11">
        <f t="shared" si="1"/>
        <v>0</v>
      </c>
      <c r="P31" s="12">
        <f t="shared" si="2"/>
        <v>0</v>
      </c>
      <c r="Q31" s="12">
        <f t="shared" si="3"/>
        <v>0</v>
      </c>
      <c r="R31" s="41" t="s">
        <v>144</v>
      </c>
      <c r="S31" s="35">
        <v>0</v>
      </c>
      <c r="T31" s="33">
        <v>0</v>
      </c>
      <c r="U31" s="9">
        <f t="shared" si="4"/>
        <v>0</v>
      </c>
      <c r="V31" s="9">
        <f t="shared" si="5"/>
        <v>0</v>
      </c>
      <c r="W31" s="10">
        <f t="shared" si="6"/>
        <v>0</v>
      </c>
      <c r="X31" s="10">
        <f t="shared" si="7"/>
        <v>0</v>
      </c>
      <c r="Y31" s="41" t="s">
        <v>187</v>
      </c>
    </row>
    <row r="32" spans="1:25" ht="45.75" thickBot="1" x14ac:dyDescent="0.3">
      <c r="A32" s="99"/>
      <c r="B32" s="102"/>
      <c r="C32" s="24" t="s">
        <v>184</v>
      </c>
      <c r="D32" s="24" t="s">
        <v>185</v>
      </c>
      <c r="E32" s="32" t="s">
        <v>101</v>
      </c>
      <c r="F32" s="21">
        <v>0</v>
      </c>
      <c r="G32" s="21">
        <v>0</v>
      </c>
      <c r="H32" s="36">
        <v>0</v>
      </c>
      <c r="I32" s="33">
        <v>0</v>
      </c>
      <c r="J32" s="34">
        <v>0</v>
      </c>
      <c r="K32" s="33">
        <v>0</v>
      </c>
      <c r="L32" s="35">
        <v>0</v>
      </c>
      <c r="M32" s="33">
        <v>0</v>
      </c>
      <c r="N32" s="11">
        <f t="shared" si="0"/>
        <v>0</v>
      </c>
      <c r="O32" s="11">
        <f t="shared" si="1"/>
        <v>0</v>
      </c>
      <c r="P32" s="12">
        <f t="shared" si="2"/>
        <v>0</v>
      </c>
      <c r="Q32" s="12">
        <f t="shared" si="3"/>
        <v>0</v>
      </c>
      <c r="R32" s="41" t="s">
        <v>144</v>
      </c>
      <c r="S32" s="35">
        <v>0</v>
      </c>
      <c r="T32" s="33">
        <v>0</v>
      </c>
      <c r="U32" s="9">
        <f t="shared" si="4"/>
        <v>0</v>
      </c>
      <c r="V32" s="9">
        <f t="shared" si="5"/>
        <v>0</v>
      </c>
      <c r="W32" s="10">
        <f t="shared" si="6"/>
        <v>0</v>
      </c>
      <c r="X32" s="10">
        <f t="shared" si="7"/>
        <v>0</v>
      </c>
      <c r="Y32" s="41" t="s">
        <v>187</v>
      </c>
    </row>
  </sheetData>
  <mergeCells count="45">
    <mergeCell ref="L10:R10"/>
    <mergeCell ref="H3:I3"/>
    <mergeCell ref="L7:Y7"/>
    <mergeCell ref="B5:G5"/>
    <mergeCell ref="H5:I5"/>
    <mergeCell ref="J5:Y5"/>
    <mergeCell ref="B2:G2"/>
    <mergeCell ref="B4:G4"/>
    <mergeCell ref="A6:Y6"/>
    <mergeCell ref="C1:Y1"/>
    <mergeCell ref="H2:I2"/>
    <mergeCell ref="H4:I4"/>
    <mergeCell ref="J2:Y2"/>
    <mergeCell ref="J4:Y4"/>
    <mergeCell ref="A30:A32"/>
    <mergeCell ref="B30:B32"/>
    <mergeCell ref="I10:I11"/>
    <mergeCell ref="A14:A15"/>
    <mergeCell ref="B14:B15"/>
    <mergeCell ref="A16:A29"/>
    <mergeCell ref="B16:B17"/>
    <mergeCell ref="B19:B22"/>
    <mergeCell ref="B25:B26"/>
    <mergeCell ref="B27:B28"/>
    <mergeCell ref="F8:F11"/>
    <mergeCell ref="A12:A13"/>
    <mergeCell ref="A8:B11"/>
    <mergeCell ref="C8:C11"/>
    <mergeCell ref="B23:B24"/>
    <mergeCell ref="B3:G3"/>
    <mergeCell ref="A7:G7"/>
    <mergeCell ref="S9:Y9"/>
    <mergeCell ref="S10:Y10"/>
    <mergeCell ref="L8:O8"/>
    <mergeCell ref="J8:K9"/>
    <mergeCell ref="J10:J11"/>
    <mergeCell ref="K10:K11"/>
    <mergeCell ref="E8:E11"/>
    <mergeCell ref="G8:G11"/>
    <mergeCell ref="H10:H11"/>
    <mergeCell ref="D8:D11"/>
    <mergeCell ref="H8:I9"/>
    <mergeCell ref="L9:R9"/>
    <mergeCell ref="S8:Y8"/>
    <mergeCell ref="J3:Y3"/>
  </mergeCells>
  <dataValidations count="14">
    <dataValidation allowBlank="1" showInputMessage="1" showErrorMessage="1" prompt="Defina la referencia que se usará  para medir el rubro o componente. Ejem. Metro cúbico, personas, horas, entre otros." sqref="D8:D11" xr:uid="{00000000-0002-0000-0100-000000000000}"/>
    <dataValidation allowBlank="1" showInputMessage="1" showErrorMessage="1" prompt="Si el rubro y componente se espera mantener o reducir en la vigencia (se selcciona como gasto elegible), seleccione SI, en caso contrario seleccione NO. _x000a__x000a_Si selecciona NO, se debe diligencuir las columnas H en adelante" sqref="E8:E11" xr:uid="{00000000-0002-0000-0100-000001000000}"/>
    <dataValidation allowBlank="1" showInputMessage="1" showErrorMessage="1" prompt="Si en la celda &quot;E&quot;, selecionó SI, defina una meta en porcentaje para mantener o reducir el gasto en la vigencia. (En giros presupuestales)" sqref="F8:F11" xr:uid="{00000000-0002-0000-0100-000002000000}"/>
    <dataValidation allowBlank="1" showInputMessage="1" showErrorMessage="1" prompt="Si en la celda &quot;E&quot;, selecionó SI, defina una meta en porcentaje para mantener o reducir el gasto en la vigencia. (En unidad de medida)" sqref="G8:G11" xr:uid="{00000000-0002-0000-0100-000003000000}"/>
    <dataValidation allowBlank="1" showInputMessage="1" showErrorMessage="1" prompt="Relacione el dato de consumo asociado al rubro, componente y unidad de medida reportado en el  mismo periodo del año anterior_x000a_" sqref="H10:H11 J10:J11" xr:uid="{00000000-0002-0000-0100-000004000000}"/>
    <dataValidation allowBlank="1" showInputMessage="1" showErrorMessage="1" prompt="Relacione los giros realizados  en el  mismo periodo del año anterior, relacionados con el rubro y el componente. Valores en pesos." sqref="K10:K11" xr:uid="{00000000-0002-0000-0100-000005000000}"/>
    <dataValidation allowBlank="1" showInputMessage="1" showErrorMessage="1" prompt="Relacione el dato de consumo asociado al rubro, componente y unidad de medida en el periodo de reporte._x000a_" sqref="L11 S11" xr:uid="{00000000-0002-0000-0100-000006000000}"/>
    <dataValidation allowBlank="1" showInputMessage="1" showErrorMessage="1" prompt="Relacione los giros realizados  en el  periodo de reporte para el rubro y el componente. Valores en pesos." sqref="M11" xr:uid="{00000000-0002-0000-0100-000007000000}"/>
    <dataValidation allowBlank="1" showInputMessage="1" showErrorMessage="1" prompt="Relacione los giros realizados  en el  periodo de reporte para el rubro y el componente. Valores en pesos._x000a_" sqref="T11" xr:uid="{00000000-0002-0000-0100-000008000000}"/>
    <dataValidation allowBlank="1" showInputMessage="1" showErrorMessage="1" prompt="Escribir el otro sector que no se encuentra en la lista desplegable" sqref="B3:G3" xr:uid="{00000000-0002-0000-0100-000009000000}"/>
    <dataValidation allowBlank="1" showInputMessage="1" showErrorMessage="1" prompt="Escribir la otra entidad que no se encuentra en la lista desplegable" sqref="J3:Y3" xr:uid="{00000000-0002-0000-0100-00000A000000}"/>
    <dataValidation type="list" allowBlank="1" showInputMessage="1" showErrorMessage="1" sqref="J2:Y2" xr:uid="{00000000-0002-0000-0100-00000B000000}">
      <formula1>INDIRECT(B2)</formula1>
    </dataValidation>
    <dataValidation allowBlank="1" showInputMessage="1" showErrorMessage="1" prompt="Relacione los giros realizados  en el  mismo periodo del año anterior, relacionados con el rubro y el componente. valores en pesos." sqref="I10:I11" xr:uid="{00000000-0002-0000-0100-00000C000000}"/>
    <dataValidation allowBlank="1" showInputMessage="1" showErrorMessage="1" prompt="Solo aplica para gastos de funcionamiento." sqref="A8:B11" xr:uid="{00000000-0002-0000-0100-00000D000000}"/>
  </dataValidations>
  <pageMargins left="0.7" right="0.7" top="0.75" bottom="0.75" header="0.3" footer="0.3"/>
  <pageSetup orientation="portrait" horizontalDpi="300" verticalDpi="3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E000000}">
          <x14:formula1>
            <xm:f>datos!$E$12:$E$13</xm:f>
          </x14:formula1>
          <xm:sqref>B5</xm:sqref>
        </x14:dataValidation>
        <x14:dataValidation type="list" allowBlank="1" showInputMessage="1" showErrorMessage="1" xr:uid="{00000000-0002-0000-0100-00000F000000}">
          <x14:formula1>
            <xm:f>datos!$E$27:$E$29</xm:f>
          </x14:formula1>
          <xm:sqref>J4</xm:sqref>
        </x14:dataValidation>
        <x14:dataValidation type="list" allowBlank="1" showInputMessage="1" showErrorMessage="1" xr:uid="{00000000-0002-0000-0100-000010000000}">
          <x14:formula1>
            <xm:f>datos!$D$27:$D$31</xm:f>
          </x14:formula1>
          <xm:sqref>B4</xm:sqref>
        </x14:dataValidation>
        <x14:dataValidation type="list" allowBlank="1" showInputMessage="1" showErrorMessage="1" xr:uid="{00000000-0002-0000-0100-000011000000}">
          <x14:formula1>
            <xm:f>datos!$E$18:$E$20</xm:f>
          </x14:formula1>
          <xm:sqref>J5</xm:sqref>
        </x14:dataValidation>
        <x14:dataValidation type="list" showInputMessage="1" showErrorMessage="1" xr:uid="{00000000-0002-0000-0100-000012000000}">
          <x14:formula1>
            <xm:f>datos!$D$2:$T$2</xm:f>
          </x14:formula1>
          <xm:sqref>B2:G2</xm:sqref>
        </x14:dataValidation>
        <x14:dataValidation type="list" allowBlank="1" showInputMessage="1" showErrorMessage="1" xr:uid="{00000000-0002-0000-0100-000013000000}">
          <x14:formula1>
            <xm:f>datos!$F$27:$F$28</xm:f>
          </x14:formula1>
          <xm:sqref>E12:E32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formato captura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Patricia Casas Betancourt</dc:creator>
  <cp:keywords/>
  <dc:description/>
  <cp:lastModifiedBy>Sandra Patricia Garcia Caceres</cp:lastModifiedBy>
  <cp:revision/>
  <dcterms:created xsi:type="dcterms:W3CDTF">2021-10-14T18:59:05Z</dcterms:created>
  <dcterms:modified xsi:type="dcterms:W3CDTF">2025-02-03T20:22:50Z</dcterms:modified>
  <cp:category/>
  <cp:contentStatus/>
</cp:coreProperties>
</file>