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charts/chart23.xml" ContentType="application/vnd.openxmlformats-officedocument.drawingml.chart+xml"/>
  <Override PartName="/xl/charts/style3.xml" ContentType="application/vnd.ms-office.chartstyle+xml"/>
  <Override PartName="/xl/charts/colors3.xml" ContentType="application/vnd.ms-office.chartcolorstyle+xml"/>
  <Override PartName="/xl/charts/chart2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6-01\"/>
    </mc:Choice>
  </mc:AlternateContent>
  <bookViews>
    <workbookView xWindow="0" yWindow="0" windowWidth="28620" windowHeight="10845" tabRatio="903" firstSheet="8"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EstadísticasGCAU" sheetId="40" r:id="rId14"/>
    <sheet name="DerechosPeticion_a_Enero2016" sheetId="46" r:id="rId15"/>
    <sheet name="SDQS_a_Enero2016" sheetId="43" r:id="rId16"/>
    <sheet name="SOLICITUDES DE INFORMACIÓN" sheetId="45" r:id="rId17"/>
  </sheets>
  <definedNames>
    <definedName name="_xlnm._FilterDatabase" localSheetId="7" hidden="1">'Insumo-Recibido'!$B$1:$G$27</definedName>
    <definedName name="_xlnm._FilterDatabase" localSheetId="8" hidden="1">'Insumo-Solucionado'!$B$1:$G$25</definedName>
    <definedName name="_xlnm._FilterDatabase" localSheetId="15" hidden="1">SDQS_a_Enero2016!$A$4:$I$41</definedName>
    <definedName name="_xlnm._FilterDatabase" localSheetId="16" hidden="1">'SOLICITUDES DE INFORMACIÓN'!$A$4:$K$6</definedName>
    <definedName name="alcaldia">parametros!$D$1:$D$21</definedName>
    <definedName name="canal">parametros!$A$1:$A$9</definedName>
    <definedName name="claudia">#REF!</definedName>
    <definedName name="sistema">parametros!$B$1:$B$3</definedName>
    <definedName name="tipologia">parametros!$C$1:$C$12</definedName>
  </definedNames>
  <calcPr calcId="152511"/>
  <pivotCaches>
    <pivotCache cacheId="14" r:id="rId18"/>
    <pivotCache cacheId="15" r:id="rId19"/>
  </pivotCaches>
  <fileRecoveryPr autoRecover="0"/>
</workbook>
</file>

<file path=xl/calcChain.xml><?xml version="1.0" encoding="utf-8"?>
<calcChain xmlns="http://schemas.openxmlformats.org/spreadsheetml/2006/main">
  <c r="A8" i="45" l="1"/>
  <c r="D277" i="40" l="1"/>
  <c r="D275" i="40"/>
  <c r="C252" i="40"/>
  <c r="B252" i="40"/>
  <c r="D251" i="40"/>
  <c r="D250" i="40"/>
  <c r="D249" i="40"/>
  <c r="D248" i="40"/>
  <c r="D247" i="40"/>
  <c r="D246" i="40"/>
  <c r="D252" i="40" s="1"/>
  <c r="C222" i="40"/>
  <c r="B222" i="40"/>
  <c r="D221" i="40"/>
  <c r="D220" i="40"/>
  <c r="D219" i="40"/>
  <c r="D218" i="40"/>
  <c r="D217" i="40"/>
  <c r="D216" i="40"/>
  <c r="D215" i="40"/>
  <c r="D222" i="40" s="1"/>
  <c r="D192" i="40"/>
  <c r="C192" i="40"/>
  <c r="B192" i="40"/>
  <c r="D191" i="40"/>
  <c r="D190" i="40"/>
  <c r="C169" i="40"/>
  <c r="B169" i="40"/>
  <c r="D169" i="40" s="1"/>
  <c r="E167" i="40" s="1"/>
  <c r="D168" i="40"/>
  <c r="D167" i="40"/>
  <c r="C139" i="40"/>
  <c r="B139" i="40"/>
  <c r="D138" i="40"/>
  <c r="D137" i="40"/>
  <c r="D136" i="40"/>
  <c r="D135" i="40"/>
  <c r="D134" i="40"/>
  <c r="D133" i="40"/>
  <c r="D139" i="40" s="1"/>
  <c r="C103" i="40"/>
  <c r="B103" i="40"/>
  <c r="D103" i="40" s="1"/>
  <c r="D102" i="40"/>
  <c r="D101" i="40"/>
  <c r="D100" i="40"/>
  <c r="D99" i="40"/>
  <c r="D98" i="40"/>
  <c r="D97" i="40"/>
  <c r="D96" i="40"/>
  <c r="D95" i="40"/>
  <c r="D94" i="40"/>
  <c r="D93" i="40"/>
  <c r="C59" i="40"/>
  <c r="B59" i="40"/>
  <c r="D58" i="40"/>
  <c r="B61" i="40" s="1"/>
  <c r="D57" i="40"/>
  <c r="B60" i="40" s="1"/>
  <c r="B17" i="40"/>
  <c r="D17" i="40" s="1"/>
  <c r="D16" i="40"/>
  <c r="D15" i="40"/>
  <c r="D14" i="40"/>
  <c r="D13" i="40"/>
  <c r="D12" i="40"/>
  <c r="E168" i="40" l="1"/>
  <c r="E169" i="40" s="1"/>
  <c r="D59" i="40"/>
  <c r="E57" i="40" s="1"/>
  <c r="B18" i="40"/>
  <c r="E19" i="29"/>
  <c r="E18" i="30"/>
  <c r="D16" i="35"/>
  <c r="E58" i="40" l="1"/>
  <c r="E59" i="40" s="1"/>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<sst xmlns="http://schemas.openxmlformats.org/spreadsheetml/2006/main" count="4154" uniqueCount="2184">
  <si>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</si>
  <si>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</si>
  <si>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</si>
  <si>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</si>
  <si>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</si>
  <si>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</si>
  <si>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</si>
  <si>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</si>
  <si>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</si>
  <si>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</si>
  <si>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</si>
  <si>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</si>
  <si>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</si>
  <si>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</si>
  <si>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</si>
  <si>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</si>
  <si>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</si>
  <si>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</si>
  <si>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</si>
  <si>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</si>
  <si>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</si>
  <si>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</si>
  <si>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</si>
  <si>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</si>
  <si>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</si>
  <si>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</si>
  <si>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</si>
  <si>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</si>
  <si>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</si>
  <si>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</si>
  <si>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</si>
  <si>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</si>
  <si>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</si>
  <si>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</si>
  <si>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</si>
  <si>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</si>
  <si>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</si>
  <si>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</si>
  <si>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</si>
  <si>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</si>
  <si>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</si>
  <si>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</si>
  <si>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</si>
  <si>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</si>
  <si>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</si>
  <si>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</si>
  <si>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</si>
  <si>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</si>
  <si>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</si>
  <si>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</si>
  <si>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</si>
  <si>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</si>
  <si>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</si>
  <si>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</si>
  <si>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</si>
  <si>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</si>
  <si>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</si>
  <si>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</si>
  <si>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</si>
  <si>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</si>
  <si>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WEB</t>
  </si>
  <si>
    <t>TELEFONO</t>
  </si>
  <si>
    <t>ESCRITO</t>
  </si>
  <si>
    <t>E-MAIL</t>
  </si>
  <si>
    <t>BUZON</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</si>
  <si>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</si>
  <si>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</si>
  <si>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</si>
  <si>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</si>
  <si>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</si>
  <si>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</si>
  <si>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</si>
  <si>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</si>
  <si>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</si>
  <si>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</si>
  <si>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</si>
  <si>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</si>
  <si>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</si>
  <si>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</si>
  <si>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</si>
  <si>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CONSULTA</t>
  </si>
  <si>
    <t>DERECHO DE PETICIÓN DE INTERÉS GENERAL</t>
  </si>
  <si>
    <t>AFECTACIONES AL PREDIO</t>
  </si>
  <si>
    <t>DERECHO DE PETICIÓN DE INTERÉS PARTICULAR</t>
  </si>
  <si>
    <t>FELICITACIÓN</t>
  </si>
  <si>
    <t>ATENCION SERVIDORES RED CADE</t>
  </si>
  <si>
    <t>QUEJA</t>
  </si>
  <si>
    <t>ATENCION Y SERVICIO A LA CIUDADANIA</t>
  </si>
  <si>
    <t>RECLAMO</t>
  </si>
  <si>
    <t>TRAMITES: MORAS, PRIORIDADES</t>
  </si>
  <si>
    <t>SOLICITUD DE INFORMACIÓN</t>
  </si>
  <si>
    <t>11 - SUBA</t>
  </si>
  <si>
    <t>(en blanco)</t>
  </si>
  <si>
    <t>13 - TEUSAQUILLO</t>
  </si>
  <si>
    <t>1 - USAQUEN</t>
  </si>
  <si>
    <t>7 - BOSA</t>
  </si>
  <si>
    <t>CERTIFICADOS: VIVIENDA, CATASTRAL</t>
  </si>
  <si>
    <t>10 - ENGATIVA</t>
  </si>
  <si>
    <t>Etiquetas de fila</t>
  </si>
  <si>
    <t>ENTIDAD: UNIDAD ADMINISTRATIVA ESPECIAL DE CATASTRO DISTRITAL</t>
  </si>
  <si>
    <t>SECTOR: HACIENDA</t>
  </si>
  <si>
    <t>CENSO INMOBILIARIO</t>
  </si>
  <si>
    <t>CUENTAS</t>
  </si>
  <si>
    <t>AVALUO CATASTRAL</t>
  </si>
  <si>
    <t>8 - KENNEDY</t>
  </si>
  <si>
    <t>DIVULGACION Y PRENSA</t>
  </si>
  <si>
    <t>SUGERENCIA</t>
  </si>
  <si>
    <t>POLITICAS DE LA ENTIDAD</t>
  </si>
  <si>
    <t xml:space="preserve">La matriz muestra los principales canales utilizados por la ciudadanía para presentar solicitudes a la UAECD; destacándose en este periodo la WEB con un total de 15 solicitudes que equivalen al 41%, siendo en su mayoría solicitudes de información de diversos temas especialmente relacionados con movilidad, el metrocable, e impuestos, que no son de competencia de la UAECD. El segundo canal con mayor porcentaje fue el escrito con un total de 12 solicitudes que equivalen al 33%, especialmente utilizado para presentar derechos de petición de interés general como particular. Por el buzón de sugerencias se recibieron 6 radicados equivalentes al 16%, que tienen que ver con reclamos por la demora en la prestación del servicio en los Supercades. Por el e-mail (contactenos@catastrobogota.gov.co) se recibieron 2 radicados que equivalen al 5%, utilizado para solicitudes de información y sobre trámites en curso.  Por el canal telefónico fueron recibidas 2 solicitudes equivalentes al 5%, correspondiente a reclamos por la demora en la atención de las radicaciones.  </t>
  </si>
  <si>
    <t xml:space="preserve">La tabla anterior muestra la tipología de las radicaciones resueltas durante el mes de enero de 2016.  En primer lugar se resolvieron 7 reclamos equivalentes al 35%, relacionado con la demora en la respuesta a los trámites radicados y los largos tiempos de espera en sala. Se resolvieron 6 derechos de petición de interés particular que representan el 30%, principalmente relacionado con temas de control ciudadano. Se resolvieron 3 quejas que equivalen al 15%, así mismo, se resolvieron 2 felicitaciones equivalentes al 10%, por la atención prestada por los funcionarios en los SuperCADE. Se atendió 1 solicitud de información que representa el 5%, relacionada con disponer información catastral al servicio de la ciudadanía, y finalmente se atendió 1 derecho de petición de interés general que representa el 5%, relacionado con temas de seguridad y misional de la UAECD.  </t>
  </si>
  <si>
    <t xml:space="preserve">La matriz anterior muestra en su orden los subtemas más relevantes en el mes de enero, destacándose en mayor número los temas relacionados con la Atención y servicio a la ciudadanía, con un total de 19 radicados que equivalen al 60%, relacionados con orientación en temas de interés público de no competencia de la UAECD y reclamos por demora en la atención en los SuperCades. En segundo lugar, se encuentra el censo inmobiliario con 3 requerimientos que representan el 10%, relacionado principalmente con solicitud de trámites no inmediatos, en tercer lugar encontramos la solicitud de certificados de vivienda y catastrales con un total de 3 requerimientos que representan el 10%.  En cuarto tema estuvo relacionado con la mora en la respuesta a las radicaciones, con un total de 3 radicados que representa el 10% y finalmente el quinto lugar lo ocuparon las solicitudes de revisión de avalúo catastral con 3 requerimientos que representa el 10%. </t>
  </si>
  <si>
    <t>SEMANAL</t>
  </si>
  <si>
    <t>Reclamos por mora en la atención de las radicaciones</t>
  </si>
  <si>
    <t>Seguimiento semanal a las PQRS que se encuentran en trámite a fin de que sean atendidas dentro de los tiempos establecidos en la normatividad vigente, el reporte será enviado mediante correo electrónico a la Gerencia.</t>
  </si>
  <si>
    <t>Cuándo exista vencimiento de términos para la respuesta a las solicitudes radicadas en el SDQS, el Gerente Comercial y de Atención al Usuario mediante correo electrónico alertará a la(s) dependencia(s) encargada(s).</t>
  </si>
  <si>
    <t>Revisión gerencial de P.Q.R.S.</t>
  </si>
  <si>
    <t xml:space="preserve">100% oportunidad en los tiempos de respuesta a trámites solicitados </t>
  </si>
  <si>
    <r>
      <t xml:space="preserve"> UNIDAD ADMINISTRATIVA ESPECIAL DE CATASTRO DISTRITAL 
</t>
    </r>
    <r>
      <rPr>
        <sz val="16"/>
        <color rgb="FF002060"/>
        <rFont val="Calibri"/>
        <family val="2"/>
        <scheme val="minor"/>
      </rPr>
      <t>Sector Hacienda</t>
    </r>
  </si>
  <si>
    <t>ESTADÍSTICAS INFORME DE TRANSPARENCIA - 2016</t>
  </si>
  <si>
    <t>Usuarios atendidos por punto</t>
  </si>
  <si>
    <t>Canal presencial Turnos</t>
  </si>
  <si>
    <t>Enero</t>
  </si>
  <si>
    <t>total puntos</t>
  </si>
  <si>
    <t>20 de julio</t>
  </si>
  <si>
    <t>Americas</t>
  </si>
  <si>
    <t>CAD</t>
  </si>
  <si>
    <t>total mes</t>
  </si>
  <si>
    <t>Participación mes en el total</t>
  </si>
  <si>
    <t>Datos actualizados según reporte mensual de "Usuarios_Atendidos_por_Servicio" del SAT</t>
  </si>
  <si>
    <t>Trámites radicados</t>
  </si>
  <si>
    <t xml:space="preserve">Trámites </t>
  </si>
  <si>
    <t>total tipo trámite</t>
  </si>
  <si>
    <t>Participación</t>
  </si>
  <si>
    <t>TI - Trámite Inmediato</t>
  </si>
  <si>
    <t>TNI - Trámite No Inmediato</t>
  </si>
  <si>
    <t>Participación TI en el total</t>
  </si>
  <si>
    <t>Participación TNI en el total</t>
  </si>
  <si>
    <t xml:space="preserve">Trámites no inmediatos más solicitados </t>
  </si>
  <si>
    <t xml:space="preserve">074-CERTIFICACION DE  CABIDA Y LINDEROS </t>
  </si>
  <si>
    <t>045-RECURSO DE REPOSICION</t>
  </si>
  <si>
    <t>042-REVISION AVALUO</t>
  </si>
  <si>
    <t>005-MODIFICACION ESTRATO USO Y DESTINO</t>
  </si>
  <si>
    <t>021-DESENGLOBE NPH-NO PROPIEDAD HORIZONTAL</t>
  </si>
  <si>
    <t>031-INCORPORACION CONSTRUCCION NPH</t>
  </si>
  <si>
    <t>010-CAMBIO DE NOMBRE</t>
  </si>
  <si>
    <t>071-CERTIFICACIONES MANUALES CONSERVACION</t>
  </si>
  <si>
    <t>022-DESENGLOBE PROPIEDAD HORIZONTAL</t>
  </si>
  <si>
    <t>064-CANCELACION PREDIO</t>
  </si>
  <si>
    <t>Total de trámites no inmediatos más solicitados por punto de atención</t>
  </si>
  <si>
    <t>Punto de atención</t>
  </si>
  <si>
    <t>Total punto</t>
  </si>
  <si>
    <t>20 DE JULIO</t>
  </si>
  <si>
    <t>AMERICAS</t>
  </si>
  <si>
    <t>BOSA</t>
  </si>
  <si>
    <t>CAD 2DO PISO</t>
  </si>
  <si>
    <t>SUBA</t>
  </si>
  <si>
    <t>Total mes</t>
  </si>
  <si>
    <t>Certificaciones atendidas</t>
  </si>
  <si>
    <t>Canal de atención</t>
  </si>
  <si>
    <t>total canal atención</t>
  </si>
  <si>
    <t>Página WEB</t>
  </si>
  <si>
    <t>Certificaciones expedidas canal virtual "Catastro en línea"</t>
  </si>
  <si>
    <t>Virtual</t>
  </si>
  <si>
    <t>total tipo certificado</t>
  </si>
  <si>
    <t>Certificado Catastral</t>
  </si>
  <si>
    <t>Certificado Censo Inmobiliario</t>
  </si>
  <si>
    <t>REQUERIMIENTOS EN EL SDQS POR TIPO</t>
  </si>
  <si>
    <t>Tipo de requerimiento</t>
  </si>
  <si>
    <t>Ene</t>
  </si>
  <si>
    <t>PETICIÓN DE INTERÉS PARTICULAR</t>
  </si>
  <si>
    <t>SOLICITUD INFORMACIÓN</t>
  </si>
  <si>
    <t xml:space="preserve">PETICIÓN DE INTERÉS GENERAL </t>
  </si>
  <si>
    <t>REQUERIMIENTOS EN EL SDQS POR CANAL</t>
  </si>
  <si>
    <t>ene</t>
  </si>
  <si>
    <t>SDQS ALCALDÍA</t>
  </si>
  <si>
    <t>PRESENCIAL</t>
  </si>
  <si>
    <t>BUZÓN</t>
  </si>
  <si>
    <t>VIRTUAL</t>
  </si>
  <si>
    <t>TELEFÓNICO</t>
  </si>
  <si>
    <t>Atención canal telefónico</t>
  </si>
  <si>
    <t>Datos Mensuales linea 7600</t>
  </si>
  <si>
    <t>totales</t>
  </si>
  <si>
    <t># Llamadas atendidas</t>
  </si>
  <si>
    <t>minutos promedio por llamada</t>
  </si>
  <si>
    <t>Total horas mes llamadas atendidas</t>
  </si>
  <si>
    <t>CORDIS</t>
  </si>
  <si>
    <t>FECHA_RADICACION</t>
  </si>
  <si>
    <t>Hora</t>
  </si>
  <si>
    <t>ASUNTO</t>
  </si>
  <si>
    <t>NOMBRE_ENTIDAD_SOLICITANTE</t>
  </si>
  <si>
    <t>NOMBRE_DEPENDENCIA_RESPONSABLE</t>
  </si>
  <si>
    <t>FECHA_CULMINACION</t>
  </si>
  <si>
    <t>RESPUESTA</t>
  </si>
  <si>
    <t>2016ER1</t>
  </si>
  <si>
    <t>REMISION OFICIO SOLICITUS DE LOCALIZACION DEL PREDIO CON CODIGO DE SECTOR</t>
  </si>
  <si>
    <t>DEPARTAMEBNTO ADMINISTRATIVO DE LA DEFENSORIA DEL ESPACIO PUBLICO</t>
  </si>
  <si>
    <t>GERENCIA COMERCIAL Y DE ATENCION AL USUARIO</t>
  </si>
  <si>
    <t>EE2358</t>
  </si>
  <si>
    <t>2016ER3</t>
  </si>
  <si>
    <t>TRASLADO RADICADO DE DERECHO DE PETICION 2015ER142587</t>
  </si>
  <si>
    <t>SECRETARIA DISTRITAL DE HACIENDA</t>
  </si>
  <si>
    <t>EE341</t>
  </si>
  <si>
    <t>2016ER5</t>
  </si>
  <si>
    <t>DERECHO DE PETICION</t>
  </si>
  <si>
    <t>INSTITUTO DE DESARROLLO URBANO - IDU</t>
  </si>
  <si>
    <t>2016EE3018</t>
  </si>
  <si>
    <t>2016ER6</t>
  </si>
  <si>
    <t>SOLICITUD EXCLUSION BASE DE DATOS</t>
  </si>
  <si>
    <t>IDU</t>
  </si>
  <si>
    <t>EE1499</t>
  </si>
  <si>
    <t>2016ER7</t>
  </si>
  <si>
    <t>SOLICITUD EXCLUSION DE LA BASE DE DATOS DE INMUEBLE</t>
  </si>
  <si>
    <t>EE1500</t>
  </si>
  <si>
    <t>2016ER8</t>
  </si>
  <si>
    <t>SOLICITUD EXLUCION DE UN PREDIO URBANO</t>
  </si>
  <si>
    <t>SUBGERENCIA DE INFORMACION FISICA Y JURIDICA</t>
  </si>
  <si>
    <t>2016 EE 8493</t>
  </si>
  <si>
    <t>2016ER9</t>
  </si>
  <si>
    <t>SOLICITUD DE EXCLUSION DE LA LA BASE DE DATOS DE INMUEBLE</t>
  </si>
  <si>
    <t>EE1502</t>
  </si>
  <si>
    <t>2016ER10</t>
  </si>
  <si>
    <t>EE2330</t>
  </si>
  <si>
    <t>2016ER11</t>
  </si>
  <si>
    <t>EE2332</t>
  </si>
  <si>
    <t>2016ER12</t>
  </si>
  <si>
    <t>REMISION INFORMACION</t>
  </si>
  <si>
    <t>EE1508</t>
  </si>
  <si>
    <t>2016ER13</t>
  </si>
  <si>
    <t>2016-EE7764</t>
  </si>
  <si>
    <t>2016ER14</t>
  </si>
  <si>
    <t>2016 EE 5181</t>
  </si>
  <si>
    <t>2016ER15</t>
  </si>
  <si>
    <t>EE1919</t>
  </si>
  <si>
    <t>2016ER16</t>
  </si>
  <si>
    <t>EE1916</t>
  </si>
  <si>
    <t>2016ER18</t>
  </si>
  <si>
    <t>INFORME MONITOREO AL SERVICIO</t>
  </si>
  <si>
    <t>SECRETARIA GENERAL</t>
  </si>
  <si>
    <t>FAVOR ARCHIVAR, SE ENVIA CAPSULA A TODA LA GERENCIA CON LA INFORMACIÓN CORRESPONDIENTE.</t>
  </si>
  <si>
    <t>2016ER22</t>
  </si>
  <si>
    <t>SOLICITUD CERTIFICADO CATASTRAL</t>
  </si>
  <si>
    <t>ALCALDIA LOCAL DE TUNJUELITO</t>
  </si>
  <si>
    <t>EE5721</t>
  </si>
  <si>
    <t>2016ER26</t>
  </si>
  <si>
    <t>SOLICITUD INFORMACION</t>
  </si>
  <si>
    <t>2016EE3218</t>
  </si>
  <si>
    <t>2016ER31</t>
  </si>
  <si>
    <t>SOLICITUD DE COMPLEMENTACION DE AVALUO TECNICO INDEMNIZATORIO RT</t>
  </si>
  <si>
    <t>EE2008</t>
  </si>
  <si>
    <t>2016ER32</t>
  </si>
  <si>
    <t>OBSERVACIONES A LA RESPUESTA UAECD 2015EE64355</t>
  </si>
  <si>
    <t>SUBGERENCIA DE INFORMACION ECONOMICA</t>
  </si>
  <si>
    <t>SE REMITE CON EL 2016IE1274 Y SE DA RESPUESTA CON EL 2016EE6379 INFORME TECNICO INDEMNIZATORIO AVALUO 2015-0997 RT44147 - EL 2015-0999 SE CONFIRMA</t>
  </si>
  <si>
    <t>2016ER33</t>
  </si>
  <si>
    <t>XRESPUESTA A LOS RADICADOS IDU 20155261534282</t>
  </si>
  <si>
    <t>SE REMITE CON EL OFICIO 2016IE1677/EE8771 - AVALUO 2015-1031 RT 44336</t>
  </si>
  <si>
    <t>2016ER34</t>
  </si>
  <si>
    <t>OBSERVACIONES A LA RESPUESTA UAECD</t>
  </si>
  <si>
    <t>SE DA RESPUESTA CON EL 2016IE1041 - EE5381 - AVALUO 2015-1185 RT44126</t>
  </si>
  <si>
    <t>2016ER37</t>
  </si>
  <si>
    <t>COORDINACION PARA REALIZAR VISITA TECNICA</t>
  </si>
  <si>
    <t>ALCALDIA LOCAL DE RADAEL URIBE URIBE</t>
  </si>
  <si>
    <t>SE ARCHIVA ES EL RECIBIDO DEL 2015EE51180 DEL 02-10-2015 TRASLADO A ALCALDIA LOCAL POR COMPETENCIA</t>
  </si>
  <si>
    <t>2016ER38</t>
  </si>
  <si>
    <t>SOLICITUD INGENIERO CATASTRAL</t>
  </si>
  <si>
    <t>SE ENVIO CON 2016EE954</t>
  </si>
  <si>
    <t>2016ER39</t>
  </si>
  <si>
    <t>CERTIFICACION CATASTRAL</t>
  </si>
  <si>
    <t>EE2361</t>
  </si>
  <si>
    <t>2016ER40</t>
  </si>
  <si>
    <t>ACLARACION DE QUERELLA</t>
  </si>
  <si>
    <t>GERENCIA DE INFORMACION CATASTRAL</t>
  </si>
  <si>
    <t>2016ER41</t>
  </si>
  <si>
    <t>ACLARACION DE DICTAMEN</t>
  </si>
  <si>
    <t>2016ER42</t>
  </si>
  <si>
    <t>SOLICITUD DE LA NO APLICACION DE LA NORMA VIGENTE</t>
  </si>
  <si>
    <t>SECRETARIA DISTRITAL DE PLANEACION - SDP</t>
  </si>
  <si>
    <t>EE4904</t>
  </si>
  <si>
    <t>2016ER45</t>
  </si>
  <si>
    <t>SOLICITUD CERTIFICADO DE BIENES E INMUEBLES</t>
  </si>
  <si>
    <t>EE2360</t>
  </si>
  <si>
    <t>2016ER47</t>
  </si>
  <si>
    <t>EE2362</t>
  </si>
  <si>
    <t>2016ER51</t>
  </si>
  <si>
    <t>CERTIFICACION DIRECCION PREDIO</t>
  </si>
  <si>
    <t>DIAN</t>
  </si>
  <si>
    <t>EE4962</t>
  </si>
  <si>
    <t>2016ER54</t>
  </si>
  <si>
    <t>JUZGADO 008 DE EJECUCION DE PENAS</t>
  </si>
  <si>
    <t>SE ENVIO CON OFICIO 2016EE2631</t>
  </si>
  <si>
    <t>2016ER55</t>
  </si>
  <si>
    <t>JUZGADO 107 DE EJECUCION DE PENAS</t>
  </si>
  <si>
    <t>SE ENVIO CON OFICIO 2016EE2630</t>
  </si>
  <si>
    <t>2016ER59</t>
  </si>
  <si>
    <t>SOLICITUD CERTIFICAQDO DE BIENES E INMUEBLES</t>
  </si>
  <si>
    <t>EE3781</t>
  </si>
  <si>
    <t>2016ER60</t>
  </si>
  <si>
    <t>SOLICITU INFORMACION</t>
  </si>
  <si>
    <t>SUPERINTEDENCIA DE NOTARIADO Y REGISTRO</t>
  </si>
  <si>
    <t>DOCUMENTO INFORMATIVO NO REQUIERE RESPUESTA</t>
  </si>
  <si>
    <t>2016ER61</t>
  </si>
  <si>
    <t>SOLICITUD FUNCIONARIO</t>
  </si>
  <si>
    <t>ALCALDIA LOCAL DE CHAPINERO</t>
  </si>
  <si>
    <t>SE DA RTA CON EL IE 229</t>
  </si>
  <si>
    <t>2016ER63</t>
  </si>
  <si>
    <t>EE4215</t>
  </si>
  <si>
    <t>2016ER64</t>
  </si>
  <si>
    <t>2016ER66</t>
  </si>
  <si>
    <t>ACTUALIZACION INCORPORACION TOPOGRAFICA</t>
  </si>
  <si>
    <t>BIENESTAR FAMILIAR</t>
  </si>
  <si>
    <t>SE ENVIA CON MEMORANDO 2016-IE293 A LA GERENCIA COMRCIAL PRA QUE SE GENERE TRAMITE 37 SE ENVIO OFICIO EE2484</t>
  </si>
  <si>
    <t>2016ER69</t>
  </si>
  <si>
    <t>EE2374 Y EE 2376</t>
  </si>
  <si>
    <t>2016ER70</t>
  </si>
  <si>
    <t>SOLICITUD CERTIFICADO DE BIENES EINMUEBLES</t>
  </si>
  <si>
    <t>2016ER74</t>
  </si>
  <si>
    <t>SOLICITUD REVISION DEL AVALUO</t>
  </si>
  <si>
    <t>EE1915</t>
  </si>
  <si>
    <t>2016ER75</t>
  </si>
  <si>
    <t>EXPEDICION CERTIFICADO ESTADO DE CUENTA</t>
  </si>
  <si>
    <t>EE1962</t>
  </si>
  <si>
    <t>2016ER76</t>
  </si>
  <si>
    <t>SE ENVIO CON OFICIO 2016EE3276</t>
  </si>
  <si>
    <t>2016ER79</t>
  </si>
  <si>
    <t>REMISION DOCUMENTOS POR COMPETENCIA</t>
  </si>
  <si>
    <t>PROCURADURIA GENERAL DE LA NACION</t>
  </si>
  <si>
    <t>EE1980</t>
  </si>
  <si>
    <t>2016ER81</t>
  </si>
  <si>
    <t>SOLICITUD VISITA AL PREDIO</t>
  </si>
  <si>
    <t>SE ENVIA OFICIO 2016EE2559</t>
  </si>
  <si>
    <t>2016ER82</t>
  </si>
  <si>
    <t>REVISION PLACAS OFICIALES INMUEBLES</t>
  </si>
  <si>
    <t>ALCALDIA LOCAL DE PUENTE ARANDA</t>
  </si>
  <si>
    <t>SE ENVIO CON OFICIO 2016EE2687</t>
  </si>
  <si>
    <t>2016ER87</t>
  </si>
  <si>
    <t>OBSERVACIONES A LA RESPUESTA UAECD 2015EE67361</t>
  </si>
  <si>
    <t>EE2006</t>
  </si>
  <si>
    <t>2016ER88</t>
  </si>
  <si>
    <t>TRASLADO DERECHE DE PETICION IDU 20155261523912</t>
  </si>
  <si>
    <t>SE DA RESPUESTA CON EL 2016EE7720 DEL 12/02/2016 - CONFIRMACION AVALUO 2015-0176 RT43970</t>
  </si>
  <si>
    <t>2016ER96</t>
  </si>
  <si>
    <t>SOLICITUD CALCULO Y LIQUIDACION DEL EFECTO PLUSVALIA</t>
  </si>
  <si>
    <t>SECRETARIA DISTRITAL DE PLANEACION</t>
  </si>
  <si>
    <t>EE1908 Y EE 1909</t>
  </si>
  <si>
    <t>2016ER108</t>
  </si>
  <si>
    <t>EXPEDICION DE RESOLUCION CATASTRAL INDIVIDIAL</t>
  </si>
  <si>
    <t>SAE - SOCIEDAD DE ACTIVOS ESPECIALES</t>
  </si>
  <si>
    <t>SE ENVIO CON OFICIO 2016EE2686</t>
  </si>
  <si>
    <t>2016ER109</t>
  </si>
  <si>
    <t>SOLICITUD DE INFORMACION RESPESCTO AL NUMERO DE MATRICULA INMOBILIARIA Y CEDULA CATASTRAL DEL BIEN INMUEBLES RELASIONADO EN LA TABLA</t>
  </si>
  <si>
    <t>2016EE2998</t>
  </si>
  <si>
    <t>2016ER111</t>
  </si>
  <si>
    <t>SOLICITUD RESOLUCION 21778 DE 2014</t>
  </si>
  <si>
    <t>SE ENVIO CON OFICIO 2016EE3277</t>
  </si>
  <si>
    <t>2016ER113</t>
  </si>
  <si>
    <t>SOLICITUD CORRECION DIRECCION</t>
  </si>
  <si>
    <t>ALCALDIA LOCAL DE FONTIBON</t>
  </si>
  <si>
    <t>2016EE3243</t>
  </si>
  <si>
    <t>2016ER118</t>
  </si>
  <si>
    <t>SOLICITUD DE COPIA CERTIFICADO CATASTRAL</t>
  </si>
  <si>
    <t>ALCALDIA LOCAL DE BARRIOS UNIDOS</t>
  </si>
  <si>
    <t>SE ENVIO CON OFICIO 2016EE3274</t>
  </si>
  <si>
    <t>2016ER130</t>
  </si>
  <si>
    <t>EXPEDICION CERTIFICADO ESTADO DE CUENTA EDIFICIO VIVAL UNO -22</t>
  </si>
  <si>
    <t>SE ENVIO CON OFICIO 2016EE3271</t>
  </si>
  <si>
    <t>2016ER133</t>
  </si>
  <si>
    <t>SOLICITUD DE INFORMACION</t>
  </si>
  <si>
    <t>2016EE2811 SD1725</t>
  </si>
  <si>
    <t>2016ER134</t>
  </si>
  <si>
    <t>RADICACION IDIGER 2015ER21753</t>
  </si>
  <si>
    <t>INSTITUTO DISTRIITAL DE GESTION DE RIESGOS Y CAMBIO CLIMATICO</t>
  </si>
  <si>
    <t>EE2079</t>
  </si>
  <si>
    <t>2016ER135</t>
  </si>
  <si>
    <t>SE ANEXA A LAS SOLICITUDES 1045212</t>
  </si>
  <si>
    <t>2016ER141</t>
  </si>
  <si>
    <t>SOLICITUD DE INCORPORACION DE CUATRO PRDIOS DEL BARRIO LOS LACHES</t>
  </si>
  <si>
    <t>CAJA DE LA VIVIENDA POPULAR</t>
  </si>
  <si>
    <t>EE2080</t>
  </si>
  <si>
    <t>2016ER155</t>
  </si>
  <si>
    <t>SOLICITUD ACALRACION DEL RADICADO 2014EE6172</t>
  </si>
  <si>
    <t>EE2078</t>
  </si>
  <si>
    <t>2016ER156</t>
  </si>
  <si>
    <t>SOLICITUD DE DEVOLUCION DE DOCUMENTOS</t>
  </si>
  <si>
    <t>SE ENVIO OFICIO 2016EE2518</t>
  </si>
  <si>
    <t>2016ER157</t>
  </si>
  <si>
    <t>2016ER170</t>
  </si>
  <si>
    <t>RESPUESTA A SU SOLICITUD ER1940</t>
  </si>
  <si>
    <t>IGAC- INSTITUTO GEOGRAFICO AGUSTIN CODAZZI</t>
  </si>
  <si>
    <t>EE4177</t>
  </si>
  <si>
    <t>2016ER171</t>
  </si>
  <si>
    <t>JUZGADO 005 DE EJECUCION DE PENAS</t>
  </si>
  <si>
    <t>SE ENVIO CON OFICIO 2016EE2632</t>
  </si>
  <si>
    <t>2016ER172</t>
  </si>
  <si>
    <t>FISCALIA</t>
  </si>
  <si>
    <t>SE ENVIO CON OFICIO 2016EE2655</t>
  </si>
  <si>
    <t>2016ER173</t>
  </si>
  <si>
    <t>2016ER175</t>
  </si>
  <si>
    <t>RECURSO DE REPOSICION CONTRA LA PROVIDENCIA QUE ME FUE NOTIFICADA EL DIA 15 DE DICIEMBRE DEL 2015</t>
  </si>
  <si>
    <t>2016-EE3300. ENVIADO CON MEMORANDO 2016-IE1080 A LA GCAU PARA SER NOTIFICADO</t>
  </si>
  <si>
    <t>2016ER176</t>
  </si>
  <si>
    <t>2016 EE 4751</t>
  </si>
  <si>
    <t>2016ER177</t>
  </si>
  <si>
    <t>SOLICITUD CERTIFICADO DE DBIENES E INMUEBLES</t>
  </si>
  <si>
    <t>EE2363</t>
  </si>
  <si>
    <t>2016ER178</t>
  </si>
  <si>
    <t>JUZGADO VEINTISIETE CIVIL MUNICIPAL</t>
  </si>
  <si>
    <t>2016 EE 5171</t>
  </si>
  <si>
    <t>2016ER179</t>
  </si>
  <si>
    <t>CERTIFICADO DE VALORIZACION</t>
  </si>
  <si>
    <t>ETB</t>
  </si>
  <si>
    <t>ERROR ASIGNACION</t>
  </si>
  <si>
    <t>2016ER182</t>
  </si>
  <si>
    <t>REVICION DE CABIDA Y LINDEROS</t>
  </si>
  <si>
    <t>EE2076</t>
  </si>
  <si>
    <t>2016ER183</t>
  </si>
  <si>
    <t>REVISION DE PREDIOS</t>
  </si>
  <si>
    <t>SE ENVIO CON OFICIO 2016EE2671</t>
  </si>
  <si>
    <t>2016ER184</t>
  </si>
  <si>
    <t>SE ENVIO CON OFICIO 2016EE2530</t>
  </si>
  <si>
    <t>2016ER185</t>
  </si>
  <si>
    <t>EE3458</t>
  </si>
  <si>
    <t>2016ER186</t>
  </si>
  <si>
    <t>2016ER187</t>
  </si>
  <si>
    <t>2016ER190</t>
  </si>
  <si>
    <t>SOLICITUD DE BOLETIN DE NOMENCLATURA</t>
  </si>
  <si>
    <t>ALCALDIA LOCAL DE MARTIRES</t>
  </si>
  <si>
    <t>EE3460</t>
  </si>
  <si>
    <t>2016ER191</t>
  </si>
  <si>
    <t>2016ER192</t>
  </si>
  <si>
    <t>DEVOLUCION DE LAS COPIAS DE LOS SOPORTES</t>
  </si>
  <si>
    <t>SE REVISARON LOS OFICIOS Y SE DEJO LISTO PARA ARCHIVAR</t>
  </si>
  <si>
    <t>2016ER193</t>
  </si>
  <si>
    <t>SOLICITUD COPIA DEL CERTIFICADO CABIDA Y LINDEROS DEL RAD 2015460779</t>
  </si>
  <si>
    <t>EE3141</t>
  </si>
  <si>
    <t>2016ER197</t>
  </si>
  <si>
    <t>ACLARACION DE LOS RADICADOS 2015-125104 2015ER33620</t>
  </si>
  <si>
    <t>EE2423 YEE2424</t>
  </si>
  <si>
    <t>2016ER199</t>
  </si>
  <si>
    <t>TRASLADO POR COMPETECIA</t>
  </si>
  <si>
    <t>DEPARTAMENTO ADMINISITRATIVO DE LA DEFENSORIA DEL ESPACIO PUBLICO</t>
  </si>
  <si>
    <t>SE ENVIO OFICIO 2016EE2516</t>
  </si>
  <si>
    <t>2016ER201</t>
  </si>
  <si>
    <t>2016 EE 3600</t>
  </si>
  <si>
    <t>2016ER202</t>
  </si>
  <si>
    <t>REVISION DE AVALUO VIG. 2015</t>
  </si>
  <si>
    <t>SE ENVIO CON 2016EE886</t>
  </si>
  <si>
    <t>2016ER207</t>
  </si>
  <si>
    <t>RADICADO 2015-668391</t>
  </si>
  <si>
    <t>2016-EE1932</t>
  </si>
  <si>
    <t>2016ER214</t>
  </si>
  <si>
    <t>REMISION DOCUMENTOS SOLICITUD ACTUALIZACION NOMENCLATURA</t>
  </si>
  <si>
    <t>CONSTRUCTORA BOLIVAR</t>
  </si>
  <si>
    <t>EE2427</t>
  </si>
  <si>
    <t>2016ER218</t>
  </si>
  <si>
    <t>2016ER219</t>
  </si>
  <si>
    <t>FUE ASIGNADO A EDGAR TORRES SE RECIBIO CON EL IE212</t>
  </si>
  <si>
    <t>2016ER221</t>
  </si>
  <si>
    <t>SOLICITUD CERTIFICACION DE NOMENCLATURA</t>
  </si>
  <si>
    <t>DEPARTAMENTO ADINISTRATIVO DEL ESPACIO PUBLICO</t>
  </si>
  <si>
    <t>EE4913</t>
  </si>
  <si>
    <t>2016ER226</t>
  </si>
  <si>
    <t>NUESTRO RADICADO 1 2015 08721</t>
  </si>
  <si>
    <t>SECRETARIA DE HABITAT</t>
  </si>
  <si>
    <t>2016ER227</t>
  </si>
  <si>
    <t>SOLICITUD RESOLUCION</t>
  </si>
  <si>
    <t>SE ENVIO CON OFICIO 2016EE3316</t>
  </si>
  <si>
    <t>2016ER228</t>
  </si>
  <si>
    <t>SE ENVIO CON OFICIO 2016EE3216</t>
  </si>
  <si>
    <t>2016ER234</t>
  </si>
  <si>
    <t>SE ENVIO CON MEMORANDO 2016IE212</t>
  </si>
  <si>
    <t>2016ER236</t>
  </si>
  <si>
    <t>EE3456</t>
  </si>
  <si>
    <t>2016ER238</t>
  </si>
  <si>
    <t>TRASLADO POR COMPETENCIA</t>
  </si>
  <si>
    <t>SE ENVIO CON OFICIO EE2455</t>
  </si>
  <si>
    <t>2016ER240</t>
  </si>
  <si>
    <t>EE2009 YEE 2010</t>
  </si>
  <si>
    <t>2016ER241</t>
  </si>
  <si>
    <t>SOLICITUD ACALRACION DEL RADICADO 2015EE67390</t>
  </si>
  <si>
    <t>EE2125 Y EE 2379</t>
  </si>
  <si>
    <t>2016ER243</t>
  </si>
  <si>
    <t>EE2011</t>
  </si>
  <si>
    <t>2016ER244</t>
  </si>
  <si>
    <t>SOLICITUD INCORPORACION</t>
  </si>
  <si>
    <t>EE2086</t>
  </si>
  <si>
    <t>2016ER245</t>
  </si>
  <si>
    <t>SOLICITUD DE INTERVENCIÓN ANTE LA SECRETARIA DISTRITAL DE PLANEACION PARA PUBLICAR EN PAGINA PLAN DE ACCIÓN 2015</t>
  </si>
  <si>
    <t>OFICINA ASESORA DE PLANEACIÓN Y ASEGURAMIENTO DE PROCESOS</t>
  </si>
  <si>
    <t>SE DA RESPUESTA CON EL CORDIS Nº EE4155DEL 29-01-2016.</t>
  </si>
  <si>
    <t>2016ER246</t>
  </si>
  <si>
    <t>JUZGADO VEITIUNO DE EJECUCION DE PENAS Y MEDIDAS DE SEGURIDAD DE BOGOTA</t>
  </si>
  <si>
    <t>EE3459</t>
  </si>
  <si>
    <t>2016ER247</t>
  </si>
  <si>
    <t>EXPEDICION CEWRTIFICADO DE PAZ Y SALVO</t>
  </si>
  <si>
    <t>EE2350</t>
  </si>
  <si>
    <t>2016ER250</t>
  </si>
  <si>
    <t>SE ENVIO CON OFICIO 2016EE2528</t>
  </si>
  <si>
    <t>2016ER252</t>
  </si>
  <si>
    <t>SOLICITUD COPIA DE LA RESOLUCION</t>
  </si>
  <si>
    <t>EE5013</t>
  </si>
  <si>
    <t>2016ER255</t>
  </si>
  <si>
    <t>SOLICITUD REVISION DE AVALUO</t>
  </si>
  <si>
    <t>ACUEDUCTO</t>
  </si>
  <si>
    <t>2016ER256</t>
  </si>
  <si>
    <t>SOLICITUD CABIDA Y LINDEROS</t>
  </si>
  <si>
    <t>SE ENVIO CON OFICIO 2016EE2755</t>
  </si>
  <si>
    <t>2016ER257</t>
  </si>
  <si>
    <t>2016 EE 8131</t>
  </si>
  <si>
    <t>2016ER260</t>
  </si>
  <si>
    <t>MODIFICACIÓN DE ESTRATO USO Y DESTINO</t>
  </si>
  <si>
    <t>SE ENVIO CON 2016EE899</t>
  </si>
  <si>
    <t>2016ER261</t>
  </si>
  <si>
    <t>CONVENIO 533 DE 2015 AVALUOS COMERCIALES</t>
  </si>
  <si>
    <t>CAJA DE VIVIENDA PÒPULAR</t>
  </si>
  <si>
    <t>2016ER262</t>
  </si>
  <si>
    <t>ALCALDIA LOCAL DE USME</t>
  </si>
  <si>
    <t>SE ENVIO CON 2016EE952</t>
  </si>
  <si>
    <t>2016ER267</t>
  </si>
  <si>
    <t>AREA CONSERVACION</t>
  </si>
  <si>
    <t>2016-EE9337</t>
  </si>
  <si>
    <t>2016ER268</t>
  </si>
  <si>
    <t>SOLICITUD INFORMARCION</t>
  </si>
  <si>
    <t>SIJIN</t>
  </si>
  <si>
    <t>EE3823</t>
  </si>
  <si>
    <t>2016ER270</t>
  </si>
  <si>
    <t>EE4966 RAD 2016 12056</t>
  </si>
  <si>
    <t>2016ER272</t>
  </si>
  <si>
    <t>SOLICITUD DE CORRECION DE AVALUO TECNICO</t>
  </si>
  <si>
    <t>SE REMITE CON EL OFICIO 2016IE1583 Y 2016EE8302 - INFORME AVALUO 2015-1179 RT 43883</t>
  </si>
  <si>
    <t>2016ER274</t>
  </si>
  <si>
    <t>COMUNICADO POR INTERVENCION Y DECRETO DE PRUEBAS</t>
  </si>
  <si>
    <t>SECRETARIA DE MOVILIDAD</t>
  </si>
  <si>
    <t>EE5717</t>
  </si>
  <si>
    <t>2016ER275</t>
  </si>
  <si>
    <t>SOLICITUD DE NOMENCLATURA</t>
  </si>
  <si>
    <t>EE4168</t>
  </si>
  <si>
    <t>2016ER278</t>
  </si>
  <si>
    <t>ACTUALIZACIÓN DE LOGOS EN PAGINA WEB</t>
  </si>
  <si>
    <t>SDQS 24332016</t>
  </si>
  <si>
    <t>2016ER279</t>
  </si>
  <si>
    <t>SOLICITUD DE RESPUESTA RAD. 2015-1037982</t>
  </si>
  <si>
    <t>2016EE3390</t>
  </si>
  <si>
    <t>2016ER287</t>
  </si>
  <si>
    <t>REMISION DERECHO DE PETICION POR COMPETENCIA CON ASUNTO LINDEROS DE LOTE</t>
  </si>
  <si>
    <t>2016-EE7155</t>
  </si>
  <si>
    <t>2016ER288</t>
  </si>
  <si>
    <t>SOLICITUD DE GEOREFERENCIACION DEL PREDIO OBJETO DE INCORPORACION DE MEJORA</t>
  </si>
  <si>
    <t>EE5384</t>
  </si>
  <si>
    <t>2016ER290</t>
  </si>
  <si>
    <t>EE4169</t>
  </si>
  <si>
    <t>2016ER293</t>
  </si>
  <si>
    <t>EE4170</t>
  </si>
  <si>
    <t>2016ER294</t>
  </si>
  <si>
    <t>EE4171</t>
  </si>
  <si>
    <t>2016ER297</t>
  </si>
  <si>
    <t>SOLICITUD FOTOCOPIAS</t>
  </si>
  <si>
    <t>SE ENVIA CON 2016-IE1516 A LA SAF. Y OFICIO 2016-EE6856</t>
  </si>
  <si>
    <t>2016ER300</t>
  </si>
  <si>
    <t>RADICADO 2051020190642</t>
  </si>
  <si>
    <t>ALCALDIA LOCAL DE ENGATIVA</t>
  </si>
  <si>
    <t>2016EE2816</t>
  </si>
  <si>
    <t>2016ER304</t>
  </si>
  <si>
    <t>RESPUESTA AL OFICIO 20155261509482</t>
  </si>
  <si>
    <t>SE DA ALCANCE A LA SOLICITUD 2015-1359211</t>
  </si>
  <si>
    <t>2016ER305</t>
  </si>
  <si>
    <t>RESPUESTA AL OFICIO 20165260003072</t>
  </si>
  <si>
    <t>SE REMITE CON MEMO 2016IE1527 Y OFICIO 2016EE8104 - AVALUO E INFORME 2016-0042 RT 44414</t>
  </si>
  <si>
    <t>2016ER306</t>
  </si>
  <si>
    <t>ALCANCE AL RADICADO EE66868 DEL 24-12-2015</t>
  </si>
  <si>
    <t>SE DA ALCANCE A SOLICITUD 2015-1639989</t>
  </si>
  <si>
    <t>2016ER307</t>
  </si>
  <si>
    <t>ALCANCE AL RADICADO EE65700 DEL 18-12-2015</t>
  </si>
  <si>
    <t>SE ENVIO OFICIO 2016EE2473</t>
  </si>
  <si>
    <t>2016ER308</t>
  </si>
  <si>
    <t>ALCANCE AL RADICADO EE65605 DEL 18-12-2015</t>
  </si>
  <si>
    <t>SE DA ALCANCE A AV 2015-0350 Y SE REMITE RTA MEDIANTE OFICIO 2016EE8101 12/02/2016</t>
  </si>
  <si>
    <t>2016ER309</t>
  </si>
  <si>
    <t>ALCANCE AL RADICADO EE50349 DEL 24-12-2014</t>
  </si>
  <si>
    <t>SE REMITE CON EL 2016IE1432 Y SE DA RESPUESTA CON EL 2016EE7652 COMPLEMENTACION INFORME TECNICO INDEMNIZATORIO AVALUO 2014-2365</t>
  </si>
  <si>
    <t>2016ER310</t>
  </si>
  <si>
    <t>REMISION DE DOCUMENTOS PARA DAR ALCANCE AL RAD-2015-977654</t>
  </si>
  <si>
    <t>2016EE2818</t>
  </si>
  <si>
    <t>2016ER311</t>
  </si>
  <si>
    <t>TRASLADO OFICIO 2015ER129061</t>
  </si>
  <si>
    <t>SECRETARIA DE HACIENDA</t>
  </si>
  <si>
    <t>SE ENVIO CON 2016EE2457</t>
  </si>
  <si>
    <t>2016ER312</t>
  </si>
  <si>
    <t>TRASLADO RADICADO 2015ER130274 Y 2015ER130277</t>
  </si>
  <si>
    <t>2016EE2817</t>
  </si>
  <si>
    <t>2016ER313</t>
  </si>
  <si>
    <t>TRASLADO RADICADO 2015ER131943</t>
  </si>
  <si>
    <t>2016EE2978</t>
  </si>
  <si>
    <t>2016ER314</t>
  </si>
  <si>
    <t>CONTRATO INTERADMINISTRATIVO 179/2014</t>
  </si>
  <si>
    <t>IDIGER</t>
  </si>
  <si>
    <t>SE DA RESPUESTA A LA ENTIDAD CON EL 2016EE9395 DEL 19-02-2016. EL INFORME DEL AVALUO 2015-1195 SE CONFIRMA.</t>
  </si>
  <si>
    <t>2016ER315</t>
  </si>
  <si>
    <t>POLICIA NACIONAL</t>
  </si>
  <si>
    <t>AREA CENTRO DE DOCUMENTACION</t>
  </si>
  <si>
    <t>SE ATENDIO PERSONALMENTE 12-01-2016</t>
  </si>
  <si>
    <t>2016ER316</t>
  </si>
  <si>
    <t>SOLICITUD DE CONCILIACION (AVALUO COMERCIAL)</t>
  </si>
  <si>
    <t>EE1458 Y EE1461</t>
  </si>
  <si>
    <t>2016ER317</t>
  </si>
  <si>
    <t>SECRETARIA DE EDUCACION</t>
  </si>
  <si>
    <t>EE4178</t>
  </si>
  <si>
    <t>2016ER321</t>
  </si>
  <si>
    <t>SE ENVIO CON OFICIO 2016EE2639 Y 2016EE3035</t>
  </si>
  <si>
    <t>2016ER322</t>
  </si>
  <si>
    <t>SOLICITUD CERTIFICADOP Y PLANO CATASTRAL</t>
  </si>
  <si>
    <t>SUBGERENCIA ADMINISTRATIVA Y FINANCIERA</t>
  </si>
  <si>
    <t>SE ATENDIO PERSONALMENTE 01-12-2016</t>
  </si>
  <si>
    <t>2016ER326</t>
  </si>
  <si>
    <t>SE ENVIO OFICIO 2016EE2498</t>
  </si>
  <si>
    <t>2016ER330</t>
  </si>
  <si>
    <t>ACTUALIZACION NUEVO PROPIETARIO</t>
  </si>
  <si>
    <t>IC CONSTRUCTORA S.A.S</t>
  </si>
  <si>
    <t>EE7767</t>
  </si>
  <si>
    <t>2016ER331</t>
  </si>
  <si>
    <t>INDUSTRIAS Y CONSTRUCCIONES I.C.S.A.S.</t>
  </si>
  <si>
    <t>EE2359</t>
  </si>
  <si>
    <t>2016ER339</t>
  </si>
  <si>
    <t>REMISION FACTURA Nº 164925 CERTIFICACION</t>
  </si>
  <si>
    <t>SE ENVIO OFICIO 2016EE2477</t>
  </si>
  <si>
    <t>2016ER342</t>
  </si>
  <si>
    <t>CERTIFICADO DE BIENES E INMUEBLES</t>
  </si>
  <si>
    <t>EE3783</t>
  </si>
  <si>
    <t>2016ER343</t>
  </si>
  <si>
    <t>EE4894</t>
  </si>
  <si>
    <t>2016ER344</t>
  </si>
  <si>
    <t>EE4895</t>
  </si>
  <si>
    <t>2016ER345</t>
  </si>
  <si>
    <t>EER4897</t>
  </si>
  <si>
    <t>2016ER346</t>
  </si>
  <si>
    <t>SOLICITUD BOLETIN CATASTRAL</t>
  </si>
  <si>
    <t>ALCALDIA LOCAL DE SANTA FE</t>
  </si>
  <si>
    <t>SE ENVIO CON OFICIO 2016EE3236</t>
  </si>
  <si>
    <t>2016ER348</t>
  </si>
  <si>
    <t>CERTIFICADO BIENES E INMUEBLES</t>
  </si>
  <si>
    <t>EE4898</t>
  </si>
  <si>
    <t>2016ER349</t>
  </si>
  <si>
    <t>EE8774</t>
  </si>
  <si>
    <t>2016ER354</t>
  </si>
  <si>
    <t>SE ENVIO CON OFICIO 2016EE2670 Y 2016EE3032</t>
  </si>
  <si>
    <t>2016ER356</t>
  </si>
  <si>
    <t>SE ENVIO CON OFICIO 2016EE3235</t>
  </si>
  <si>
    <t>2016ER357</t>
  </si>
  <si>
    <t>EE8776</t>
  </si>
  <si>
    <t>2016ER359</t>
  </si>
  <si>
    <t>SE ENVIO CON OFICIO 2016EE3247 Y EE 3448</t>
  </si>
  <si>
    <t>2016ER360</t>
  </si>
  <si>
    <t>SE ENVIO CON OFICIO 2016EE3245</t>
  </si>
  <si>
    <t>2016ER369</t>
  </si>
  <si>
    <t>CERTIFICADO CATASTRAL</t>
  </si>
  <si>
    <t>ALCALDIA LOCAL DE KENEDY</t>
  </si>
  <si>
    <t>SE ENVIO CON OFICIO 2016EE3206</t>
  </si>
  <si>
    <t>2016ER373</t>
  </si>
  <si>
    <t>2016EE2814</t>
  </si>
  <si>
    <t>2016ER378</t>
  </si>
  <si>
    <t>VERIFICACIÓN DE NOMENCLATURAS</t>
  </si>
  <si>
    <t>2016ER381</t>
  </si>
  <si>
    <t>SUGERENCIAS DE AVALUOS</t>
  </si>
  <si>
    <t>SDQS 41322016</t>
  </si>
  <si>
    <t>2016ER382</t>
  </si>
  <si>
    <t>2016ER383</t>
  </si>
  <si>
    <t>SOLICITUD BOLETIN DE NOMENCLATURA</t>
  </si>
  <si>
    <t>SE ENVIO CON OFICIO 2016EE3232</t>
  </si>
  <si>
    <t>2016ER384</t>
  </si>
  <si>
    <t>SOLICITUD REVISION AVALUO COMERCIAL 2015 1169 . 2015EE67861</t>
  </si>
  <si>
    <t>EMPRESA ACUEDUCTO AGUA ALCANTARILLADO Y ASEO DE BOGOTA</t>
  </si>
  <si>
    <t>SE REMITE RESPUESTA MEDIANTE OFICIO 2016EE8599</t>
  </si>
  <si>
    <t>2016ER391</t>
  </si>
  <si>
    <t>REVISION AVALUOS COMERCIALES</t>
  </si>
  <si>
    <t>INSTITUTO DISTRITAL DE GESTION DE RIEGOS Y CAMBIO</t>
  </si>
  <si>
    <t>SE DIO RESPUESTA CON EL OFICIO EE2599</t>
  </si>
  <si>
    <t>2016ER398</t>
  </si>
  <si>
    <t>TRASLADO REVISION AVALUOS</t>
  </si>
  <si>
    <t>2016EE2989</t>
  </si>
  <si>
    <t>2016ER399</t>
  </si>
  <si>
    <t>TRASLADO SOLICITUD VISITA REVISION AVALUO</t>
  </si>
  <si>
    <t>SE ALCANCE A LA RADICACIÓN 2015 1388817</t>
  </si>
  <si>
    <t>2016ER400</t>
  </si>
  <si>
    <t>DERECHO DE PETICION RADICADO 2015ER13540</t>
  </si>
  <si>
    <t>DEPARTAMENTO ADM.DE LA DEFENSORIA DEL ESPACIO PUBLICO</t>
  </si>
  <si>
    <t>SE ENVIO CON OFICIO 2016EE2575</t>
  </si>
  <si>
    <t>2016ER401</t>
  </si>
  <si>
    <t>VERIFICACION TENCICA Y URBANISTICA DE LA CERTIFICACION DE CABIDA Y LINDEROS</t>
  </si>
  <si>
    <t>SE ENVIO CON OFICIO 2016EE2681</t>
  </si>
  <si>
    <t>2016ER404</t>
  </si>
  <si>
    <t>SOLICITUD CERTIFICADOS CATASTRALES</t>
  </si>
  <si>
    <t>METRO URBANA CONSTRUCTORA LTDA</t>
  </si>
  <si>
    <t>SE ENVIO CON OFICIO 2016EE2533</t>
  </si>
  <si>
    <t>2016ER408</t>
  </si>
  <si>
    <t>OBSERVACIONES A RESPUSTA</t>
  </si>
  <si>
    <t>SE REMITE CON EL 2016IE1274 Y SE DA RESPUESTA CON EL 2016EE6379 INFORME TECNICO INDEMNIZATORIO AVALUO 2015-1029 RT44407 - EL 2015-1132 SE CONFIRMA</t>
  </si>
  <si>
    <t>2016ER409</t>
  </si>
  <si>
    <t>SOXLICITUD DE COMPLEMENTACION AVALUO COMERSIAL</t>
  </si>
  <si>
    <t>2016ER414</t>
  </si>
  <si>
    <t>SOLICITUD ACTUALIZACION JURIDICA Y CATASTRALRAD . 20162030001821</t>
  </si>
  <si>
    <t>DEFENSORIA DEL ESPACIO PUBLICO</t>
  </si>
  <si>
    <t>EE1514 Y HACER RELACION CON EL ER 2015 34330</t>
  </si>
  <si>
    <t>2016ER415</t>
  </si>
  <si>
    <t>SOLICITUD BOLETINES CATASTRALES</t>
  </si>
  <si>
    <t>ENERGIA DE BOGOTA</t>
  </si>
  <si>
    <t>EE8631</t>
  </si>
  <si>
    <t>2016ER418</t>
  </si>
  <si>
    <t>SOLICITUD CERTIFICACION DE BIENES E INMUEBLES</t>
  </si>
  <si>
    <t>EE3857</t>
  </si>
  <si>
    <t>2016ER419</t>
  </si>
  <si>
    <t>JUZGADO 103 DE EJECUCION DE PENAS</t>
  </si>
  <si>
    <t>SE ENVIO OFICIO 2016EE2497</t>
  </si>
  <si>
    <t>2016ER420</t>
  </si>
  <si>
    <t>SE ENVIO CON OFICIO 2016EE3233</t>
  </si>
  <si>
    <t>2016ER421</t>
  </si>
  <si>
    <t>SE ENVIO CON OFICIO 2016EE3187</t>
  </si>
  <si>
    <t>2016ER422</t>
  </si>
  <si>
    <t>2016ER423</t>
  </si>
  <si>
    <t>SOLICITUD CERTIFICADO DE BIENES INMUEBLES</t>
  </si>
  <si>
    <t>CONTRALORIA DE BOGOTA</t>
  </si>
  <si>
    <t>EE2436</t>
  </si>
  <si>
    <t>2016ER424</t>
  </si>
  <si>
    <t>JUZGADO DE EJECUCION DE PENAS Y MEDIDAS DE SEGURIDAD</t>
  </si>
  <si>
    <t>SE ENVIO OFICIO 2016EE2503</t>
  </si>
  <si>
    <t>2016ER425</t>
  </si>
  <si>
    <t>EE3853</t>
  </si>
  <si>
    <t>2016ER426</t>
  </si>
  <si>
    <t>EE3849</t>
  </si>
  <si>
    <t>2016ER430</t>
  </si>
  <si>
    <t>EE3830</t>
  </si>
  <si>
    <t>2016ER431</t>
  </si>
  <si>
    <t>EEE5736</t>
  </si>
  <si>
    <t>2016ER435</t>
  </si>
  <si>
    <t>EE3803</t>
  </si>
  <si>
    <t>2016ER442</t>
  </si>
  <si>
    <t>EE3810</t>
  </si>
  <si>
    <t>2016ER443</t>
  </si>
  <si>
    <t>CUMPLIMIENTO DE TERMINOS PARA TRASLADO DERECHO DE PETICION</t>
  </si>
  <si>
    <t>VER PLANILLA 24 EE6208</t>
  </si>
  <si>
    <t>2016ER444</t>
  </si>
  <si>
    <t>DEVOLUCION DE AVALUOS</t>
  </si>
  <si>
    <t>SEREMITIO CON EL 2015IE830 Y SE DIO RESPUESTA CON EL 2016EE433 - SEGUNDA ENTREGA DE 115 AVALUOS COMERCIALES - PROYECTO METRO PRIMERA LINEA</t>
  </si>
  <si>
    <t>2016ER451</t>
  </si>
  <si>
    <t>OBSERVAIONES A LA RESPUESTA UAECD</t>
  </si>
  <si>
    <t>SE ENVIA CON OFICIO 2016EE2536</t>
  </si>
  <si>
    <t>2016ER455</t>
  </si>
  <si>
    <t>SOLICITUD COPIA DEL RADICADO 2015-664675</t>
  </si>
  <si>
    <t>ADVAIS S.A.S</t>
  </si>
  <si>
    <t>EE3831</t>
  </si>
  <si>
    <t>2016ER456</t>
  </si>
  <si>
    <t>VERIFICACION DE AREAS Y UBICACION EN PLANO PARA AVALUO CATASTRAL</t>
  </si>
  <si>
    <t>2016ER462</t>
  </si>
  <si>
    <t>TRASLADO RADICADO 2015ER131219</t>
  </si>
  <si>
    <t>EE4951</t>
  </si>
  <si>
    <t>2016ER463</t>
  </si>
  <si>
    <t>TRASLADO RADICADO 2015ER130799</t>
  </si>
  <si>
    <t>SE ENVIA CON OFICIO EE2456</t>
  </si>
  <si>
    <t>2016ER464</t>
  </si>
  <si>
    <t>TRASLADO SHD 2015 EE 288843, UAECD 2015 ER 34330</t>
  </si>
  <si>
    <t>EE2331 SE ENVIO CON OFICIO 2016EE2680 SE ENVIO CON OFICIO 2016EE2762 NOTA NUEVAMENTE LE DAN RESPUESTA CON EL EE 5021 DEL 02/02/2016 CON 400 FOLIOS</t>
  </si>
  <si>
    <t>2016ER465</t>
  </si>
  <si>
    <t>TRASLADO RADICADO 2015ER131198</t>
  </si>
  <si>
    <t>SE ENVIO OFICIO 2016EE2453</t>
  </si>
  <si>
    <t>2016ER467</t>
  </si>
  <si>
    <t>VERIFICACION NUMERO DE IDENTIFICACION</t>
  </si>
  <si>
    <t>SE ENVIO CON OFICIO 2016EE2454</t>
  </si>
  <si>
    <t>2016ER469</t>
  </si>
  <si>
    <t>DEMORA ATENCIÓN CAD</t>
  </si>
  <si>
    <t>EE4165</t>
  </si>
  <si>
    <t>2016ER472</t>
  </si>
  <si>
    <t>2016EE5633 DE 03-02-2016</t>
  </si>
  <si>
    <t>2016ER473</t>
  </si>
  <si>
    <t>SOLICITUD PLANOS DEL PREDIO</t>
  </si>
  <si>
    <t>EE3799</t>
  </si>
  <si>
    <t>2016ER475</t>
  </si>
  <si>
    <t>OFICINA DE CONTROL INTERNO</t>
  </si>
  <si>
    <t>2016ER483</t>
  </si>
  <si>
    <t>2016ER485</t>
  </si>
  <si>
    <t>SOLICITUD COPIA DE LA CERTIFICACION DE DESENGLOBE</t>
  </si>
  <si>
    <t>2016-EE9334</t>
  </si>
  <si>
    <t>2016ER489</t>
  </si>
  <si>
    <t>RESPUESTA A SOLICITUD DE CERTIFICACION DE CABIDAD Y LINDEROS</t>
  </si>
  <si>
    <t>DADEP</t>
  </si>
  <si>
    <t>2016ER490</t>
  </si>
  <si>
    <t>EE4916</t>
  </si>
  <si>
    <t>2016ER494</t>
  </si>
  <si>
    <t>EE4199</t>
  </si>
  <si>
    <t>2016ER496</t>
  </si>
  <si>
    <t>EE4205</t>
  </si>
  <si>
    <t>2016ER497</t>
  </si>
  <si>
    <t>2016ER498</t>
  </si>
  <si>
    <t>TRASLADO DE COMUNICACION</t>
  </si>
  <si>
    <t>SECRETARIA DE GOBIERNO</t>
  </si>
  <si>
    <t>SE ENVIO CON OFICIO 2016EE3210</t>
  </si>
  <si>
    <t>2016ER499</t>
  </si>
  <si>
    <t>ALCALDIA LOCAL DE LOS MARTIRES</t>
  </si>
  <si>
    <t>EE4212</t>
  </si>
  <si>
    <t>2016ER501</t>
  </si>
  <si>
    <t>2016ER502</t>
  </si>
  <si>
    <t>2016ER503</t>
  </si>
  <si>
    <t>2016ER505</t>
  </si>
  <si>
    <t>EE3845</t>
  </si>
  <si>
    <t>2016ER510</t>
  </si>
  <si>
    <t>RADICADO 2016-102-000059-2</t>
  </si>
  <si>
    <t>EE4901</t>
  </si>
  <si>
    <t>2016ER511</t>
  </si>
  <si>
    <t>SOLICITUD DE MODIFICACION DE AVALUOS COMERCIALES</t>
  </si>
  <si>
    <t>SE DARA RESPUESTA CON LAS RADICACIONES 2016-37987 (RT 43883) Y 2016-38074 (RT 44214A)</t>
  </si>
  <si>
    <t>2016ER512</t>
  </si>
  <si>
    <t>SOLICITUD DE AJUSTE DE AVALUO</t>
  </si>
  <si>
    <t>SE DA RESPUESTA CON EL 2015EE5534 DEL 03/02/2015 - CABIDA Y LINDEROS 2015EE3440 - AVALUO 2014-2386 43397A</t>
  </si>
  <si>
    <t>2016ER513</t>
  </si>
  <si>
    <t>SOLICITUD DE CORRECCION DE AVALUO</t>
  </si>
  <si>
    <t>SE DARÁ RTA MEDIANTE RAD 2016-74731 CON LA INFORMACION DADA EN EL OFICIO 2016ER2414</t>
  </si>
  <si>
    <t>2016ER514</t>
  </si>
  <si>
    <t>ALCANCE AL RADICADO 20153251504891</t>
  </si>
  <si>
    <t>SE DARA ALCANCE: TRAMITE CON LAS RADICACIONES 2015-1248115 (44238) Y 2015-1313940 (44242)</t>
  </si>
  <si>
    <t>2016ER515</t>
  </si>
  <si>
    <t>CONTRATO 1321 DE 2013</t>
  </si>
  <si>
    <t>SE DA TRAMITE CON LAS RAD. 2016: 41027-41477-41858</t>
  </si>
  <si>
    <t>2016ER519</t>
  </si>
  <si>
    <t>SOLICITUD CERTIFICADO DE CABIDA Y LINDEROS</t>
  </si>
  <si>
    <t>UNIDAD DE MANTENIMIENTO VIAL</t>
  </si>
  <si>
    <t>EE3012</t>
  </si>
  <si>
    <t>2016ER520</t>
  </si>
  <si>
    <t>EE3807</t>
  </si>
  <si>
    <t>2016ER522</t>
  </si>
  <si>
    <t>REMISION DOUMENTOS PÀRA DAR ALCANCE AL RADICADO 2015-1292239</t>
  </si>
  <si>
    <t>GALERY CONSTRUCTORA</t>
  </si>
  <si>
    <t>EE4655</t>
  </si>
  <si>
    <t>2016ER523</t>
  </si>
  <si>
    <t>REMISION COMUNICADO RADICADO 2014-969895</t>
  </si>
  <si>
    <t>EE3029</t>
  </si>
  <si>
    <t>2016ER524</t>
  </si>
  <si>
    <t>SOLICITUD DE INCORPORACION CATASTRAL DEL ENGLOBE</t>
  </si>
  <si>
    <t>EE3815</t>
  </si>
  <si>
    <t>2016ER526</t>
  </si>
  <si>
    <t>TRASLADO RADICADO 2016ER834</t>
  </si>
  <si>
    <t>2016-EE7118</t>
  </si>
  <si>
    <t>2016ER529</t>
  </si>
  <si>
    <t>SOLICITUD BOLETIN Y PLANO CATASTRAL</t>
  </si>
  <si>
    <t>DIJIN</t>
  </si>
  <si>
    <t>EE3864</t>
  </si>
  <si>
    <t>2016ER530</t>
  </si>
  <si>
    <t>EE4647</t>
  </si>
  <si>
    <t>2016ER531</t>
  </si>
  <si>
    <t>SOLICITUD CERTIFICADO</t>
  </si>
  <si>
    <t>TRIBUNAL SUPERIOR DEL DISTRITO JUDICIAL</t>
  </si>
  <si>
    <t>EE4209</t>
  </si>
  <si>
    <t>2016ER536</t>
  </si>
  <si>
    <t>2016-EE5338. OFICIO ELABORADO POR OCTAVIO PACHECO</t>
  </si>
  <si>
    <t>2016ER537</t>
  </si>
  <si>
    <t>AVALUOS COMERCIALES CONTRATO 533-23/06/2015</t>
  </si>
  <si>
    <t>CAJA DE VIVIENDA POPULAR</t>
  </si>
  <si>
    <t>2016ER542</t>
  </si>
  <si>
    <t>SOLICITUD PARA DAR ALCANCE AL RADICADO 2015ER33751</t>
  </si>
  <si>
    <t>EE 4949 Y EE 4950</t>
  </si>
  <si>
    <t>2016ER545</t>
  </si>
  <si>
    <t>REMISION DE DOCUMENTOS PARA DAR ALCANZE AL RAD- 2015-618759</t>
  </si>
  <si>
    <t>SE ENVIO CON OFICIO 2016EE2694</t>
  </si>
  <si>
    <t>2016ER548</t>
  </si>
  <si>
    <t>EE4953</t>
  </si>
  <si>
    <t>2016ER549</t>
  </si>
  <si>
    <t>EE4954</t>
  </si>
  <si>
    <t>2016ER550</t>
  </si>
  <si>
    <t>EE4946</t>
  </si>
  <si>
    <t>2016ER554</t>
  </si>
  <si>
    <t>SOLICITUD CERTIFICADO DE TRADICION Y LIBERTAD</t>
  </si>
  <si>
    <t>EE3867</t>
  </si>
  <si>
    <t>2016ER558</t>
  </si>
  <si>
    <t>REMISION DE CD PARA DAR ALCANSE AL RAD- 2015ER 33983</t>
  </si>
  <si>
    <t>SE ENVIO CON OFICIO 2016EE2684</t>
  </si>
  <si>
    <t>2016ER564</t>
  </si>
  <si>
    <t>SOLICITUD CERTIFICADO PLANO TOPOGRAFICO INCORPORADO</t>
  </si>
  <si>
    <t>2016-EE6600</t>
  </si>
  <si>
    <t>2016ER565</t>
  </si>
  <si>
    <t>RECURSO DE REPOSICION</t>
  </si>
  <si>
    <t>SE ENVIO CON OFICIO 2016EE2753</t>
  </si>
  <si>
    <t>2016ER568</t>
  </si>
  <si>
    <t>OBSERVACION A LA RESPUESTA UAECD</t>
  </si>
  <si>
    <t>SE REMITE CON EL 2016IE1189 Y SE DA RESPUESTA CON EL 2016 EE6234 INFORME TECNICO INDEMNIZATORIO AVALUO 2015-0460</t>
  </si>
  <si>
    <t>2016ER570</t>
  </si>
  <si>
    <t>SOLICITUD AVALUO</t>
  </si>
  <si>
    <t>ACUEDUCTIO AGUA ALCANTARILLADO Y ASEO DE BOGOTA</t>
  </si>
  <si>
    <t>SE DARÁ TRAMITE CON 2016-69177</t>
  </si>
  <si>
    <t>2016ER571</t>
  </si>
  <si>
    <t>SOLICITUD AVALUO COMERCIAL</t>
  </si>
  <si>
    <t>EAB</t>
  </si>
  <si>
    <t>SE DARA TRAMITE CON LA RAD. 2016-70265. SE NOTIFICA A LA EAAB QUE EL TERMINO DE RTA. DE LOS AVALUOS COMERCIALES SE SUSPENDE HASTA TANTO SEA RESUELTO OFICIALMENTE POR LA ENTIDAD COMPETENTE, MEDIANTE EL OFICIO 2016EE3817. SE SOLICITA INFORMACION Y CONCEPTO DE NORMA URBANISTICA A PLANEACION DISTRITAL, MEDIANTE EL OFICIO 2016EE3809.</t>
  </si>
  <si>
    <t>2016ER574</t>
  </si>
  <si>
    <t>EE4902</t>
  </si>
  <si>
    <t>2016ER577</t>
  </si>
  <si>
    <t>RESPUEST AL RADICADO 01151102736</t>
  </si>
  <si>
    <t>CAR-CUNDINAMARCA</t>
  </si>
  <si>
    <t>SE ARCHIVA ES UN ACUSE RECIBO DE LA INFORMACION EMITIDA POR UAECD</t>
  </si>
  <si>
    <t>2016ER578</t>
  </si>
  <si>
    <t>EE3451</t>
  </si>
  <si>
    <t>2016ER580</t>
  </si>
  <si>
    <t>EE3450</t>
  </si>
  <si>
    <t>2016ER581</t>
  </si>
  <si>
    <t>EE3465</t>
  </si>
  <si>
    <t>2016ER582</t>
  </si>
  <si>
    <t>EE3464</t>
  </si>
  <si>
    <t>2016ER583</t>
  </si>
  <si>
    <t>EE3463</t>
  </si>
  <si>
    <t>2016ER584</t>
  </si>
  <si>
    <t>EE3462</t>
  </si>
  <si>
    <t>2016ER585</t>
  </si>
  <si>
    <t>EE3461</t>
  </si>
  <si>
    <t>2016ER588</t>
  </si>
  <si>
    <t>EE3829</t>
  </si>
  <si>
    <t>2016ER589</t>
  </si>
  <si>
    <t>ACTUACION ADMINISTRATIVA 288 DE 2007</t>
  </si>
  <si>
    <t>ALCALDYA LOCAL DE KENNEDY</t>
  </si>
  <si>
    <t>EE3800</t>
  </si>
  <si>
    <t>2016ER590</t>
  </si>
  <si>
    <t>SOLICITUD INFORMACION DECRETO POR MEDIO DEL CUAL SE DETERMINAN, PARA EL DISTRITO CAPITAL DE BOGOTÁ, LOS PORCENTAJES DE INCREMENTO DE AVALÚOS CATASTRALES DE CONSERVACIÓN PARA EL AÑO 2016.</t>
  </si>
  <si>
    <t>2016ER597</t>
  </si>
  <si>
    <t>SOLICITUD CERTIFICADO CATASTRA</t>
  </si>
  <si>
    <t>JUZGADO SEGUNDO CIVIL MUNICIPAL DE DESCONGESTION</t>
  </si>
  <si>
    <t>SE ENVIO CON OFICIO 2016EE3299</t>
  </si>
  <si>
    <t>2016ER598</t>
  </si>
  <si>
    <t>ACVALUOS COMERCIALES CONTRATO 533-23/06/2015</t>
  </si>
  <si>
    <t>SE DA RESPUESTA CON EL 2016EE5407 DEL 03/02/2015 - AVALUO 2015-0937</t>
  </si>
  <si>
    <t>2016ER599</t>
  </si>
  <si>
    <t>SE ENVIO CON OFICIO 2016EE2683</t>
  </si>
  <si>
    <t>2016ER600</t>
  </si>
  <si>
    <t>AVALUO COMERCIALES COTRATO 533-23/06/2015</t>
  </si>
  <si>
    <t>2016ER607</t>
  </si>
  <si>
    <t>ALIAR INVERCIONES Y PROYECTOS LTDA</t>
  </si>
  <si>
    <t>2016EE3009</t>
  </si>
  <si>
    <t>2016ER608</t>
  </si>
  <si>
    <t>2016ER617</t>
  </si>
  <si>
    <t>SOLICITUD COPIA DEL RADICADO 2015EE50692</t>
  </si>
  <si>
    <t>EE3342</t>
  </si>
  <si>
    <t>2016ER619</t>
  </si>
  <si>
    <t>REMSION DOCUMENTOS EPARA DAR ALCANCE AL RADICADO 2016 5735</t>
  </si>
  <si>
    <t>SE ENVIO CON OFICIO 2016EE2720</t>
  </si>
  <si>
    <t>2016ER623</t>
  </si>
  <si>
    <t>SE ENVIO OFICIO 2016EE2494</t>
  </si>
  <si>
    <t>2016ER625</t>
  </si>
  <si>
    <t>EE6707</t>
  </si>
  <si>
    <t>2016ER626</t>
  </si>
  <si>
    <t>EE5746 EE5747 Y I E 1073</t>
  </si>
  <si>
    <t>2016ER628</t>
  </si>
  <si>
    <t>REMISION DE INFORMACION</t>
  </si>
  <si>
    <t>EE4947 Y EE 4948</t>
  </si>
  <si>
    <t>2016ER631</t>
  </si>
  <si>
    <t>EE5761</t>
  </si>
  <si>
    <t>2016ER634</t>
  </si>
  <si>
    <t>REMISION DOCUMENTOS PARA DAR ALCANCE AL RADICADO 2015ER31961</t>
  </si>
  <si>
    <t>EE7766</t>
  </si>
  <si>
    <t>2016ER635</t>
  </si>
  <si>
    <t>SOLICITUD COPIA DE RESPUESTA RADICACION 2014-249018</t>
  </si>
  <si>
    <t>EE4989</t>
  </si>
  <si>
    <t>2016ER636</t>
  </si>
  <si>
    <t>RADICADOS 2015012015519-2</t>
  </si>
  <si>
    <t>ALACALDIA LOCAL DE USAQUEN</t>
  </si>
  <si>
    <t>DOCUMENTO INFORMATIVO DE LA ALCALDIA DE USAQUEN INFORMANDO QUE INICIARAN ACTUACIÓN ADMINISTRATIVA 17945.</t>
  </si>
  <si>
    <t>2016ER637</t>
  </si>
  <si>
    <t>SOLICITUD BOLETIN CADULA CATASTRAL</t>
  </si>
  <si>
    <t>ALCALDIA LOCAL DE SUBA</t>
  </si>
  <si>
    <t>EE4907</t>
  </si>
  <si>
    <t>2016ER638</t>
  </si>
  <si>
    <t>2016ER640</t>
  </si>
  <si>
    <t>EE6528</t>
  </si>
  <si>
    <t>2016ER641</t>
  </si>
  <si>
    <t>EE6523</t>
  </si>
  <si>
    <t>2016ER643</t>
  </si>
  <si>
    <t>COMISORIO GERENCIA DEPARTAMENTAL DE CHOCO</t>
  </si>
  <si>
    <t>EE3045</t>
  </si>
  <si>
    <t>2016ER646</t>
  </si>
  <si>
    <t>SOLICITUD CHIP MANZANA CATASTRAL</t>
  </si>
  <si>
    <t>EE6524</t>
  </si>
  <si>
    <t>2016ER647</t>
  </si>
  <si>
    <t>SOLICITUD COOPERACION INTERINSTITUCIONAL</t>
  </si>
  <si>
    <t>ALCALDIA LOCAL DE TEUSAQUILLO</t>
  </si>
  <si>
    <t>EE6521</t>
  </si>
  <si>
    <t>2016ER648</t>
  </si>
  <si>
    <t>JUZGADO 002 DE EJECUCION DE PENAS</t>
  </si>
  <si>
    <t>EE5725</t>
  </si>
  <si>
    <t>2016ER650</t>
  </si>
  <si>
    <t>EE6527</t>
  </si>
  <si>
    <t>2016ER651</t>
  </si>
  <si>
    <t>RESPUESTA A LA SLOCICITUD DE INFORMACION</t>
  </si>
  <si>
    <t>EE3 001</t>
  </si>
  <si>
    <t>2016ER652</t>
  </si>
  <si>
    <t>REMISION POR COMPETANCIA</t>
  </si>
  <si>
    <t>PROCUADURIA PRIMERA DISTRITAL DE BOGOTA</t>
  </si>
  <si>
    <t>2016EE2815</t>
  </si>
  <si>
    <t>2016ER653</t>
  </si>
  <si>
    <t>EE6525</t>
  </si>
  <si>
    <t>2016ER654</t>
  </si>
  <si>
    <t>EE3842</t>
  </si>
  <si>
    <t>2016ER655</t>
  </si>
  <si>
    <t>EE4203</t>
  </si>
  <si>
    <t>2016ER656</t>
  </si>
  <si>
    <t>EE4201</t>
  </si>
  <si>
    <t>2016ER657</t>
  </si>
  <si>
    <t>EE3834</t>
  </si>
  <si>
    <t>2016ER658</t>
  </si>
  <si>
    <t>EE3836</t>
  </si>
  <si>
    <t>2016ER659</t>
  </si>
  <si>
    <t>EE3861</t>
  </si>
  <si>
    <t>2016ER660</t>
  </si>
  <si>
    <t>2016EE3003</t>
  </si>
  <si>
    <t>2016ER661</t>
  </si>
  <si>
    <t>EE3859</t>
  </si>
  <si>
    <t>2016ER662</t>
  </si>
  <si>
    <t>EE3472</t>
  </si>
  <si>
    <t>2016ER663</t>
  </si>
  <si>
    <t>SE ENVIO CON OFICIO 2016EE3295</t>
  </si>
  <si>
    <t>2016ER664</t>
  </si>
  <si>
    <t>CONTRATO 1321-2013</t>
  </si>
  <si>
    <t>2016ER665</t>
  </si>
  <si>
    <t>OBSERVACIONES A LA RESPUESTA UAECD 2015EE67885</t>
  </si>
  <si>
    <t>SE DA RESPUESTA CON EL 2016EE6233 DEL 05/02/2016 - ACLARACION AVALUO 2014-2411 - SE ENVIA COPIA INFORME TECNICO Y 2015EE67959 CABIDA Y LINDEROS</t>
  </si>
  <si>
    <t>2016ER666</t>
  </si>
  <si>
    <t>OBSERVACIONES A LOS OFICIOS UAECD</t>
  </si>
  <si>
    <t>2016ER667</t>
  </si>
  <si>
    <t>SOLICITUD DE AJUSTE DE AVALUO DE ACUERDO AL CERTIFICADO DE CABIDA Y LINDEROS</t>
  </si>
  <si>
    <t>ERROR</t>
  </si>
  <si>
    <t>2016ER669</t>
  </si>
  <si>
    <t>REMISION ACTA DE AUTORIZACION DE CONSULTA A LA BASE DE DATOS</t>
  </si>
  <si>
    <t>EE4984</t>
  </si>
  <si>
    <t>2016ER670</t>
  </si>
  <si>
    <t>EE4196 YEE4197</t>
  </si>
  <si>
    <t>2016ER671</t>
  </si>
  <si>
    <t>SE ENVIO CON OFICIO 2016EE3296</t>
  </si>
  <si>
    <t>2016ER672</t>
  </si>
  <si>
    <t>SE ENVIO OFICIO 2016EE3298</t>
  </si>
  <si>
    <t>2016ER675</t>
  </si>
  <si>
    <t>SOLICITUD CERTIFICADOS CATASTRAL</t>
  </si>
  <si>
    <t>DEFENSORIA DEL PUEBLO</t>
  </si>
  <si>
    <t>2016ER676</t>
  </si>
  <si>
    <t>EE4167</t>
  </si>
  <si>
    <t>2016ER677</t>
  </si>
  <si>
    <t>RESPUESTA RADICADO DERECHO DE PETICION</t>
  </si>
  <si>
    <t>GRUPO BANCOLOMBIA</t>
  </si>
  <si>
    <t>SE NOTIFICA A TRAVES DEL CORREO CONTACTENOS DANDO RESPUESTA</t>
  </si>
  <si>
    <t>2016ER683</t>
  </si>
  <si>
    <t>SOLCITUD CERTIFICADO DE BIENES E INMUEBLES</t>
  </si>
  <si>
    <t>SE ENVIO CON OFICIO 2016EE3172</t>
  </si>
  <si>
    <t>2016ER685</t>
  </si>
  <si>
    <t>SOLICITUD ALCAMCE AL RADICADO ER 366 ER 367</t>
  </si>
  <si>
    <t>EE3740 Y EE 3742</t>
  </si>
  <si>
    <t>2016ER686</t>
  </si>
  <si>
    <t>SOLICITUD COPIA AUTENTICAS FICHAS PREDIALES</t>
  </si>
  <si>
    <t>2016ER687</t>
  </si>
  <si>
    <t>GENERAR RADICACION NACE DELL 2015ER34330 TRASLADO DE SECRETARIA DE HACIENDA DISTRITAL E IDU OFICIO ORIGINAL</t>
  </si>
  <si>
    <t>SECREATRIA DISTRITAL DE HACIENDA - IDU</t>
  </si>
  <si>
    <t>EE2331</t>
  </si>
  <si>
    <t>2016ER692</t>
  </si>
  <si>
    <t>EE3467</t>
  </si>
  <si>
    <t>2016ER702</t>
  </si>
  <si>
    <t>TRASLADO OFICIO RADICADO 2016ER1777</t>
  </si>
  <si>
    <t>EE3354</t>
  </si>
  <si>
    <t>2016ER703</t>
  </si>
  <si>
    <t>TRASLADO OFICIO RADICADO 2016ER131232</t>
  </si>
  <si>
    <t>SE ENVIO CON OFICIO 2016EE3251</t>
  </si>
  <si>
    <t>2016ER710</t>
  </si>
  <si>
    <t>SOLICITUD INFORMACION CON CARACTER URGENTE</t>
  </si>
  <si>
    <t>EE3475</t>
  </si>
  <si>
    <t>2016ER711</t>
  </si>
  <si>
    <t>SOLICTID CERTIFICADO DE BIENES E INMUENLES</t>
  </si>
  <si>
    <t>EE3466</t>
  </si>
  <si>
    <t>2016ER716</t>
  </si>
  <si>
    <t>ENVIO RESPUESTA AL RADICADO IDU 20155261557202</t>
  </si>
  <si>
    <t>2016ER718</t>
  </si>
  <si>
    <t>REMISION DE ACTO ADMINISTRATIVO</t>
  </si>
  <si>
    <t>SUPEINTENDENCIA DE NORASRIADO Y REGISTRO</t>
  </si>
  <si>
    <t>2016EE3234</t>
  </si>
  <si>
    <t>2016ER723</t>
  </si>
  <si>
    <t>REMISION RADICADO</t>
  </si>
  <si>
    <t>EE3356</t>
  </si>
  <si>
    <t>2016ER724</t>
  </si>
  <si>
    <t>SOLICITUD CORECCION DE AVALUO</t>
  </si>
  <si>
    <t>2016ER725</t>
  </si>
  <si>
    <t>SOLICITUD CERTIFICADO DE NOMENCLAURA</t>
  </si>
  <si>
    <t>EE3468</t>
  </si>
  <si>
    <t>2016ER726</t>
  </si>
  <si>
    <t>EE3469</t>
  </si>
  <si>
    <t>2016ER727</t>
  </si>
  <si>
    <t>EE6735</t>
  </si>
  <si>
    <t>2016ER728</t>
  </si>
  <si>
    <t>SOLICITUD CERTIFICADOS DE BIENES E INMUEBLES</t>
  </si>
  <si>
    <t>JUZGADO 014 DE EJECUCION DE PENAS</t>
  </si>
  <si>
    <t>EE3470</t>
  </si>
  <si>
    <t>2016ER729</t>
  </si>
  <si>
    <t>EE3473</t>
  </si>
  <si>
    <t>2016ER730</t>
  </si>
  <si>
    <t>2016ER731</t>
  </si>
  <si>
    <t>2016ER732</t>
  </si>
  <si>
    <t>2016ER733</t>
  </si>
  <si>
    <t>EE4198</t>
  </si>
  <si>
    <t>2016ER734</t>
  </si>
  <si>
    <t>SE ENVIA CON OFICIO 2016EE3160</t>
  </si>
  <si>
    <t>2016ER735</t>
  </si>
  <si>
    <t>SE ENVIO CON OFICIO 2016EE3160</t>
  </si>
  <si>
    <t>2016ER736</t>
  </si>
  <si>
    <t>2016ER737</t>
  </si>
  <si>
    <t>2016ER738</t>
  </si>
  <si>
    <t>EE4176</t>
  </si>
  <si>
    <t>2016ER739</t>
  </si>
  <si>
    <t>2016ER740</t>
  </si>
  <si>
    <t>MINUTO DE DIOS</t>
  </si>
  <si>
    <t>SE ATENDIO PERSONALMENTE AL SEÑOR JAVIER VELASCO PARDO EL DIA 15DE ENERO DE 2016 ENTREGANDOLE LA INFORMACION SOLICITADA</t>
  </si>
  <si>
    <t>2016ER746</t>
  </si>
  <si>
    <t>CANCELACION DE PREDIO</t>
  </si>
  <si>
    <t>SE ENVIO CON OFICIO 2016EE2691</t>
  </si>
  <si>
    <t>2016ER747</t>
  </si>
  <si>
    <t>REMISION EXPEDIENTE</t>
  </si>
  <si>
    <t>SECRETARIA DE PLANEACION</t>
  </si>
  <si>
    <t>SE ENVIO CON OFICIO 2016EE3247</t>
  </si>
  <si>
    <t>2016ER748</t>
  </si>
  <si>
    <t>ACTUALIZACION BDGC</t>
  </si>
  <si>
    <t>2016ER749</t>
  </si>
  <si>
    <t>SE ENVIO CON OFICIO 2016EE2690</t>
  </si>
  <si>
    <t>2016ER750</t>
  </si>
  <si>
    <t>INCORPORACION PROYECTO URBANISTICO</t>
  </si>
  <si>
    <t>2016ER758</t>
  </si>
  <si>
    <t>JUZGADO QUINTO CIVIL MUNICIPAL DE DESCONGESTION BOGOTA</t>
  </si>
  <si>
    <t>EE3355</t>
  </si>
  <si>
    <t>2016ER759</t>
  </si>
  <si>
    <t>TRASLADO DERECHO DE PETICION</t>
  </si>
  <si>
    <t>EE3353</t>
  </si>
  <si>
    <t>2016ER761</t>
  </si>
  <si>
    <t>EE4204</t>
  </si>
  <si>
    <t>2016ER762</t>
  </si>
  <si>
    <t>SOLICITUD DE BOLETIN CATASTRAL</t>
  </si>
  <si>
    <t>ALCALDIA LOCAL DE SAN CRISTOBAL</t>
  </si>
  <si>
    <t>EE3838</t>
  </si>
  <si>
    <t>2016ER763</t>
  </si>
  <si>
    <t>RADICADO- 2015ER 173163</t>
  </si>
  <si>
    <t>SECRETARIA DSITRITAL DE AMBIENTE</t>
  </si>
  <si>
    <t>EE4921</t>
  </si>
  <si>
    <t>2016ER767</t>
  </si>
  <si>
    <t>EXPEDICION CERTIFICADOS ESTADOS DE CUENTA</t>
  </si>
  <si>
    <t>2016EE3231</t>
  </si>
  <si>
    <t>2016ER770</t>
  </si>
  <si>
    <t>REMISION DOCUMENTOS PARA DAR ALCANCE AL RADICADO 2015EE20419</t>
  </si>
  <si>
    <t>SE ENVIO CON OFICIO 2016EE2757</t>
  </si>
  <si>
    <t>2016ER772</t>
  </si>
  <si>
    <t>AUTORIZADOS A SOLICITAR INFORMACION DE LA UAECD</t>
  </si>
  <si>
    <t>ALCALDIA LOCAL DE BOSA</t>
  </si>
  <si>
    <t>LAS CUENTAS DE USUARIO SE SOLICITARON POR CORREO ELECTRONICO HOY 20/01/2016</t>
  </si>
  <si>
    <t>2016ER777</t>
  </si>
  <si>
    <t>SOLICITUD DE PROPORCIONAR EL NUMERO DE MATRICULA</t>
  </si>
  <si>
    <t>2016-EE7126</t>
  </si>
  <si>
    <t>2016ER778</t>
  </si>
  <si>
    <t>SE ENVIO CON OFICIO 2016EE2689</t>
  </si>
  <si>
    <t>2016ER779</t>
  </si>
  <si>
    <t>SE ENVIO CON OFICIO 2016EE2688</t>
  </si>
  <si>
    <t>2016ER780</t>
  </si>
  <si>
    <t>SOLICITUS COPIA DEL RADICADO 2015-554896</t>
  </si>
  <si>
    <t>2016-EE5947</t>
  </si>
  <si>
    <t>2016ER783</t>
  </si>
  <si>
    <t>INSTITUT0 DE GESTION DE RIEGOS Y CAMBIOS CLIMATICOS</t>
  </si>
  <si>
    <t>SE ENVIO CON OFICIO 2016EE3099</t>
  </si>
  <si>
    <t>2016ER784</t>
  </si>
  <si>
    <t>EXCPACION PERDIDA DE EJECUTORIEDAD</t>
  </si>
  <si>
    <t>SE ENVIO CON OFICIO 2016EE2745</t>
  </si>
  <si>
    <t>2016ER785</t>
  </si>
  <si>
    <t>ENVIO RESPUESTA AL RADICADO UAECD 2015EE66435</t>
  </si>
  <si>
    <t>SE REMITE CON EL 2016IE1381 Y SE DA RESPUESTA CON EL 2016EE7263 - INFORME TECNICO INDEMNIZATORIO Y PAG 2 DEL AVALUO 2015-1131</t>
  </si>
  <si>
    <t>2016ER789</t>
  </si>
  <si>
    <t>SOLICITUD FUNSIONARIO</t>
  </si>
  <si>
    <t>SE ENCARGO A JULIO VARGAS POR SER DE SU COMPETENCIA</t>
  </si>
  <si>
    <t>2016ER800</t>
  </si>
  <si>
    <t>SOLICITUD BCERTIFICADO DE BIENES E INMUEBLES</t>
  </si>
  <si>
    <t>SECRETARIA DE INTEGARCION SOCIAL</t>
  </si>
  <si>
    <t>EE3820</t>
  </si>
  <si>
    <t>2016ER801</t>
  </si>
  <si>
    <t>RESPUESTA AL RADICADO 20155261557502</t>
  </si>
  <si>
    <t>SE ENVIA CON MEMORANDO 2016IE801</t>
  </si>
  <si>
    <t>2016ER802</t>
  </si>
  <si>
    <t>CONTRATO 1321 DE 2013 SOLICITUD REVISIO DE AVALUOS COMERCIALES</t>
  </si>
  <si>
    <t>SE ENVIA CORREO REITERANDO SOLICITUD, SE ASIGNA A DAGOBERTO ROBAYO</t>
  </si>
  <si>
    <t>2016ER803</t>
  </si>
  <si>
    <t>SOLICITUD DE CORRECCION DEL AVALUO TECNICO INDEMNIZATORIO</t>
  </si>
  <si>
    <t>SE REMITE CON EL 2016IE1310 Y SE DA RESPUESTA CON EL 2016EE6766 INFORME TECNICO INDEMNIZATORIO AVALUO 2015-1177 RT43508</t>
  </si>
  <si>
    <t>2016ER804</t>
  </si>
  <si>
    <t>SE ENVIO CON MEMORANDO 2016IE605</t>
  </si>
  <si>
    <t>2016ER805</t>
  </si>
  <si>
    <t>SOLICITUD COMPLEMENTACION DEL AVALUO TECNICO</t>
  </si>
  <si>
    <t>SE ENVIA CON MEMORANDO 2016IE602</t>
  </si>
  <si>
    <t>2016ER806</t>
  </si>
  <si>
    <t>SOLICITUD DE ACTUALIZACION DE LA BASE NDE DATOS</t>
  </si>
  <si>
    <t>EE3351</t>
  </si>
  <si>
    <t>2016ER807</t>
  </si>
  <si>
    <t>REMISION DOCUMENTOS PARA DAL ALCANCE AL RADICADO 2015ER28082</t>
  </si>
  <si>
    <t>2016-EE6341</t>
  </si>
  <si>
    <t>2016ER808</t>
  </si>
  <si>
    <t>REMISION DOCUMENTOS PARA DAR ALCANCE AL RADICADO 2015EE57306</t>
  </si>
  <si>
    <t>EE4649 Y EE 4650</t>
  </si>
  <si>
    <t>2016ER809</t>
  </si>
  <si>
    <t>REMISION DOCUMENTOS PARA DAR ALCANCE AL RADICADO 2015EE57682</t>
  </si>
  <si>
    <t>EE4648</t>
  </si>
  <si>
    <t>2016ER823</t>
  </si>
  <si>
    <t>REMISION DE DOCUMENTOSPARA DALE ALCANZE AL RAD- 2016EE552 O1</t>
  </si>
  <si>
    <t>2016EE3007</t>
  </si>
  <si>
    <t>2016ER824</t>
  </si>
  <si>
    <t>FICALIA</t>
  </si>
  <si>
    <t>20156 EE 8345</t>
  </si>
  <si>
    <t>2016ER825</t>
  </si>
  <si>
    <t>SOLICITUD DE RESPUESTA TRAMITE RADICADO CON NO. 2015- 1585445</t>
  </si>
  <si>
    <t>2016-EE5337. OFICIO ELABORADO POR OCTAVIO PACHECO</t>
  </si>
  <si>
    <t>2016ER826</t>
  </si>
  <si>
    <t>RESPUESTA 2016EE8603 15-02-2016</t>
  </si>
  <si>
    <t>2016ER829</t>
  </si>
  <si>
    <t>TRASLADO DE HACIENDA MEDIANTE OFICIO 2015EE288843 Y RECIBIDO EN LA UAECD CON CORDIS 2015ER34330</t>
  </si>
  <si>
    <t>SE ENVIO CON OFICIO 2016EE2458</t>
  </si>
  <si>
    <t>2016ER830</t>
  </si>
  <si>
    <t>ALCALDIA DE USME</t>
  </si>
  <si>
    <t>SE ENVIA CON OFICIO 2016EE3147</t>
  </si>
  <si>
    <t>2016ER832</t>
  </si>
  <si>
    <t>SOLICITUD BOLETIN NOMENCLATURA</t>
  </si>
  <si>
    <t>2016EE3005</t>
  </si>
  <si>
    <t>2016ER834</t>
  </si>
  <si>
    <t>JUZGADO 69 CIVIL MUNICIPAL</t>
  </si>
  <si>
    <t>SE ENVIO CON OFICIO 2016EE3297</t>
  </si>
  <si>
    <t>2016ER838</t>
  </si>
  <si>
    <t>EE3455</t>
  </si>
  <si>
    <t>2016ER839</t>
  </si>
  <si>
    <t>EE3457</t>
  </si>
  <si>
    <t>2016ER854</t>
  </si>
  <si>
    <t>REMISION FACTURA C-165534</t>
  </si>
  <si>
    <t>SE ENVIO CON OFICIO 2016EE2777</t>
  </si>
  <si>
    <t>2016ER855</t>
  </si>
  <si>
    <t>EE4174</t>
  </si>
  <si>
    <t>2016ER856</t>
  </si>
  <si>
    <t>ACTUALIZACION DE LOS DATOAS JURIDICOS ENGLOBE PREDIOS</t>
  </si>
  <si>
    <t>EE3350</t>
  </si>
  <si>
    <t>2016ER857</t>
  </si>
  <si>
    <t>ACTUALIZACION DE LOS DATOAS JURIDICOS</t>
  </si>
  <si>
    <t>EE3792</t>
  </si>
  <si>
    <t>2016ER859</t>
  </si>
  <si>
    <t>EE3352</t>
  </si>
  <si>
    <t>2016ER871</t>
  </si>
  <si>
    <t>RESPUESTA ALO RADICADO 20155261557502</t>
  </si>
  <si>
    <t>INSTITOTU DE DESARROLLO URBANO - IDU</t>
  </si>
  <si>
    <t>SE ARCHIVA PORQUE ESTA REPETIDO CON EL ER801</t>
  </si>
  <si>
    <t>2016ER872</t>
  </si>
  <si>
    <t>SOLICITUD CORRECION DEL AVALUO TECNICO</t>
  </si>
  <si>
    <t>SE REMITE CON EL 2016IE1310 Y SE DA RESPUESTA CON EL 2016EE6766 INFORME TECNICO INDEMNIZATORIO AVALUO 2015-0387 RT43500A</t>
  </si>
  <si>
    <t>2016ER873</t>
  </si>
  <si>
    <t>SE REMITE CON EL 2016IE1310 Y SE DA RESPUESTA CON EL 2016EE6766 INFORME TECNICO INDEMNIZATORIO AVALUO 2015-0286 RT43801A</t>
  </si>
  <si>
    <t>2016ER874</t>
  </si>
  <si>
    <t>CUMPLIMIENTO DE TERMINOS PARA TRASLADOS</t>
  </si>
  <si>
    <t>2016ER875</t>
  </si>
  <si>
    <t>DEVOLUCION DE 9 AVALUOS</t>
  </si>
  <si>
    <t>SE REENVIAN CON EL 206IE830 Y CON RESPUESTA 2016EE2016EE4399 DEL 29/01/2016</t>
  </si>
  <si>
    <t>2016ER940</t>
  </si>
  <si>
    <t>ARQUITECTURA Y CONCRETO</t>
  </si>
  <si>
    <t>EE6323</t>
  </si>
  <si>
    <t>2016ER951</t>
  </si>
  <si>
    <t>GOBERNANCIÓN DE CUNDINAMARCA</t>
  </si>
  <si>
    <t>EE6331 Y EE 6332</t>
  </si>
  <si>
    <t>2016ER952</t>
  </si>
  <si>
    <t>ALCALDIA LOCAL DE TESAUQUILLO</t>
  </si>
  <si>
    <t>EE6333</t>
  </si>
  <si>
    <t>2016ER953</t>
  </si>
  <si>
    <t>2016ER954</t>
  </si>
  <si>
    <t>SOLICITUD CERTIFICACION DE AMENAZA Y/O RIESGO</t>
  </si>
  <si>
    <t>EE4172</t>
  </si>
  <si>
    <t>2016ER955</t>
  </si>
  <si>
    <t>SOLICITUD DE SERVICIO DE ELABORACION DE AVALUOS COMERCIALES</t>
  </si>
  <si>
    <t>SE ENVIA CON OFICIO 2016EE2713</t>
  </si>
  <si>
    <t>2016ER956</t>
  </si>
  <si>
    <t>SOLICITUD AVALUOS COMERCIALES CONTRATO 533-23/06/2015 CVP-UAECD</t>
  </si>
  <si>
    <t>CAJA DE VIIVIENDA POPULAR</t>
  </si>
  <si>
    <t>EE4885 / RAD. 2016-120370 CON EL 2016EE6616</t>
  </si>
  <si>
    <t>2016ER957</t>
  </si>
  <si>
    <t>SOLICITUD AVALUOS COMERCIALES CONTRATO 233-23/06/2015 CVP-UAECD</t>
  </si>
  <si>
    <t>SE DARÁ TRAMITE CON 2016ER957</t>
  </si>
  <si>
    <t>2016ER958</t>
  </si>
  <si>
    <t>EE4910</t>
  </si>
  <si>
    <t>2016ER959</t>
  </si>
  <si>
    <t>GOBERNACION DE CUNDINAMARCA</t>
  </si>
  <si>
    <t>2016ER960</t>
  </si>
  <si>
    <t>2016ER961</t>
  </si>
  <si>
    <t>2016ER963</t>
  </si>
  <si>
    <t>SOLICITUD DE CERTIFICADO DE AVALUO</t>
  </si>
  <si>
    <t>JUZGADO37 CIVIL MUNICIPAL</t>
  </si>
  <si>
    <t>EE4933</t>
  </si>
  <si>
    <t>2016ER966</t>
  </si>
  <si>
    <t>ACTUALIZACION CARTOGRAFICA</t>
  </si>
  <si>
    <t>EE5708</t>
  </si>
  <si>
    <t>2016ER967</t>
  </si>
  <si>
    <t>CONCEPTO DE RESERVA VIAL</t>
  </si>
  <si>
    <t>EE5706</t>
  </si>
  <si>
    <t>2016ER971</t>
  </si>
  <si>
    <t>SOLICITUD ACTUALIZACION CATASTRAL</t>
  </si>
  <si>
    <t>EE3737</t>
  </si>
  <si>
    <t>2016ER974</t>
  </si>
  <si>
    <t>LADRILLERA ZIGURAT</t>
  </si>
  <si>
    <t>EE6199</t>
  </si>
  <si>
    <t>2016ER975</t>
  </si>
  <si>
    <t>LADRILLERA PRISMA S.A.S</t>
  </si>
  <si>
    <t>EE4995</t>
  </si>
  <si>
    <t>2016ER976</t>
  </si>
  <si>
    <t>TRASLADO 2015ER133976</t>
  </si>
  <si>
    <t>EE3870</t>
  </si>
  <si>
    <t>2016ER977</t>
  </si>
  <si>
    <t>SOLICIT CORRECCION DEL AREA AN EL SIIC</t>
  </si>
  <si>
    <t>EE4210</t>
  </si>
  <si>
    <t>2016ER978</t>
  </si>
  <si>
    <t>SOLICITUD ACTUALIZACION EN EL SIIC</t>
  </si>
  <si>
    <t>EE4652</t>
  </si>
  <si>
    <t>2016ER985</t>
  </si>
  <si>
    <t>SOLICITUD DE CERTIFICADO DE VIVIENDA</t>
  </si>
  <si>
    <t>SE ENVIO CON OFICIO 2016EE3203</t>
  </si>
  <si>
    <t>2016ER987</t>
  </si>
  <si>
    <t>EE3720</t>
  </si>
  <si>
    <t>2016ER988</t>
  </si>
  <si>
    <t>VERIFICACION BORRE</t>
  </si>
  <si>
    <t>SECRETARIA DISTRITAL HACIENDA</t>
  </si>
  <si>
    <t>EE5006</t>
  </si>
  <si>
    <t>2016ER990</t>
  </si>
  <si>
    <t>EE5707</t>
  </si>
  <si>
    <t>2016ER992</t>
  </si>
  <si>
    <t>SUPERFICIES COLOMBIA</t>
  </si>
  <si>
    <t>FUE ATENDIDO PERSONALMENTE POR EL FUNCIONARIO IGNACIO PEÑA EL DIA 24 DE NENRO ENTREGANDOLE LA INFORMACION SOLICITADA A LA SEÑORA MARTHA CECILIA ROBAYO RAD. 2016-73332 Y OTRAS POR LO TANTO SE ARCHIVA</t>
  </si>
  <si>
    <t>2016ER993</t>
  </si>
  <si>
    <t>EE3343</t>
  </si>
  <si>
    <t>2016ER994</t>
  </si>
  <si>
    <t>EE3347</t>
  </si>
  <si>
    <t>2016ER995</t>
  </si>
  <si>
    <t>EE3344</t>
  </si>
  <si>
    <t>2016ER996</t>
  </si>
  <si>
    <t>EE3348</t>
  </si>
  <si>
    <t>2016ER997</t>
  </si>
  <si>
    <t>EE3345</t>
  </si>
  <si>
    <t>2016ER998</t>
  </si>
  <si>
    <t>EE2025</t>
  </si>
  <si>
    <t>2016ER999</t>
  </si>
  <si>
    <t>EE3257</t>
  </si>
  <si>
    <t>2016ER1000</t>
  </si>
  <si>
    <t>EE2014</t>
  </si>
  <si>
    <t>2016ER1001</t>
  </si>
  <si>
    <t>JUZGADO SETENTA Y CINCO CIVIL MUNICIPAL</t>
  </si>
  <si>
    <t>EE2016</t>
  </si>
  <si>
    <t>2016ER1004</t>
  </si>
  <si>
    <t>CERTIFICADO DE VIVIENDA</t>
  </si>
  <si>
    <t>SE ENVIO CON OFICIO 2016EE3199 Y EE 3446</t>
  </si>
  <si>
    <t>2016ER1007</t>
  </si>
  <si>
    <t>ALCALDIA LOCAL LOS MARTIRES</t>
  </si>
  <si>
    <t>EE4931</t>
  </si>
  <si>
    <t>2016ER1008</t>
  </si>
  <si>
    <t>2016ER1009</t>
  </si>
  <si>
    <t>2016ER1010</t>
  </si>
  <si>
    <t>2016ER1011</t>
  </si>
  <si>
    <t>2016ER1012</t>
  </si>
  <si>
    <t>2016ER1013</t>
  </si>
  <si>
    <t>EE5741</t>
  </si>
  <si>
    <t>2016ER1014</t>
  </si>
  <si>
    <t>CUMPLIMEINTO DE TERMINOS PARA TRASLADOS DERECHOS DE PETICION SOLICITUD Y CORRECCION DE AVALUOS COMERCIALES</t>
  </si>
  <si>
    <t>SE ARCHIVA PORQUE ESTABA REPETIDO CON EL ER874</t>
  </si>
  <si>
    <t>2016ER1015</t>
  </si>
  <si>
    <t>OBSERVACIONES AVALUO COMERCIAL</t>
  </si>
  <si>
    <t>SECRETARIA DEL HABITAT</t>
  </si>
  <si>
    <t>SE DA RESPUESTA MEDIANTE 2016EE7765</t>
  </si>
  <si>
    <t>2016ER1018</t>
  </si>
  <si>
    <t>RADICADO 2015ER222195</t>
  </si>
  <si>
    <t>SECRETARIA DE AMBIENTE</t>
  </si>
  <si>
    <t>EE5740</t>
  </si>
  <si>
    <t>2016ER1021</t>
  </si>
  <si>
    <t>RADICADO 2015ER251877</t>
  </si>
  <si>
    <t>EE3825</t>
  </si>
  <si>
    <t>2016ER1034</t>
  </si>
  <si>
    <t>ACTUALIZACION DE PROPIETARIO</t>
  </si>
  <si>
    <t>EE3824</t>
  </si>
  <si>
    <t>2016ER1035</t>
  </si>
  <si>
    <t>RESPUESTA 2016EE8315 16-02-2016</t>
  </si>
  <si>
    <t>2016ER1036</t>
  </si>
  <si>
    <t>2016 EE 8345</t>
  </si>
  <si>
    <t>2016ER1037</t>
  </si>
  <si>
    <t>SOLICITUD ACTUALIZACION DE NOTIFICACION</t>
  </si>
  <si>
    <t>EE3818 Y EE 3819</t>
  </si>
  <si>
    <t>2016ER1038</t>
  </si>
  <si>
    <t>EE3790</t>
  </si>
  <si>
    <t>2016ER1039</t>
  </si>
  <si>
    <t>2016ER1040</t>
  </si>
  <si>
    <t>2016ER1041</t>
  </si>
  <si>
    <t>2016ER1042</t>
  </si>
  <si>
    <t>2016ER1043</t>
  </si>
  <si>
    <t>2016ER1044</t>
  </si>
  <si>
    <t>2016ER1045</t>
  </si>
  <si>
    <t>2016ER1046</t>
  </si>
  <si>
    <t>2016ER1047</t>
  </si>
  <si>
    <t>EE4935</t>
  </si>
  <si>
    <t>2016ER1048</t>
  </si>
  <si>
    <t>2016ER1049</t>
  </si>
  <si>
    <t>2016ER1050</t>
  </si>
  <si>
    <t>2016ER1051</t>
  </si>
  <si>
    <t>2016ER1052</t>
  </si>
  <si>
    <t>2016ER1053</t>
  </si>
  <si>
    <t>2016ER1057</t>
  </si>
  <si>
    <t>2016-EE6152</t>
  </si>
  <si>
    <t>2016ER1058</t>
  </si>
  <si>
    <t>SOLICITUD DE CORRECION DEL AVALUO TECNICO</t>
  </si>
  <si>
    <t>SE REMITE CON EL 2016IE1431 Y SE DA RESPUESTA CON EL 2016EE7651 COMPLEMENTACION INFORME TECNICO INDEMNIZATORIO AVALUO 2014-2382</t>
  </si>
  <si>
    <t>2016ER1062</t>
  </si>
  <si>
    <t>TRASLADO SHD 2015 EE288843 UAECD 2015 ER 34330</t>
  </si>
  <si>
    <t>EE5021</t>
  </si>
  <si>
    <t>2016ER1064</t>
  </si>
  <si>
    <t>SOLICITUD DE CORRECION INFORMACION CATASTRAL</t>
  </si>
  <si>
    <t>EE4955 Y EE 4956</t>
  </si>
  <si>
    <t>2016ER1065</t>
  </si>
  <si>
    <t>ALCALDIA LOCAL DE KENNEDY</t>
  </si>
  <si>
    <t>SE ENVIO OFICIO CON 2016EE3437</t>
  </si>
  <si>
    <t>2016ER1066</t>
  </si>
  <si>
    <t>EE4909</t>
  </si>
  <si>
    <t>2016ER1067</t>
  </si>
  <si>
    <t>SOLICITUD CERTIFICACION DIRECCION PREDIO</t>
  </si>
  <si>
    <t>EE5722</t>
  </si>
  <si>
    <t>2016ER1070</t>
  </si>
  <si>
    <t>SOLICITUD PLANES DE CONTRIGENCIA AÑO 2016</t>
  </si>
  <si>
    <t>EE6124</t>
  </si>
  <si>
    <t>2016ER1071</t>
  </si>
  <si>
    <t>SOLICITUD CORRECION DE INFORMACION JURIDICA</t>
  </si>
  <si>
    <t>EE2015</t>
  </si>
  <si>
    <t>2016ER1074</t>
  </si>
  <si>
    <t>EE3729</t>
  </si>
  <si>
    <t>2016ER1075</t>
  </si>
  <si>
    <t>SOLICITUD ACTUALIZACION</t>
  </si>
  <si>
    <t>EE6309</t>
  </si>
  <si>
    <t>2016ER1076</t>
  </si>
  <si>
    <t>SOLICITUD ACTUALIZACION PREDIOS CVP</t>
  </si>
  <si>
    <t>EE6683 Y EE6686</t>
  </si>
  <si>
    <t>2016ER1077</t>
  </si>
  <si>
    <t>VERIFICACION NOMBRE</t>
  </si>
  <si>
    <t>EE7715 Y EE 7717</t>
  </si>
  <si>
    <t>2016ER1078</t>
  </si>
  <si>
    <t>VERIFICACION ACTUALIZACION</t>
  </si>
  <si>
    <t>EE7762</t>
  </si>
  <si>
    <t>2016ER1079</t>
  </si>
  <si>
    <t>TRASLADO RADICADO 20156ER134088</t>
  </si>
  <si>
    <t>EE6679</t>
  </si>
  <si>
    <t>2016ER1080</t>
  </si>
  <si>
    <t>SOLICITUD DE RESPUESTA RADICADO 2015-1078005</t>
  </si>
  <si>
    <t>EE5008</t>
  </si>
  <si>
    <t>2016ER1081</t>
  </si>
  <si>
    <t>REMISION DE DOCUMENTOS PARA DAR ALCANCE A RAD 2016ER987</t>
  </si>
  <si>
    <t>RTVC</t>
  </si>
  <si>
    <t>EE6614</t>
  </si>
  <si>
    <t>2016ER1083</t>
  </si>
  <si>
    <t>SOLICITUD AVALUOS COMERCIALES</t>
  </si>
  <si>
    <t>SE DARÁ TRAMITE CON RADICACIONES 2016-943341/94462/94719/ 94814/94969/95095/95173/95405</t>
  </si>
  <si>
    <t>2016ER1086</t>
  </si>
  <si>
    <t>RESPUESTA AL RAD- 20155261557462 DEL 29-12-2015</t>
  </si>
  <si>
    <t>2016ER1087</t>
  </si>
  <si>
    <t>2016ER1089</t>
  </si>
  <si>
    <t>SOLICITUD ELAVORACION AVALUOS COMERCIALES</t>
  </si>
  <si>
    <t>2016ER1092</t>
  </si>
  <si>
    <t>RESPUESTA AL RADICADO 2015ER31983</t>
  </si>
  <si>
    <t>EE6681</t>
  </si>
  <si>
    <t>2016ER1095</t>
  </si>
  <si>
    <t>EE5724</t>
  </si>
  <si>
    <t>2016ER1096</t>
  </si>
  <si>
    <t>ALCALDIA LOACAL DE KENNEDY</t>
  </si>
  <si>
    <t>EE5714</t>
  </si>
  <si>
    <t>2016ER1097</t>
  </si>
  <si>
    <t>QUEJA AL RAD- 2015ER256950</t>
  </si>
  <si>
    <t>SECRETARIA DISTRITAL DE AMBIENTE</t>
  </si>
  <si>
    <t>EE5712</t>
  </si>
  <si>
    <t>2016ER1098</t>
  </si>
  <si>
    <t>EE5715</t>
  </si>
  <si>
    <t>2016ER1099</t>
  </si>
  <si>
    <t>TAKALI</t>
  </si>
  <si>
    <t>EE5713</t>
  </si>
  <si>
    <t>2016ER1101</t>
  </si>
  <si>
    <t>FISCALIA GENERAL DE LA NACION</t>
  </si>
  <si>
    <t>EE4888</t>
  </si>
  <si>
    <t>2016ER1103</t>
  </si>
  <si>
    <t>SOLICITUD DE CABIDAD Y LINDEROS</t>
  </si>
  <si>
    <t>INSTITUTO PARA LA PROTECCION DE LA NIÑEZ</t>
  </si>
  <si>
    <t>2016ER1109</t>
  </si>
  <si>
    <t>ACTUALIZACION DE NOMENCLATURA EN PREDIO INTERRELACIONADO</t>
  </si>
  <si>
    <t>2016ER1112</t>
  </si>
  <si>
    <t>SOLICITUD DE CERTIFICADOS CATASTRALES</t>
  </si>
  <si>
    <t>EDE6198</t>
  </si>
  <si>
    <t>2016ER1113</t>
  </si>
  <si>
    <t>EE6318</t>
  </si>
  <si>
    <t>2016ER1114</t>
  </si>
  <si>
    <t>SOLICITUD DELEGACION 2015EE60327</t>
  </si>
  <si>
    <t>DOCUMENTO INFORMATIVO DE LA SNR A LO SOLICITADO CON OFICIO 2015-EE60327</t>
  </si>
  <si>
    <t>2016ER1121</t>
  </si>
  <si>
    <t>APELACION OFICIO 2014EE37922 SD 2769</t>
  </si>
  <si>
    <t>TERMINAL DE TRANSPORTE S.A</t>
  </si>
  <si>
    <t>EE6742</t>
  </si>
  <si>
    <t>2016ER1143</t>
  </si>
  <si>
    <t>EE6358</t>
  </si>
  <si>
    <t>2016ER1144</t>
  </si>
  <si>
    <t>OFICIO 2015EE63223</t>
  </si>
  <si>
    <t>SUPERINNTENDENCIA DE NOTARIADO Y REGISTRO</t>
  </si>
  <si>
    <t>A SOLICITUD DEL COMPAÑERO JARIO RAMOS SE ARCHIVA LYA QUE NO REQUIERE RESPUESTA</t>
  </si>
  <si>
    <t>2016ER1148</t>
  </si>
  <si>
    <t>SOLICITUD DE AVALUOS EN EL MARCO DE CONVENIO 11409 DE 2014</t>
  </si>
  <si>
    <t>SECRETARIA DE INTEGRACION SOCIAL</t>
  </si>
  <si>
    <t>SE DARÁ TRAMITE CON LA RAD 2016-100242 SE SOLICITA ACLARACIÓN DE LA DIRECCION DEL PREDIO CON 2016EE8568 DEL 16-FEB-16.</t>
  </si>
  <si>
    <t>2016ER1150</t>
  </si>
  <si>
    <t>EE6745</t>
  </si>
  <si>
    <t>2016ER1151</t>
  </si>
  <si>
    <t>EE6744</t>
  </si>
  <si>
    <t>2016ER1152</t>
  </si>
  <si>
    <t>EE6750</t>
  </si>
  <si>
    <t>2016ER1153</t>
  </si>
  <si>
    <t>EE3721</t>
  </si>
  <si>
    <t>2016ER1154</t>
  </si>
  <si>
    <t>EE3722</t>
  </si>
  <si>
    <t>2016ER1155</t>
  </si>
  <si>
    <t>EE3724</t>
  </si>
  <si>
    <t>2016ER1156</t>
  </si>
  <si>
    <t>2016 EE 8288</t>
  </si>
  <si>
    <t>2016ER1157</t>
  </si>
  <si>
    <t>EE3728</t>
  </si>
  <si>
    <t>2016ER1160</t>
  </si>
  <si>
    <t>EE6351</t>
  </si>
  <si>
    <t>2016ER1161</t>
  </si>
  <si>
    <t>EE6352</t>
  </si>
  <si>
    <t>2016ER1162</t>
  </si>
  <si>
    <t>EE6353</t>
  </si>
  <si>
    <t>2016ER1163</t>
  </si>
  <si>
    <t>EE6349</t>
  </si>
  <si>
    <t>2016ER1164</t>
  </si>
  <si>
    <t>EE4928</t>
  </si>
  <si>
    <t>2016ER1165</t>
  </si>
  <si>
    <t>EE4944</t>
  </si>
  <si>
    <t>2016ER1166</t>
  </si>
  <si>
    <t>EE4938</t>
  </si>
  <si>
    <t>2016ER1167</t>
  </si>
  <si>
    <t>SOLICITID CERTIFICADO DE BIENES E INMUEBLES</t>
  </si>
  <si>
    <t>PROCUARADURIA GENERAL DE LA NACION</t>
  </si>
  <si>
    <t>EE4958</t>
  </si>
  <si>
    <t>2016ER1170</t>
  </si>
  <si>
    <t>JUSGADO 26 DE EJECUCION DE PENAS</t>
  </si>
  <si>
    <t>EE4945</t>
  </si>
  <si>
    <t>2016ER1171</t>
  </si>
  <si>
    <t>EE4926</t>
  </si>
  <si>
    <t>2016ER1172</t>
  </si>
  <si>
    <t>ER 28825 DEL 7 DE DICIEMBRE DE 2015</t>
  </si>
  <si>
    <t>RESPUESTA AL OFICIO 2015-EE 62540. PREDIO INTERRELACIONADO 250456.</t>
  </si>
  <si>
    <t>2016ER1174</t>
  </si>
  <si>
    <t>EE4925</t>
  </si>
  <si>
    <t>2016ER1175</t>
  </si>
  <si>
    <t>JUZGADO DIECISIETE DE EJECUCION DE PENAS Y MEDIDAS DE SEGURIDAD</t>
  </si>
  <si>
    <t>EE4922</t>
  </si>
  <si>
    <t>2016ER1176</t>
  </si>
  <si>
    <t>SOLICITUD CERTIFICADO CATASTRAL QUERELLA 16967</t>
  </si>
  <si>
    <t>EE4912</t>
  </si>
  <si>
    <t>2016ER1177</t>
  </si>
  <si>
    <t>EE6362 Y EE6363</t>
  </si>
  <si>
    <t>2016ER1178</t>
  </si>
  <si>
    <t>TRASLADO OFICIO RADICADO 2015ER135215</t>
  </si>
  <si>
    <t>EE5734</t>
  </si>
  <si>
    <t>2016ER1179</t>
  </si>
  <si>
    <t>RESPUESTA RADICADO 2015135000</t>
  </si>
  <si>
    <t>SECRETAIA DISTRITAL DE HACIENDA</t>
  </si>
  <si>
    <t>RESPUESTA 2016EE7791</t>
  </si>
  <si>
    <t>2016ER1180</t>
  </si>
  <si>
    <t>EE2728</t>
  </si>
  <si>
    <t>2016ER1182</t>
  </si>
  <si>
    <t>EE6361</t>
  </si>
  <si>
    <t>2016ER1183</t>
  </si>
  <si>
    <t>EE6359</t>
  </si>
  <si>
    <t>2016ER1185</t>
  </si>
  <si>
    <t>REMISION DOCUMENTO</t>
  </si>
  <si>
    <t>EE4644</t>
  </si>
  <si>
    <t>2016ER1186</t>
  </si>
  <si>
    <t>SOLICITUD BOLETIN DE NOMENCLARUTA</t>
  </si>
  <si>
    <t>EE6158</t>
  </si>
  <si>
    <t>2016ER1191</t>
  </si>
  <si>
    <t>SOLICITUD AVALUOS CATASTRALES</t>
  </si>
  <si>
    <t>EE3747</t>
  </si>
  <si>
    <t>2016ER1200</t>
  </si>
  <si>
    <t>SOLICITUD BOLETINES CATASTRLES</t>
  </si>
  <si>
    <t>TECNI</t>
  </si>
  <si>
    <t>EE6316</t>
  </si>
  <si>
    <t>2016ER1207</t>
  </si>
  <si>
    <t>EE6356</t>
  </si>
  <si>
    <t>2016ER1208</t>
  </si>
  <si>
    <t>CONCILIACION EXTRAJUDICIAL</t>
  </si>
  <si>
    <t>2016IE1135 SD336</t>
  </si>
  <si>
    <t>2016ER1209</t>
  </si>
  <si>
    <t>SE ENVIAN DOS OFICIOS UNO A SECRETARIA DE INTEGRACION SOCIAL 2016EE3619 Y OTRO AL PROPIETARIO CON EL 2016EE3614</t>
  </si>
  <si>
    <t>2016ER1213</t>
  </si>
  <si>
    <t>EE5731</t>
  </si>
  <si>
    <t>2016ER1214</t>
  </si>
  <si>
    <t>EE6165</t>
  </si>
  <si>
    <t>2016ER1215</t>
  </si>
  <si>
    <t>EE6328 Y EE 6329</t>
  </si>
  <si>
    <t>2016ER1216</t>
  </si>
  <si>
    <t>SANTAFE</t>
  </si>
  <si>
    <t>EE6516</t>
  </si>
  <si>
    <t>2016ER1219</t>
  </si>
  <si>
    <t>EE6317</t>
  </si>
  <si>
    <t>2016ER1220</t>
  </si>
  <si>
    <t>EE6167</t>
  </si>
  <si>
    <t>2016ER1221</t>
  </si>
  <si>
    <t>EE6176</t>
  </si>
  <si>
    <t>2016ER1222</t>
  </si>
  <si>
    <t>EE6177</t>
  </si>
  <si>
    <t>2016ER1223</t>
  </si>
  <si>
    <t>EE6168</t>
  </si>
  <si>
    <t>2016ER1224</t>
  </si>
  <si>
    <t>EE6163</t>
  </si>
  <si>
    <t>2016ER1225</t>
  </si>
  <si>
    <t>EE6178</t>
  </si>
  <si>
    <t>2016ER1227</t>
  </si>
  <si>
    <t>EE6169</t>
  </si>
  <si>
    <t>2016ER1228</t>
  </si>
  <si>
    <t>EE6180</t>
  </si>
  <si>
    <t>2016ER1229</t>
  </si>
  <si>
    <t>EE6179</t>
  </si>
  <si>
    <t>2016ER1230</t>
  </si>
  <si>
    <t>EE6170</t>
  </si>
  <si>
    <t>2016ER1231</t>
  </si>
  <si>
    <t>EE6161</t>
  </si>
  <si>
    <t>2016ER1233</t>
  </si>
  <si>
    <t>EE6171</t>
  </si>
  <si>
    <t>2016ER1235</t>
  </si>
  <si>
    <t>EE6172</t>
  </si>
  <si>
    <t>2016ER1236</t>
  </si>
  <si>
    <t>EE6173</t>
  </si>
  <si>
    <t>2016ER1237</t>
  </si>
  <si>
    <t>EE6162</t>
  </si>
  <si>
    <t>2016ER1238</t>
  </si>
  <si>
    <t>EE6182</t>
  </si>
  <si>
    <t>2016ER1239</t>
  </si>
  <si>
    <t>EE6175</t>
  </si>
  <si>
    <t>2016ER1240</t>
  </si>
  <si>
    <t>EE6174</t>
  </si>
  <si>
    <t>2016ER1241</t>
  </si>
  <si>
    <t>EE6273</t>
  </si>
  <si>
    <t>2016ER1243</t>
  </si>
  <si>
    <t>SE ATENDIO PERSONALMENTE AL FUNCIONARIO SI JUAN PABLO BELTRAN MORA EL DIA 26-01-2016 ENTREGANDOLE A LA MANO LA INFORMACION SOLICITADA</t>
  </si>
  <si>
    <t>2016ER1247</t>
  </si>
  <si>
    <t>RAMA JURIDISCCIONAL OFICINA DE JECUCION MUNICIPAL DE BOGOTA</t>
  </si>
  <si>
    <t>EE4166</t>
  </si>
  <si>
    <t>2016ER1248</t>
  </si>
  <si>
    <t>SOLICITUD COPIA DE RESPUESTA RADICADO 2015-1256790</t>
  </si>
  <si>
    <t>SE DIO RESPUESTA CON 2016IE1457</t>
  </si>
  <si>
    <t>2016ER1249</t>
  </si>
  <si>
    <t>SOLICITUD CERTIFICADO DE BIENES E INMEUBLES</t>
  </si>
  <si>
    <t>EE6285</t>
  </si>
  <si>
    <t>2016ER1250</t>
  </si>
  <si>
    <t>EE6283</t>
  </si>
  <si>
    <t>2016ER1251</t>
  </si>
  <si>
    <t>EE6276</t>
  </si>
  <si>
    <t>2016ER1252</t>
  </si>
  <si>
    <t>EE6456</t>
  </si>
  <si>
    <t>2016ER1253</t>
  </si>
  <si>
    <t>EE6321</t>
  </si>
  <si>
    <t>2016ER1254</t>
  </si>
  <si>
    <t>SOLICITUD CERTIFICADO DE IENES E INMUEBLES</t>
  </si>
  <si>
    <t>JUZGADO 26 DE EJECUCION DE PENAS</t>
  </si>
  <si>
    <t>EE6322</t>
  </si>
  <si>
    <t>2016ER1255</t>
  </si>
  <si>
    <t>SOLICITUD CORRECCION DE USO Y DESTINO</t>
  </si>
  <si>
    <t>EE5392</t>
  </si>
  <si>
    <t>2016ER1256</t>
  </si>
  <si>
    <t>SOLICITUD ACTUALIZACION JUDICIAL</t>
  </si>
  <si>
    <t>PROKSOL</t>
  </si>
  <si>
    <t>EE6560</t>
  </si>
  <si>
    <t>2016ER1257</t>
  </si>
  <si>
    <t>DEMORA EN ATENCIÓN</t>
  </si>
  <si>
    <t>EE4893</t>
  </si>
  <si>
    <t>2016ER1258</t>
  </si>
  <si>
    <t>DEMORA EN ATENCIÓN SUBA</t>
  </si>
  <si>
    <t>EE4891</t>
  </si>
  <si>
    <t>2016ER1259</t>
  </si>
  <si>
    <t>DEMORA EN ATENCIÓN EN CAD</t>
  </si>
  <si>
    <t>EE4890</t>
  </si>
  <si>
    <t>2016ER1262</t>
  </si>
  <si>
    <t>SOLICITUD BOLETINES CATASTRAL</t>
  </si>
  <si>
    <t>ANDALUCIA</t>
  </si>
  <si>
    <t>EE8667</t>
  </si>
  <si>
    <t>2016ER1263</t>
  </si>
  <si>
    <t>QUERRELLA 11365</t>
  </si>
  <si>
    <t>ALCALDIA LOCAL DE CIUDADA BOLIVAR</t>
  </si>
  <si>
    <t>2016ER1264</t>
  </si>
  <si>
    <t>QUERELLA 11191</t>
  </si>
  <si>
    <t>EE5379</t>
  </si>
  <si>
    <t>2016ER1265</t>
  </si>
  <si>
    <t>SE GENERO RAD 2016-199764 PARA REALIZAR VISITA A TERRENO E INCORPORAR LA CONSTRUCCION SEGUN SOLICITUD DE LUIS DE LUIS LONDOÑO A.</t>
  </si>
  <si>
    <t>2016ER1266</t>
  </si>
  <si>
    <t>EE6304 Y EE 6306</t>
  </si>
  <si>
    <t>2016ER1269</t>
  </si>
  <si>
    <t>INFORMACION BIENES</t>
  </si>
  <si>
    <t>EE3564</t>
  </si>
  <si>
    <t>2016ER1272</t>
  </si>
  <si>
    <t>EE5398</t>
  </si>
  <si>
    <t>2016ER1277</t>
  </si>
  <si>
    <t>EE4992</t>
  </si>
  <si>
    <t>2016ER1278</t>
  </si>
  <si>
    <t>SOLICITUD CERTIFICADOS CATASTRALES VIGENCIA 2016</t>
  </si>
  <si>
    <t>EE8666</t>
  </si>
  <si>
    <t>2016ER1281</t>
  </si>
  <si>
    <t>SOLICITUD CERTIFICADO Y PLANO CATASTRALES</t>
  </si>
  <si>
    <t>EE5739</t>
  </si>
  <si>
    <t>2016ER1282</t>
  </si>
  <si>
    <t>EE7696</t>
  </si>
  <si>
    <t>2016ER1283</t>
  </si>
  <si>
    <t>SOLICITUD CAMBIO DE POSEEDOR</t>
  </si>
  <si>
    <t>COLSUBSIDIO</t>
  </si>
  <si>
    <t>EE5403</t>
  </si>
  <si>
    <t>2016ER1289</t>
  </si>
  <si>
    <t>SOLICITUD DE INFORMACION SOBREAVALUOS COMERCIALES SOLICITADOS</t>
  </si>
  <si>
    <t>CONTRALOIRIA DE BOGOTA</t>
  </si>
  <si>
    <t>SE DA RESPUESTA MEDIANTE 2016EE6102 SE ENVIAN LOS SIGUIENTES AVALÚOS COMERCIALES 2013 2013-1865 2013-1639 2013-1541 2013-1549 2013-1554 2013-1628 2013-1629 2013-1630 2013-1631 2013-1632</t>
  </si>
  <si>
    <t>2016ER1290</t>
  </si>
  <si>
    <t>COMUNICACION POR INTERVENCION Y DECRETO DE PRUEBAS POR APERTURA</t>
  </si>
  <si>
    <t>EE6298 Y EE 6300</t>
  </si>
  <si>
    <t>2016ER1291</t>
  </si>
  <si>
    <t>SOLICITUD DEL AVALUO COMERCIAL</t>
  </si>
  <si>
    <t>SE DARÁ TRAMITE CON LA RAD 2016- 142944</t>
  </si>
  <si>
    <t>2016ER1292</t>
  </si>
  <si>
    <t>RESPUESTAS AL RADICADO</t>
  </si>
  <si>
    <t>SE DARÁ TRAMITE CON RAD 2015-1303977</t>
  </si>
  <si>
    <t>2016ER1294</t>
  </si>
  <si>
    <t>RESPUESTA A LA RADICADO 20165260012692</t>
  </si>
  <si>
    <t>SE DA TRAMITE CON RAD 2015-1304435</t>
  </si>
  <si>
    <t>2016ER1295</t>
  </si>
  <si>
    <t>RESPUESTA A LA RADICADO 20165260023152</t>
  </si>
  <si>
    <t>SE REMITE A LA SIE CON MEMO 2016IE901</t>
  </si>
  <si>
    <t>2016ER1296</t>
  </si>
  <si>
    <t>SE DA ALCANCE A 2015-1304166</t>
  </si>
  <si>
    <t>2016ER1299</t>
  </si>
  <si>
    <t>EE6455</t>
  </si>
  <si>
    <t>2016ER1300</t>
  </si>
  <si>
    <t>EE7258</t>
  </si>
  <si>
    <t>2016ER1301</t>
  </si>
  <si>
    <t>SOLICITUD DE PLANO DE LOTE</t>
  </si>
  <si>
    <t>EE6518</t>
  </si>
  <si>
    <t>2016ER1315</t>
  </si>
  <si>
    <t>SOLICITUD CERTIFICADO DE BIENE E INMUEBLES</t>
  </si>
  <si>
    <t>EE6274</t>
  </si>
  <si>
    <t>2016ER1316</t>
  </si>
  <si>
    <t>ALCANCE COMUNICADO</t>
  </si>
  <si>
    <t>2016ER1322</t>
  </si>
  <si>
    <t>EE6320</t>
  </si>
  <si>
    <t>2016ER1323</t>
  </si>
  <si>
    <t>RESPUESTA AL OFICIO 2015ER33776</t>
  </si>
  <si>
    <t>ALCALDIA MUNICIPAL DE LA CALERA</t>
  </si>
  <si>
    <t>SE ARCHIVA ES INFORMATIVO QUE SE RECIBIO EL OFICIO DE TRASLADO</t>
  </si>
  <si>
    <t>2016ER1325</t>
  </si>
  <si>
    <t>ALCALDIA LOCAL DE MARTIREZ</t>
  </si>
  <si>
    <t>EE6183</t>
  </si>
  <si>
    <t>2016ER1326</t>
  </si>
  <si>
    <t>2016ER1327</t>
  </si>
  <si>
    <t>2016ER1335</t>
  </si>
  <si>
    <t>2016-EE8186</t>
  </si>
  <si>
    <t>2016ER1337</t>
  </si>
  <si>
    <t>EE6360</t>
  </si>
  <si>
    <t>2016ER1338</t>
  </si>
  <si>
    <t>EE6454</t>
  </si>
  <si>
    <t>2016ER1339</t>
  </si>
  <si>
    <t>EE6733</t>
  </si>
  <si>
    <t>2016ER1340</t>
  </si>
  <si>
    <t>EE6732</t>
  </si>
  <si>
    <t>2016ER1341</t>
  </si>
  <si>
    <t>EE6731</t>
  </si>
  <si>
    <t>2016ER1342</t>
  </si>
  <si>
    <t>EE6724</t>
  </si>
  <si>
    <t>2016ER1343</t>
  </si>
  <si>
    <t>EE6727</t>
  </si>
  <si>
    <t>2016ER1344</t>
  </si>
  <si>
    <t>EE6496</t>
  </si>
  <si>
    <t>2016ER1345</t>
  </si>
  <si>
    <t>SOLICITUD BOLETINES DE NOMENCLATURA</t>
  </si>
  <si>
    <t>EE7724</t>
  </si>
  <si>
    <t>2016ER1346</t>
  </si>
  <si>
    <t>EE6729</t>
  </si>
  <si>
    <t>2016ER1347</t>
  </si>
  <si>
    <t>EE6730</t>
  </si>
  <si>
    <t>2016ER1348</t>
  </si>
  <si>
    <t>EE6497</t>
  </si>
  <si>
    <t>2016ER1349</t>
  </si>
  <si>
    <t>EE6725</t>
  </si>
  <si>
    <t>2016ER1350</t>
  </si>
  <si>
    <t>EE6185</t>
  </si>
  <si>
    <t>2016ER1351</t>
  </si>
  <si>
    <t>2016ER1352</t>
  </si>
  <si>
    <t>2016ER1353</t>
  </si>
  <si>
    <t>2016ER1354</t>
  </si>
  <si>
    <t>2016ER1355</t>
  </si>
  <si>
    <t>2016ER1356</t>
  </si>
  <si>
    <t>2016ER1357</t>
  </si>
  <si>
    <t>2016ER1358</t>
  </si>
  <si>
    <t>2016ER1359</t>
  </si>
  <si>
    <t>2016ER1360</t>
  </si>
  <si>
    <t>EE4654</t>
  </si>
  <si>
    <t>2016ER1366</t>
  </si>
  <si>
    <t>QUERELLA 11468</t>
  </si>
  <si>
    <t>ALCALDIA LOCAL DE CIUDAD BOLIVAR</t>
  </si>
  <si>
    <t>SE LE ASIGNO A EDGAR TORRES PARA INDIQUE QUE INGENIERO HACE EL PERITAJE, SE LE ASIGNO A JULIO VARGAS Y SE ENVIO A LA GCAU CON EL IE1596 PARA QUE SEA DESCARGADA DEL SISTEMA</t>
  </si>
  <si>
    <t>2016ER1367</t>
  </si>
  <si>
    <t>METROVIVIENDA</t>
  </si>
  <si>
    <t>EE4653</t>
  </si>
  <si>
    <t>2016ER1368</t>
  </si>
  <si>
    <t>SOLICITUD INFORMACION CERTIFICADOS CATASTRALES</t>
  </si>
  <si>
    <t>EDE6200</t>
  </si>
  <si>
    <t>2016ER1381</t>
  </si>
  <si>
    <t>SOLICITUD DE AJUSTES DE FORMA</t>
  </si>
  <si>
    <t>SE REMITE CON EL 2016IE1625 YS E DA RESPUESTA CON EL 2016EE8498 DEL 16/02/2016 - CORRECCIONES AVALUOS 2014-2838/ 2015-1217/ 2015-1003 / 2015-1123/ 2015-1176 / 2014-0268</t>
  </si>
  <si>
    <t>2016ER1382</t>
  </si>
  <si>
    <t>RESPUESTA AL RADICADO 20165260022742</t>
  </si>
  <si>
    <t>2016ER1383</t>
  </si>
  <si>
    <t>SOLICITUD CERTIFICADO CATASTRAL ESPECIAL</t>
  </si>
  <si>
    <t>EE4646</t>
  </si>
  <si>
    <t>2016ER1385</t>
  </si>
  <si>
    <t>EE5716</t>
  </si>
  <si>
    <t>2016ER1386</t>
  </si>
  <si>
    <t>REMISION DOCUMENTOS PARA DAR ALCANCE AL RADICADO ER6336 - EE8824</t>
  </si>
  <si>
    <t>EE5382 Y EE 5383</t>
  </si>
  <si>
    <t>2016ER1387</t>
  </si>
  <si>
    <t>REMISION DOCUMENTOS PARA DAR ALCANCE AL RADICADO 2015-823990 ER7980</t>
  </si>
  <si>
    <t>EE6435-EE6436EE6442</t>
  </si>
  <si>
    <t>2016ER1391</t>
  </si>
  <si>
    <t>2016ER1394</t>
  </si>
  <si>
    <t>SOLICITUD CERTIFICACION LABORAL</t>
  </si>
  <si>
    <t>2016ER1395</t>
  </si>
  <si>
    <t>2016ER1396</t>
  </si>
  <si>
    <t>EE6154</t>
  </si>
  <si>
    <t>2016ER1397</t>
  </si>
  <si>
    <t>2016ER1399</t>
  </si>
  <si>
    <t>2016ER1402</t>
  </si>
  <si>
    <t>2016ER1405</t>
  </si>
  <si>
    <t>2016ER1406</t>
  </si>
  <si>
    <t>2016ER1407</t>
  </si>
  <si>
    <t>SOLICITUD DE INFORMACION EXPEDIENTE 53097</t>
  </si>
  <si>
    <t>EE7244</t>
  </si>
  <si>
    <t>2016ER1408</t>
  </si>
  <si>
    <t>SOLICITUD DE INFORMACION EXPEDIENTE 53098</t>
  </si>
  <si>
    <t>EE7250</t>
  </si>
  <si>
    <t>2016ER1411</t>
  </si>
  <si>
    <t>REMISION FACTURA C-166012</t>
  </si>
  <si>
    <t>EE4221</t>
  </si>
  <si>
    <t>2016ER1412</t>
  </si>
  <si>
    <t>SOLICITUD DE INFORMACION EXPEDIENTE 53091</t>
  </si>
  <si>
    <t>EE7249</t>
  </si>
  <si>
    <t>2016ER1413</t>
  </si>
  <si>
    <t>ACALARACION INCORPORACION TOPOGRAFICA</t>
  </si>
  <si>
    <t>EE5730</t>
  </si>
  <si>
    <t>2016ER1416</t>
  </si>
  <si>
    <t>SOLICITUD DE NOMENCLATURA Y DEMAS RESEÑA HISTORICA</t>
  </si>
  <si>
    <t>ALACALDIA LOCAL DE SAN CRISTOBAL</t>
  </si>
  <si>
    <t>EE6529 Y EE 6531 ESTE ULTIMO EE SE ANULA POR ESTAR REPETIDO CON EL EE 6529</t>
  </si>
  <si>
    <t>2016ER1417</t>
  </si>
  <si>
    <t>SOLICITUD RESPUESTA DEL RADICADO 2014-759981</t>
  </si>
  <si>
    <t>EED6721</t>
  </si>
  <si>
    <t>2016ER1420</t>
  </si>
  <si>
    <t>ALACARACION DEL RADICADO 2015EE48467</t>
  </si>
  <si>
    <t>EE6372</t>
  </si>
  <si>
    <t>2016ER1422</t>
  </si>
  <si>
    <t>SOLICITUD BOLETIN CATASTRALES</t>
  </si>
  <si>
    <t>TECNI TECNOLOGIA INMOBLIARIA</t>
  </si>
  <si>
    <t>EE7253</t>
  </si>
  <si>
    <t>2016ER1424</t>
  </si>
  <si>
    <t>INVERSIONES JMH S.A.S</t>
  </si>
  <si>
    <t>SE ATENDIO PERSONALMENTE AL SEÑOR JOSE A. HERRERA EL DIA 11-02-2016 ENTREGANDOLE LA INFORMACION SOLICITADA</t>
  </si>
  <si>
    <t>2016ER1425</t>
  </si>
  <si>
    <t>SE ATENDIO PERSONALMENTE AL SEÑOR JOSE A HERRERA EL DIA 11-02-2016 ENTREGANDOLE LA INFORMACION SOLICITADA</t>
  </si>
  <si>
    <t>2016ER1427</t>
  </si>
  <si>
    <t>FUERZA MILITAR DE COLOMBIA</t>
  </si>
  <si>
    <t>FUE ATENDIDO PERSONALMENTE EL DIA 27-01-2015 AL FUNCIONARIO SP JAIRO BARRAGAN ENTREGANDOLE LA INFORMACION SOLICITADA 2016-105806, 106214, 105739 Y 2 MAS</t>
  </si>
  <si>
    <t>2016ER1428</t>
  </si>
  <si>
    <t>EE5404</t>
  </si>
  <si>
    <t>2016ER1429</t>
  </si>
  <si>
    <t>SOLICIJTUD AVALUO CATASTRAL</t>
  </si>
  <si>
    <t>JUZGADO SEXTO CIVIL MUNICIPÀL DE DESCONGESTION</t>
  </si>
  <si>
    <t>EE6186</t>
  </si>
  <si>
    <t>2016ER1430</t>
  </si>
  <si>
    <t>SOLICITUD AVALAUO CATASTRAL</t>
  </si>
  <si>
    <t>EE7254</t>
  </si>
  <si>
    <t>2016ER1433</t>
  </si>
  <si>
    <t>EE6706</t>
  </si>
  <si>
    <t>2016ER1434</t>
  </si>
  <si>
    <t>SOICITUD INFORMACION</t>
  </si>
  <si>
    <t>OFICINA ASESORA JURÍDICA</t>
  </si>
  <si>
    <t>2016ER1435</t>
  </si>
  <si>
    <t>CONTRATO INTERADMINISTRATRATIVO 1351</t>
  </si>
  <si>
    <t>SECRETARAIA DE AMBIENTE</t>
  </si>
  <si>
    <t>SE DA ALCANCE A SOLICITUDES 2015-1500834/1501000/1501688/1501791/1501921/1502038/1502167/ Y SE ENTREGA A ALVEIRO CAICEDO</t>
  </si>
  <si>
    <t>2016ER1436</t>
  </si>
  <si>
    <t>SE DARA TRAMITE CON RAD 2015-1432751 1433040</t>
  </si>
  <si>
    <t>2016ER1439</t>
  </si>
  <si>
    <t>EE7255</t>
  </si>
  <si>
    <t>2016ER1440</t>
  </si>
  <si>
    <t>EE9495</t>
  </si>
  <si>
    <t>2016ER1443</t>
  </si>
  <si>
    <t>SOLICITUD CERTIFICADOS CATASTRALES AÑO 2016</t>
  </si>
  <si>
    <t>FUERZAS MILITARES DE COLOMBIA EJERCITO NACIONAL</t>
  </si>
  <si>
    <t>EE8886-8887-8888-8889-9236</t>
  </si>
  <si>
    <t>2016ER1444</t>
  </si>
  <si>
    <t>REMISION DOCUMENTOS PARA DAR ALCANCE AL RADICADO</t>
  </si>
  <si>
    <t>EE6753</t>
  </si>
  <si>
    <t>2016ER1446</t>
  </si>
  <si>
    <t>DERECHO DE PETICIÓN</t>
  </si>
  <si>
    <t>DIRECCION GENERAL</t>
  </si>
  <si>
    <t>2016ER1447</t>
  </si>
  <si>
    <t>EE6374</t>
  </si>
  <si>
    <t>2016ER1450</t>
  </si>
  <si>
    <t>ACTUALIZACIÓN JURIDICA</t>
  </si>
  <si>
    <t>2016ER1451</t>
  </si>
  <si>
    <t>SOLICITUD ACLARACION DE LA SITUACIÓN FISCAL DEL INMUEBLE LOCALIZADO EN LA KR 6 33-48/52, EN CUANTO SE REFIERE A LA BASE CATASTRAL QUE DESDE EL AÑO GRAVABLE 2014 Y A LA PRESENTE VIGENCIA (2016) NO TIENE VARIACIÓN EL AVALÚO CATASTRAL.</t>
  </si>
  <si>
    <t>2016EE6790 DE 10-02-2016</t>
  </si>
  <si>
    <t>2016ER1452</t>
  </si>
  <si>
    <t>ACTUALIZACION DATOS</t>
  </si>
  <si>
    <t>EE6561</t>
  </si>
  <si>
    <t>2016ER1453</t>
  </si>
  <si>
    <t>REMISION FACTURA C-166085</t>
  </si>
  <si>
    <t>EE5373</t>
  </si>
  <si>
    <t>2016ER1454</t>
  </si>
  <si>
    <t>TRASLADO ACTUALIZACION NOMBRE</t>
  </si>
  <si>
    <t>EE6714</t>
  </si>
  <si>
    <t>2016ER1455</t>
  </si>
  <si>
    <t>EE6489</t>
  </si>
  <si>
    <t>2016ER1456</t>
  </si>
  <si>
    <t>EE8863</t>
  </si>
  <si>
    <t>2016ER1457</t>
  </si>
  <si>
    <t>EE6543</t>
  </si>
  <si>
    <t>2016ER1458</t>
  </si>
  <si>
    <t>EE6552</t>
  </si>
  <si>
    <t>2016ER1459</t>
  </si>
  <si>
    <t>EE6311 Y EE 6313</t>
  </si>
  <si>
    <t>2016ER1460</t>
  </si>
  <si>
    <t>EE6719</t>
  </si>
  <si>
    <t>2016ER1461</t>
  </si>
  <si>
    <t>EE5399</t>
  </si>
  <si>
    <t>2016ER1462</t>
  </si>
  <si>
    <t>SOLICITUD DE ACTUALIZACION Y RETIRO DE LA BASE DE IMPUESTOS</t>
  </si>
  <si>
    <t>E3E6710</t>
  </si>
  <si>
    <t>2016ER1463</t>
  </si>
  <si>
    <t>EE6720</t>
  </si>
  <si>
    <t>2016ER1464</t>
  </si>
  <si>
    <t>EE5387</t>
  </si>
  <si>
    <t>2016ER1465</t>
  </si>
  <si>
    <t>EE5388</t>
  </si>
  <si>
    <t>2016ER1466</t>
  </si>
  <si>
    <t>EE5386</t>
  </si>
  <si>
    <t>2016ER1467</t>
  </si>
  <si>
    <t>EE6184</t>
  </si>
  <si>
    <t>2016ER1468</t>
  </si>
  <si>
    <t>SOLICITID AVALUOS CATASTRALES</t>
  </si>
  <si>
    <t>EE7760</t>
  </si>
  <si>
    <t>2016ER1471</t>
  </si>
  <si>
    <t>INVERSIONES CHAPAVAL LIMITADA</t>
  </si>
  <si>
    <t>EE7681</t>
  </si>
  <si>
    <t>2016ER1473</t>
  </si>
  <si>
    <t>INSTITUTO DE DESARROLLO URBNAO IDU</t>
  </si>
  <si>
    <t>EE5738</t>
  </si>
  <si>
    <t>2016ER1474</t>
  </si>
  <si>
    <t>SOLICITUD ACTUALIZACION T RETIRO DE LA BASE DE DATOS</t>
  </si>
  <si>
    <t>EE5027</t>
  </si>
  <si>
    <t>2016ER1478</t>
  </si>
  <si>
    <t>EE4900</t>
  </si>
  <si>
    <t>2016ER1481</t>
  </si>
  <si>
    <t>SOLICIJTUD COPIAS DE RESOLUCIONES</t>
  </si>
  <si>
    <t>EE6166</t>
  </si>
  <si>
    <t>2016ER1483</t>
  </si>
  <si>
    <t>SOLICITUD DE REVISION AVALUOS COMERCIALES</t>
  </si>
  <si>
    <t>2016ER1484</t>
  </si>
  <si>
    <t>TRASLADO DEL DERECHO DE PETICION IDU 20165260038882 RT 43807</t>
  </si>
  <si>
    <t>2016ER1485</t>
  </si>
  <si>
    <t>SOLICITUD DE ACALARACION Y COMPLEMENTACION AVALUOS COMERCIALES</t>
  </si>
  <si>
    <t>SE ASIGNA A DAGOBERTO ROBAYO</t>
  </si>
  <si>
    <t>2016ER1486</t>
  </si>
  <si>
    <t>CBSERVACIONES A LA RESPUESTA UAECD</t>
  </si>
  <si>
    <t>SE REMITE OFICIO RTA 2016EE7768 DEL 12/02/2016 CORRECCION PAG 7 AVLUO 2015-1211 Y PAG 14 AVALUO 2015-1210</t>
  </si>
  <si>
    <t>2016ER1487</t>
  </si>
  <si>
    <t>RESPUESTA AL RADICADO 20165260040422</t>
  </si>
  <si>
    <t>SE DARÁ TRAMITE CON LA RAD 2015-1640794</t>
  </si>
  <si>
    <t>2016ER1488</t>
  </si>
  <si>
    <t>REMISION CARPETAS</t>
  </si>
  <si>
    <t>SE DARÁ TRAMITE CON RAD 2016-116928/ SE SOLICITA NORMA URBANISTICA APLICABLE CON 2016EE4983</t>
  </si>
  <si>
    <t>2016ER1489</t>
  </si>
  <si>
    <t>2016ER1490</t>
  </si>
  <si>
    <t>ALCALDIA LOCAL DE USAQUEN</t>
  </si>
  <si>
    <t>EE5742 Y EE 5743</t>
  </si>
  <si>
    <t>2016ER1498</t>
  </si>
  <si>
    <t>SOLICITUD PLANO DE LOTEO MANZANA CATASTRAL</t>
  </si>
  <si>
    <t>EE5049</t>
  </si>
  <si>
    <t>2016ER1499</t>
  </si>
  <si>
    <t>EE5048</t>
  </si>
  <si>
    <t>2016ER1500</t>
  </si>
  <si>
    <t>EE5046</t>
  </si>
  <si>
    <t>2016ER1501</t>
  </si>
  <si>
    <t>EE7705</t>
  </si>
  <si>
    <t>2016ER1502</t>
  </si>
  <si>
    <t>EE8725 Y EE 8727</t>
  </si>
  <si>
    <t>2016ER1503</t>
  </si>
  <si>
    <t>2016ER1506</t>
  </si>
  <si>
    <t>EE7752</t>
  </si>
  <si>
    <t>2016ER1507</t>
  </si>
  <si>
    <t>EE7694</t>
  </si>
  <si>
    <t>2016ER1508</t>
  </si>
  <si>
    <t>SOLICITUD DEVOLICION DE DOCUMENTOS</t>
  </si>
  <si>
    <t>EE7757</t>
  </si>
  <si>
    <t>2016ER1510</t>
  </si>
  <si>
    <t>SOLICITUD BASE DE DATOS CATASTRAL 2015</t>
  </si>
  <si>
    <t>EE5685</t>
  </si>
  <si>
    <t>2016ER1511</t>
  </si>
  <si>
    <t>EE6315</t>
  </si>
  <si>
    <t>2016ER1514</t>
  </si>
  <si>
    <t>SOLICITUD DE REVISIÓN DE AVALÚO</t>
  </si>
  <si>
    <t>EE5744</t>
  </si>
  <si>
    <t>2016ER1515</t>
  </si>
  <si>
    <t>REMISION DOCUMENTOS</t>
  </si>
  <si>
    <t>SE ENVIO CON MEMORANDO 2016-IE1771 A LA SIF</t>
  </si>
  <si>
    <t>2016ER1521</t>
  </si>
  <si>
    <t>SOLICITUD DE NUEVA NOMENCLATURA</t>
  </si>
  <si>
    <t>EE7756</t>
  </si>
  <si>
    <t>2016ER1524</t>
  </si>
  <si>
    <t>SOLICITUD AVALUO PREDIO</t>
  </si>
  <si>
    <t>2016ER1526</t>
  </si>
  <si>
    <t>SOLICITUD AVALUOS PREDIO</t>
  </si>
  <si>
    <t>2016ER1527</t>
  </si>
  <si>
    <t>2016ER1529</t>
  </si>
  <si>
    <t>SOLICITUD DE CERTIFICACION CATASTRAL</t>
  </si>
  <si>
    <t>EE7735</t>
  </si>
  <si>
    <t>2016ER1532</t>
  </si>
  <si>
    <t>SOLICITUD CERTIFICADO CATASTRAL Y CONCEPTO DE LA NORMA DE EDIFICABILIDAD EXP</t>
  </si>
  <si>
    <t>ALCALDIA LOCAL DE BOSA OFICINA ASESORA DE OBRAS</t>
  </si>
  <si>
    <t>EE7732</t>
  </si>
  <si>
    <t>2016ER1534</t>
  </si>
  <si>
    <t>TRASLADO 2015ER136795</t>
  </si>
  <si>
    <t>EE6746</t>
  </si>
  <si>
    <t>2016ER1535</t>
  </si>
  <si>
    <t>TRASLADO 2015ER136792</t>
  </si>
  <si>
    <t>EE7252</t>
  </si>
  <si>
    <t>2016ER1537</t>
  </si>
  <si>
    <t>TRASLADO 2015ER125491</t>
  </si>
  <si>
    <t>EE6722 Y EE 6723</t>
  </si>
  <si>
    <t>2016ER1538</t>
  </si>
  <si>
    <t>SE HA DADO RESPUESTA A LAS MISMAS SOLICITUDES ANTERIORMENTE CON LOS CORDIS 2015ER34220 CON 2016EE2129. 2015ER33625 CON 2015EE66504 2016ER398 CON 2016EE2989 2015ER33849 CON 2015EE286754 SE ARCHIVA.</t>
  </si>
  <si>
    <t>2016ER1540</t>
  </si>
  <si>
    <t>SOLICITUD</t>
  </si>
  <si>
    <t>EE5385</t>
  </si>
  <si>
    <t>2016ER1549</t>
  </si>
  <si>
    <t>EE6548</t>
  </si>
  <si>
    <t>2016ER1550</t>
  </si>
  <si>
    <t>EE6472</t>
  </si>
  <si>
    <t>2016ER1551</t>
  </si>
  <si>
    <t>SOLICITUD BASE GEOGRAFICA CATASTRAL DE PREDIOS Y CALIFICACIONES</t>
  </si>
  <si>
    <t>EE9222</t>
  </si>
  <si>
    <t>2016ER1558</t>
  </si>
  <si>
    <t>SOLICITUD DE COMPLEMENTACION DEL AVALUO TECNICO</t>
  </si>
  <si>
    <t>2016ER1559</t>
  </si>
  <si>
    <t>JUZGADO 105 DE EJECUCIN DE PENAS</t>
  </si>
  <si>
    <t>EE6546</t>
  </si>
  <si>
    <t>2016ER1560</t>
  </si>
  <si>
    <t>JUZGADO 25 DE EJECUCION DE PENAS Y MEDIDAS DE SEGURIDAD</t>
  </si>
  <si>
    <t>EE6544</t>
  </si>
  <si>
    <t>2016ER1561</t>
  </si>
  <si>
    <t>EE7257</t>
  </si>
  <si>
    <t>2016ER1562</t>
  </si>
  <si>
    <t>EE9499</t>
  </si>
  <si>
    <t>2016ER1563</t>
  </si>
  <si>
    <t>ALCALDIA LOCAL DE ENGAITIVA</t>
  </si>
  <si>
    <t>EE6542</t>
  </si>
  <si>
    <t>2016ER1564</t>
  </si>
  <si>
    <t>EE6533</t>
  </si>
  <si>
    <t>2016ER1565</t>
  </si>
  <si>
    <t>EE6470</t>
  </si>
  <si>
    <t>2016ER1566</t>
  </si>
  <si>
    <t>EE6468</t>
  </si>
  <si>
    <t>2016ER1567</t>
  </si>
  <si>
    <t>EE6535</t>
  </si>
  <si>
    <t>2016ER1568</t>
  </si>
  <si>
    <t>EE6536</t>
  </si>
  <si>
    <t>2016ER1569</t>
  </si>
  <si>
    <t>EE6538</t>
  </si>
  <si>
    <t>2016ER1570</t>
  </si>
  <si>
    <t>EE6466</t>
  </si>
  <si>
    <t>2016ER1571</t>
  </si>
  <si>
    <t>EE6460</t>
  </si>
  <si>
    <t>2016ER1572</t>
  </si>
  <si>
    <t>EE6457</t>
  </si>
  <si>
    <t>2016ER1573</t>
  </si>
  <si>
    <t>EE6678</t>
  </si>
  <si>
    <t>2016ER1575</t>
  </si>
  <si>
    <t>SOLICITUD COPIA DE RADICADO 2015-368542</t>
  </si>
  <si>
    <t>EE6431</t>
  </si>
  <si>
    <t>2016ER1597</t>
  </si>
  <si>
    <t>SOLICITUD CERTIFICADO O PLANO</t>
  </si>
  <si>
    <t>ANPARA</t>
  </si>
  <si>
    <t>EE6755</t>
  </si>
  <si>
    <t>2016ER1598</t>
  </si>
  <si>
    <t>EE6288</t>
  </si>
  <si>
    <t>2016ER1601</t>
  </si>
  <si>
    <t>2016ER1604</t>
  </si>
  <si>
    <t>EE6751</t>
  </si>
  <si>
    <t>2016ER1605</t>
  </si>
  <si>
    <t>2016ER1617</t>
  </si>
  <si>
    <t>JUZGADO TREINTA CIVIL</t>
  </si>
  <si>
    <t>EE54056</t>
  </si>
  <si>
    <t>2016ER1622</t>
  </si>
  <si>
    <t>EE6611</t>
  </si>
  <si>
    <t>2016ER1625</t>
  </si>
  <si>
    <t>SOLICITUD CERITICADO DE BIENES E INMUEBLES</t>
  </si>
  <si>
    <t>EE6759</t>
  </si>
  <si>
    <t>2016ER1626</t>
  </si>
  <si>
    <t>EE7246</t>
  </si>
  <si>
    <t>2016ER1627</t>
  </si>
  <si>
    <t>2016-EE8179</t>
  </si>
  <si>
    <t>2016ER1628</t>
  </si>
  <si>
    <t>EE7247</t>
  </si>
  <si>
    <t>2016ER1629</t>
  </si>
  <si>
    <t>EE7245</t>
  </si>
  <si>
    <t>2016ER1630</t>
  </si>
  <si>
    <t>EE7666</t>
  </si>
  <si>
    <t>2016ER1631</t>
  </si>
  <si>
    <t>EE6334</t>
  </si>
  <si>
    <t>2016ER1632</t>
  </si>
  <si>
    <t>EE6335</t>
  </si>
  <si>
    <t>2016ER1633</t>
  </si>
  <si>
    <t>EE6336</t>
  </si>
  <si>
    <t>2016ER1634</t>
  </si>
  <si>
    <t>EE6338</t>
  </si>
  <si>
    <t>2016ER1635</t>
  </si>
  <si>
    <t>EE7723</t>
  </si>
  <si>
    <t>2016ER1636</t>
  </si>
  <si>
    <t>EE7713</t>
  </si>
  <si>
    <t>2016ER1637</t>
  </si>
  <si>
    <t>EE7709</t>
  </si>
  <si>
    <t>2016ER1638</t>
  </si>
  <si>
    <t>EE6342</t>
  </si>
  <si>
    <t>2016ER1639</t>
  </si>
  <si>
    <t>EE6343</t>
  </si>
  <si>
    <t>2016ER1640</t>
  </si>
  <si>
    <t>EE6339</t>
  </si>
  <si>
    <t>NO REQUERIMIENTO</t>
  </si>
  <si>
    <t xml:space="preserve">FECHA RECIBIDO </t>
  </si>
  <si>
    <t>FECHA CIERRE</t>
  </si>
  <si>
    <t>DiasRespuesta</t>
  </si>
  <si>
    <t>TIPO DE REQUERIMIENTO</t>
  </si>
  <si>
    <t>CANAL DE RECEPCIÓN</t>
  </si>
  <si>
    <t>TEMA / TIPO DE TRAMITE</t>
  </si>
  <si>
    <t>AREA A LA QUE SE REMITE</t>
  </si>
  <si>
    <t>OBSERVACIONES REQUERIMIENTO</t>
  </si>
  <si>
    <t>URBANISMO - VIVIENDA  </t>
  </si>
  <si>
    <t xml:space="preserve">Se traslada solicitud a su despacho por considerarla de su competencia, para su conocimiento y fines pertinentes. 
Lo anterior, en concordancia con el artículo 21 de la ley 1755 del 30 de junio de 2015.
</t>
  </si>
  <si>
    <t>OFICINA ASESORA DE PLANEACION</t>
  </si>
  <si>
    <t>Se responde al peticionario sobre la publicación del borrador de los Planes de Acción Institucional, y Anticorrupcion y de Atención al Ciudadano de la UAECD para el año 2016</t>
  </si>
  <si>
    <t>IMPUESTOS</t>
  </si>
  <si>
    <t>se adjunta respuesta final</t>
  </si>
  <si>
    <t xml:space="preserve">Se traslada solicitud a su despacho por considerarla de su competencia, para que se le dé respuesta al solicitante. 
Lo anterior, en concordancia con el artículo 21 de la ley 1755 del 30 de junio de 2015.
</t>
  </si>
  <si>
    <t xml:space="preserve">Se traslada solicitud a su despacho por considerarla de su competencia, para que se le dé respuesta al solicitante. 
Lo anterior, en concordancia con el artículo 21 de la ley 1755 del 30 de junio de 2015.
</t>
  </si>
  <si>
    <t>Se anexa oficio de respuesta 2016EE3895</t>
  </si>
  <si>
    <t>Petición por correo electrónico</t>
  </si>
  <si>
    <t>OFICINA ASESORA DE CONTROL INTERNO</t>
  </si>
  <si>
    <t xml:space="preserve">Se responde el requerimiento del usuario Alberto Contreras veedurias1@gmail.com mediante el cordis No. 2016EE2425   </t>
  </si>
  <si>
    <t>se adjunta oficio  de respuesta</t>
  </si>
  <si>
    <t>se adjunta oficio</t>
  </si>
  <si>
    <t xml:space="preserve">
Se traslada solicitud a su despacho por considerarla de su competencia, para que se le dé respuesta al solicitante. 
Lo anterior, en concordancia con el artículo 21 de la ley 1755 del 30 de junio de 2015.
</t>
  </si>
  <si>
    <t>VALORIZACION</t>
  </si>
  <si>
    <t>DIRECCION</t>
  </si>
  <si>
    <t xml:space="preserve">SE ADJUNTA OFICIO SEGUN  SDQS ANTERIOR 143232016
</t>
  </si>
  <si>
    <t xml:space="preserve">se adjunta oficio de respuesta </t>
  </si>
  <si>
    <t>Se traslada solicitud a su despacho por considerarla de su competencia, para que se le dé respuesta al solicitante. 
Lo anterior, en concordancia con el artículo 21 de la ley 1755 del 30 de junio de 2015.</t>
  </si>
  <si>
    <t>RESPUESTA PARCIAL</t>
  </si>
  <si>
    <t xml:space="preserve">SE CIERRA REQUERIMIENTO YA QUE EL ASUNTO DE LA SOLICITUD ES COMPETENCIA DE LA SECRETARIA DISTRITAL DE HACIENDA Y YA SE ENCUENTRA DIRECCIONADO.
</t>
  </si>
  <si>
    <t>Se adjunta oficio</t>
  </si>
  <si>
    <t>Requerimientos por el SDQS al mes de enero de 2016</t>
  </si>
  <si>
    <t>Solicitudes de información en el mes de enero de 2016</t>
  </si>
  <si>
    <t>Numero petición</t>
  </si>
  <si>
    <t>Fecha de recibo</t>
  </si>
  <si>
    <t>Fecha de cierre</t>
  </si>
  <si>
    <t>Días de respuesta</t>
  </si>
  <si>
    <t>canal de recepción</t>
  </si>
  <si>
    <t>Tema del requerimiento</t>
  </si>
  <si>
    <t>Asunto</t>
  </si>
  <si>
    <t>Dependencia</t>
  </si>
  <si>
    <t>Observaciones del requerimiento</t>
  </si>
  <si>
    <t>Razón por la que se niega</t>
  </si>
  <si>
    <t>BIENES QUE ADQUIRI EL AÑO PASADO PERO A LA FECHA NO APARECEN REGISTRADOS EN CATASTRO A MI NOMBRE</t>
  </si>
  <si>
    <t>DERECHO DE PETICION PARA PROCESO DE PERTENENCIA  - SOLICITUD REVISION DE INFORMACION</t>
  </si>
  <si>
    <t># de solicitudes recibidas</t>
  </si>
  <si>
    <t># de solicitudes trasladadas a otra entidad</t>
  </si>
  <si>
    <t>Tiempo de respuesta a cada solicitud</t>
  </si>
  <si>
    <t>Se evidencia en el listado detallado arriba</t>
  </si>
  <si>
    <t># de solicitudes en las que se negó el acceso a la información</t>
  </si>
  <si>
    <t>Derechos de Petición al mes de enero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</si>
</sst>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dd/mmm/yyyy"/>
    <numFmt numFmtId="166" formatCode="_-* #,##0_-;\-* #,##0_-;_-* &quot;-&quot;??_-;_-@_-"/>
    <numFmt numFmtId="167" formatCode="_(* #,##0_);_(* \(#,##0\);_(* &quot;-&quot;??_);_(@_)"/>
    <numFmt numFmtId="168" formatCode="dd/mm/yyyy;@"/>
    <numFmt numFmtId="169" formatCode="yyyy\-mm\-dd"/>
    <numFmt numFmtId="170" formatCode="yyyy\-mm\-dd;@"/>
  </numFmts>
  <fonts count="25">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sz val="12"/>
      <color theme="1"/>
      <name val="Calibri"/>
      <family val="2"/>
      <scheme val="minor"/>
    </font>
    <font>
      <b/>
      <sz val="16"/>
      <color rgb="FF002060"/>
      <name val="Calibri"/>
      <family val="2"/>
      <scheme val="minor"/>
    </font>
    <font>
      <sz val="16"/>
      <color rgb="FF002060"/>
      <name val="Calibri"/>
      <family val="2"/>
      <scheme val="minor"/>
    </font>
    <font>
      <b/>
      <sz val="12"/>
      <color theme="1"/>
      <name val="Calibri"/>
      <family val="2"/>
      <scheme val="minor"/>
    </font>
    <font>
      <b/>
      <sz val="11"/>
      <color rgb="FFFF0000"/>
      <name val="Calibri"/>
      <family val="2"/>
      <scheme val="minor"/>
    </font>
    <font>
      <sz val="8"/>
      <color theme="0"/>
      <name val="Calibri"/>
      <family val="2"/>
      <scheme val="minor"/>
    </font>
    <font>
      <b/>
      <sz val="8"/>
      <color theme="0"/>
      <name val="Calibri"/>
      <family val="2"/>
      <scheme val="minor"/>
    </font>
    <font>
      <sz val="11"/>
      <color indexed="8"/>
      <name val="Calibri"/>
      <family val="2"/>
      <scheme val="minor"/>
    </font>
    <font>
      <b/>
      <sz val="11"/>
      <name val="Calibri"/>
      <family val="2"/>
    </font>
    <font>
      <b/>
      <sz val="10"/>
      <color rgb="FF222222"/>
      <name val="Arial"/>
      <family val="2"/>
    </font>
    <font>
      <b/>
      <sz val="11"/>
      <color indexed="8"/>
      <name val="Calibri"/>
      <family val="2"/>
      <scheme val="minor"/>
    </font>
    <font>
      <b/>
      <sz val="10"/>
      <color indexed="8"/>
      <name val="Arial"/>
      <family val="2"/>
    </font>
    <font>
      <b/>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9"/>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9" fillId="0" borderId="0"/>
  </cellStyleXfs>
  <cellXfs count="196">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6" fontId="4" fillId="0" borderId="1" xfId="0" applyNumberFormat="1" applyFont="1" applyBorder="1" applyAlignment="1">
      <alignment horizontal="center" vertical="center"/>
    </xf>
    <xf numFmtId="166" fontId="4" fillId="0" borderId="1" xfId="0" pivotButton="1" applyNumberFormat="1" applyFont="1" applyBorder="1" applyAlignment="1">
      <alignment vertical="top" wrapText="1"/>
    </xf>
    <xf numFmtId="166" fontId="4" fillId="0" borderId="1" xfId="0" applyNumberFormat="1" applyFont="1" applyBorder="1" applyAlignment="1">
      <alignment vertical="top"/>
    </xf>
    <xf numFmtId="166"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6" fontId="3" fillId="2" borderId="0" xfId="0" applyNumberFormat="1" applyFont="1" applyFill="1" applyBorder="1" applyAlignment="1">
      <alignment horizontal="center" vertical="center"/>
    </xf>
    <xf numFmtId="0" fontId="5" fillId="0" borderId="0" xfId="0" applyFont="1" applyBorder="1" applyAlignment="1"/>
    <xf numFmtId="166"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10" fillId="0" borderId="1" xfId="0" applyFont="1" applyFill="1" applyBorder="1"/>
    <xf numFmtId="0" fontId="11" fillId="0" borderId="1" xfId="0" applyFont="1" applyFill="1" applyBorder="1"/>
    <xf numFmtId="0" fontId="0" fillId="0" borderId="1" xfId="0" applyNumberFormat="1" applyBorder="1"/>
    <xf numFmtId="0" fontId="5" fillId="0" borderId="1"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6" fillId="2" borderId="25" xfId="0" applyFont="1" applyFill="1" applyBorder="1" applyAlignment="1">
      <alignment horizontal="justify" vertical="center" wrapText="1"/>
    </xf>
    <xf numFmtId="0" fontId="6" fillId="2" borderId="26" xfId="0" applyFont="1" applyFill="1" applyBorder="1" applyAlignment="1">
      <alignment horizontal="left" vertical="center" wrapText="1"/>
    </xf>
    <xf numFmtId="0" fontId="6" fillId="2" borderId="22" xfId="0" applyFont="1" applyFill="1" applyBorder="1" applyAlignment="1">
      <alignment horizontal="justify" vertical="center" wrapText="1"/>
    </xf>
    <xf numFmtId="165" fontId="6" fillId="2" borderId="29" xfId="0" applyNumberFormat="1" applyFont="1" applyFill="1" applyBorder="1" applyAlignment="1">
      <alignment horizontal="center" vertical="center" wrapText="1"/>
    </xf>
    <xf numFmtId="0" fontId="8" fillId="3" borderId="30" xfId="0" applyNumberFormat="1" applyFont="1" applyFill="1" applyBorder="1" applyAlignment="1" applyProtection="1">
      <alignment horizontal="center" vertical="center" wrapText="1"/>
    </xf>
    <xf numFmtId="0" fontId="8" fillId="3" borderId="31" xfId="0" applyNumberFormat="1" applyFont="1" applyFill="1" applyBorder="1" applyAlignment="1" applyProtection="1">
      <alignment horizontal="center" vertical="center" wrapText="1"/>
    </xf>
    <xf numFmtId="0" fontId="8" fillId="3" borderId="32" xfId="0" applyNumberFormat="1" applyFont="1" applyFill="1" applyBorder="1" applyAlignment="1" applyProtection="1">
      <alignment horizontal="center" vertical="center" wrapText="1"/>
    </xf>
    <xf numFmtId="0" fontId="5" fillId="0" borderId="0" xfId="0" applyFont="1" applyAlignment="1">
      <alignment horizontal="center"/>
    </xf>
    <xf numFmtId="0" fontId="15" fillId="0" borderId="0" xfId="0" applyFont="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xf>
    <xf numFmtId="3" fontId="0" fillId="0" borderId="1" xfId="0" applyNumberFormat="1" applyBorder="1"/>
    <xf numFmtId="10" fontId="0" fillId="0" borderId="0" xfId="2" applyNumberFormat="1" applyFont="1"/>
    <xf numFmtId="3" fontId="0" fillId="0" borderId="1" xfId="0" applyNumberFormat="1" applyFill="1" applyBorder="1"/>
    <xf numFmtId="0" fontId="5" fillId="4" borderId="1" xfId="0" applyFont="1" applyFill="1" applyBorder="1" applyAlignment="1">
      <alignment horizontal="right"/>
    </xf>
    <xf numFmtId="3" fontId="5" fillId="4" borderId="1" xfId="0" applyNumberFormat="1" applyFont="1" applyFill="1" applyBorder="1"/>
    <xf numFmtId="3" fontId="0" fillId="0" borderId="0" xfId="0" applyNumberFormat="1"/>
    <xf numFmtId="10" fontId="0" fillId="0" borderId="1" xfId="2" applyNumberFormat="1" applyFont="1" applyBorder="1"/>
    <xf numFmtId="0" fontId="16" fillId="0" borderId="0" xfId="0" applyFont="1" applyFill="1" applyBorder="1" applyAlignment="1">
      <alignment horizontal="left"/>
    </xf>
    <xf numFmtId="3" fontId="5" fillId="0" borderId="0" xfId="0" applyNumberFormat="1" applyFont="1" applyFill="1" applyBorder="1"/>
    <xf numFmtId="0" fontId="0" fillId="0" borderId="0" xfId="0" applyFill="1"/>
    <xf numFmtId="0" fontId="5" fillId="0" borderId="0" xfId="0" applyFont="1" applyBorder="1" applyAlignment="1">
      <alignment horizontal="right"/>
    </xf>
    <xf numFmtId="0" fontId="5" fillId="0" borderId="0" xfId="0" applyFont="1" applyBorder="1"/>
    <xf numFmtId="0" fontId="5" fillId="0" borderId="0" xfId="0" applyFont="1"/>
    <xf numFmtId="0" fontId="0" fillId="0" borderId="0" xfId="0" applyFill="1" applyBorder="1"/>
    <xf numFmtId="0" fontId="5" fillId="0" borderId="1" xfId="0" applyFont="1" applyFill="1" applyBorder="1" applyAlignment="1">
      <alignment horizontal="center" vertical="center" wrapText="1"/>
    </xf>
    <xf numFmtId="3" fontId="5" fillId="0" borderId="1" xfId="0" applyNumberFormat="1" applyFont="1" applyFill="1" applyBorder="1"/>
    <xf numFmtId="10" fontId="5" fillId="0" borderId="1" xfId="2" applyNumberFormat="1" applyFont="1" applyFill="1" applyBorder="1"/>
    <xf numFmtId="3" fontId="15" fillId="4" borderId="1" xfId="0" applyNumberFormat="1" applyFont="1" applyFill="1" applyBorder="1"/>
    <xf numFmtId="10" fontId="15" fillId="4" borderId="1" xfId="2" applyNumberFormat="1" applyFont="1" applyFill="1" applyBorder="1"/>
    <xf numFmtId="0" fontId="5" fillId="0" borderId="1" xfId="0" applyFont="1" applyFill="1" applyBorder="1" applyAlignment="1">
      <alignment horizontal="right"/>
    </xf>
    <xf numFmtId="0" fontId="5" fillId="0" borderId="0" xfId="0" applyFont="1" applyFill="1" applyBorder="1" applyAlignment="1">
      <alignment horizontal="right"/>
    </xf>
    <xf numFmtId="0" fontId="5" fillId="0" borderId="0" xfId="0" applyFont="1" applyFill="1" applyBorder="1"/>
    <xf numFmtId="0" fontId="15" fillId="0" borderId="0" xfId="0" applyFont="1" applyFill="1" applyBorder="1"/>
    <xf numFmtId="0" fontId="0" fillId="0" borderId="0" xfId="0" applyAlignment="1">
      <alignment horizontal="right"/>
    </xf>
    <xf numFmtId="0" fontId="12" fillId="0" borderId="0" xfId="0" applyFont="1"/>
    <xf numFmtId="0" fontId="1" fillId="0" borderId="1" xfId="0" applyFont="1" applyFill="1" applyBorder="1" applyAlignment="1">
      <alignment horizontal="left" vertical="center" wrapText="1"/>
    </xf>
    <xf numFmtId="3" fontId="5" fillId="0" borderId="1" xfId="0" applyNumberFormat="1" applyFont="1" applyBorder="1"/>
    <xf numFmtId="0" fontId="5" fillId="4" borderId="1" xfId="0" applyFont="1" applyFill="1" applyBorder="1"/>
    <xf numFmtId="167" fontId="5" fillId="0" borderId="1" xfId="3" applyNumberFormat="1" applyFont="1" applyBorder="1"/>
    <xf numFmtId="167" fontId="5" fillId="4" borderId="1" xfId="3" applyNumberFormat="1" applyFont="1" applyFill="1" applyBorder="1"/>
    <xf numFmtId="0" fontId="5" fillId="0" borderId="1" xfId="0" applyFont="1" applyBorder="1" applyAlignment="1">
      <alignment horizontal="center" vertical="center" wrapText="1"/>
    </xf>
    <xf numFmtId="0" fontId="5" fillId="0" borderId="0" xfId="0" applyFont="1" applyBorder="1" applyAlignment="1">
      <alignment horizontal="left"/>
    </xf>
    <xf numFmtId="0" fontId="5" fillId="0" borderId="1" xfId="0" applyFont="1" applyBorder="1" applyAlignment="1">
      <alignment horizontal="right" wrapText="1"/>
    </xf>
    <xf numFmtId="0" fontId="0" fillId="0" borderId="1" xfId="0" applyFont="1" applyBorder="1"/>
    <xf numFmtId="0" fontId="5" fillId="4" borderId="1" xfId="0" applyFont="1" applyFill="1" applyBorder="1" applyAlignment="1">
      <alignment horizontal="right" wrapText="1"/>
    </xf>
    <xf numFmtId="0" fontId="12" fillId="0" borderId="0" xfId="0" applyFont="1" applyFill="1" applyBorder="1"/>
    <xf numFmtId="0" fontId="5" fillId="0" borderId="1" xfId="0" applyFont="1" applyBorder="1" applyAlignment="1">
      <alignment horizontal="right"/>
    </xf>
    <xf numFmtId="4" fontId="0" fillId="0" borderId="1" xfId="0" applyNumberFormat="1" applyBorder="1"/>
    <xf numFmtId="4" fontId="5" fillId="0" borderId="1" xfId="0" applyNumberFormat="1" applyFont="1" applyBorder="1"/>
    <xf numFmtId="2" fontId="0" fillId="0" borderId="1" xfId="0" applyNumberFormat="1" applyBorder="1"/>
    <xf numFmtId="2" fontId="5" fillId="0" borderId="1" xfId="0" applyNumberFormat="1" applyFont="1" applyBorder="1"/>
    <xf numFmtId="0" fontId="5" fillId="0" borderId="0" xfId="0" applyFont="1" applyBorder="1" applyAlignment="1">
      <alignment horizontal="center" vertical="center" wrapText="1"/>
    </xf>
    <xf numFmtId="2" fontId="0" fillId="0" borderId="0" xfId="0" applyNumberFormat="1" applyBorder="1"/>
    <xf numFmtId="0" fontId="0" fillId="0" borderId="33" xfId="0" applyBorder="1" applyAlignment="1">
      <alignment vertical="center" wrapText="1"/>
    </xf>
    <xf numFmtId="14" fontId="0" fillId="0" borderId="33" xfId="0" applyNumberFormat="1" applyBorder="1" applyAlignment="1">
      <alignment vertical="center" wrapText="1"/>
    </xf>
    <xf numFmtId="21" fontId="0" fillId="0" borderId="33" xfId="0" applyNumberFormat="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left"/>
    </xf>
    <xf numFmtId="0" fontId="4" fillId="0" borderId="0" xfId="0" applyFont="1" applyBorder="1"/>
    <xf numFmtId="0" fontId="18" fillId="5" borderId="0" xfId="0" applyFont="1" applyFill="1" applyBorder="1" applyAlignment="1">
      <alignment horizontal="center" vertical="center" wrapText="1"/>
    </xf>
    <xf numFmtId="168" fontId="17" fillId="5" borderId="0" xfId="0" applyNumberFormat="1" applyFont="1" applyFill="1" applyBorder="1" applyAlignment="1">
      <alignment horizontal="center" vertical="center" wrapText="1"/>
    </xf>
    <xf numFmtId="14" fontId="17" fillId="5" borderId="0" xfId="0" applyNumberFormat="1" applyFont="1" applyFill="1" applyBorder="1" applyAlignment="1">
      <alignment horizontal="center" vertical="center" wrapText="1"/>
    </xf>
    <xf numFmtId="0" fontId="17" fillId="5" borderId="0" xfId="0" applyFont="1" applyFill="1" applyBorder="1" applyAlignment="1">
      <alignment horizontal="center" vertical="center"/>
    </xf>
    <xf numFmtId="0" fontId="4" fillId="0" borderId="0" xfId="0" applyFont="1" applyFill="1" applyBorder="1" applyAlignment="1">
      <alignment horizontal="center" vertical="center"/>
    </xf>
    <xf numFmtId="169" fontId="4" fillId="0" borderId="0" xfId="0" applyNumberFormat="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xf numFmtId="168" fontId="4" fillId="0" borderId="0" xfId="0" applyNumberFormat="1" applyFont="1" applyFill="1" applyBorder="1" applyAlignment="1">
      <alignment horizontal="center"/>
    </xf>
    <xf numFmtId="170" fontId="4" fillId="0" borderId="0" xfId="0" applyNumberFormat="1" applyFont="1" applyBorder="1" applyAlignment="1">
      <alignment horizontal="center"/>
    </xf>
    <xf numFmtId="14" fontId="4" fillId="0" borderId="0" xfId="0" applyNumberFormat="1" applyFont="1" applyBorder="1" applyAlignment="1">
      <alignment horizontal="center"/>
    </xf>
    <xf numFmtId="0" fontId="19" fillId="0" borderId="0" xfId="4"/>
    <xf numFmtId="0" fontId="20" fillId="4" borderId="1" xfId="4" applyFont="1" applyFill="1" applyBorder="1"/>
    <xf numFmtId="0" fontId="21" fillId="4" borderId="1" xfId="4" applyFont="1" applyFill="1" applyBorder="1"/>
    <xf numFmtId="3" fontId="19" fillId="0" borderId="1" xfId="4" applyNumberFormat="1" applyBorder="1"/>
    <xf numFmtId="0" fontId="19" fillId="0" borderId="1" xfId="4" applyBorder="1"/>
    <xf numFmtId="0" fontId="19" fillId="0" borderId="1" xfId="4" applyBorder="1" applyAlignment="1">
      <alignment horizontal="center" vertical="center"/>
    </xf>
    <xf numFmtId="0" fontId="19" fillId="0" borderId="1" xfId="4" applyBorder="1" applyAlignment="1">
      <alignment vertical="center" wrapText="1"/>
    </xf>
    <xf numFmtId="0" fontId="19" fillId="0" borderId="1" xfId="4" applyNumberFormat="1" applyBorder="1"/>
    <xf numFmtId="169" fontId="19" fillId="0" borderId="1" xfId="4" applyNumberFormat="1" applyBorder="1"/>
    <xf numFmtId="0" fontId="19" fillId="0" borderId="1" xfId="4" applyBorder="1" applyAlignment="1">
      <alignment wrapText="1"/>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2" fillId="2" borderId="9" xfId="0" applyFont="1" applyFill="1" applyBorder="1" applyAlignment="1">
      <alignment horizontal="justify" vertical="top" wrapText="1"/>
    </xf>
    <xf numFmtId="0" fontId="12" fillId="2" borderId="8" xfId="0" applyFont="1" applyFill="1" applyBorder="1" applyAlignment="1">
      <alignment horizontal="justify" vertical="top" wrapText="1"/>
    </xf>
    <xf numFmtId="0" fontId="12" fillId="2" borderId="10" xfId="0" applyFont="1" applyFill="1" applyBorder="1" applyAlignment="1">
      <alignment horizontal="justify" vertical="top" wrapText="1"/>
    </xf>
    <xf numFmtId="0" fontId="12" fillId="2" borderId="11" xfId="0" applyFont="1" applyFill="1" applyBorder="1" applyAlignment="1">
      <alignment horizontal="justify" vertical="top" wrapText="1"/>
    </xf>
    <xf numFmtId="0" fontId="12" fillId="2" borderId="0" xfId="0" applyFont="1" applyFill="1" applyBorder="1" applyAlignment="1">
      <alignment horizontal="justify" vertical="top" wrapText="1"/>
    </xf>
    <xf numFmtId="0" fontId="12" fillId="2" borderId="12" xfId="0" applyFont="1" applyFill="1" applyBorder="1" applyAlignment="1">
      <alignment horizontal="justify" vertical="top" wrapText="1"/>
    </xf>
    <xf numFmtId="0" fontId="12" fillId="2" borderId="5" xfId="0" applyFont="1" applyFill="1" applyBorder="1" applyAlignment="1">
      <alignment horizontal="justify" vertical="top" wrapText="1"/>
    </xf>
    <xf numFmtId="0" fontId="12" fillId="2" borderId="6" xfId="0" applyFont="1" applyFill="1" applyBorder="1" applyAlignment="1">
      <alignment horizontal="justify" vertical="top" wrapText="1"/>
    </xf>
    <xf numFmtId="0" fontId="12" fillId="2" borderId="13" xfId="0" applyFont="1" applyFill="1" applyBorder="1" applyAlignment="1">
      <alignment horizontal="justify" vertical="top"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27"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xf>
    <xf numFmtId="0" fontId="5" fillId="0" borderId="0" xfId="0" applyFont="1" applyAlignment="1">
      <alignment horizontal="center"/>
    </xf>
    <xf numFmtId="0" fontId="13" fillId="0" borderId="6" xfId="0" applyFont="1" applyBorder="1" applyAlignment="1">
      <alignment horizontal="center" wrapText="1"/>
    </xf>
    <xf numFmtId="0" fontId="19" fillId="0" borderId="1" xfId="4" applyBorder="1" applyAlignment="1">
      <alignment horizontal="right" vertical="center" wrapText="1"/>
    </xf>
    <xf numFmtId="0" fontId="13" fillId="0" borderId="0" xfId="4" applyFont="1" applyBorder="1" applyAlignment="1">
      <alignment horizontal="center" wrapText="1"/>
    </xf>
    <xf numFmtId="0" fontId="13" fillId="0" borderId="6" xfId="4" applyFont="1" applyBorder="1" applyAlignment="1">
      <alignment horizontal="center" wrapText="1"/>
    </xf>
    <xf numFmtId="0" fontId="22" fillId="6" borderId="1" xfId="4" applyFont="1" applyFill="1" applyBorder="1" applyAlignment="1">
      <alignment horizontal="center"/>
    </xf>
    <xf numFmtId="0" fontId="19" fillId="0" borderId="1" xfId="4" applyBorder="1" applyAlignment="1">
      <alignment horizontal="right" vertical="center"/>
    </xf>
    <xf numFmtId="0" fontId="23" fillId="7" borderId="1" xfId="0" applyFont="1" applyFill="1" applyBorder="1" applyAlignment="1">
      <alignment horizontal="center" vertical="center"/>
    </xf>
    <xf numFmtId="0" fontId="24" fillId="7" borderId="1" xfId="0" applyFont="1" applyFill="1" applyBorder="1" applyAlignment="1">
      <alignment horizontal="center" vertical="center"/>
    </xf>
  </cellXfs>
  <cellStyles count="5">
    <cellStyle name="Millares" xfId="1" builtinId="3"/>
    <cellStyle name="Millares 2" xfId="3"/>
    <cellStyle name="Normal" xfId="0" builtinId="0"/>
    <cellStyle name="Normal 2" xfId="4"/>
    <cellStyle name="Porcentaje" xfId="2" builtinId="5"/>
  </cellStyles>
  <dxfs count="100">
    <dxf>
      <border>
        <top style="thin">
          <color indexed="64"/>
        </top>
        <vertical style="thin">
          <color indexed="64"/>
        </vertical>
        <horizontal style="thin">
          <color indexed="64"/>
        </horizontal>
      </border>
    </dxf>
    <dxf>
      <alignment horizontal="general" readingOrder="0"/>
    </dxf>
    <dxf>
      <numFmt numFmtId="166" formatCode="_-* #,##0_-;\-* #,##0_-;_-* &quot;-&quot;??_-;_-@_-"/>
    </dxf>
    <dxf>
      <numFmt numFmtId="166"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6" formatCode="_-* #,##0_-;\-* #,##0_-;_-* &quot;-&quot;??_-;_-@_-"/>
    </dxf>
    <dxf>
      <numFmt numFmtId="166"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98127952"/>
        <c:axId val="598143072"/>
      </c:barChart>
      <c:catAx>
        <c:axId val="598127952"/>
        <c:scaling>
          <c:orientation val="minMax"/>
        </c:scaling>
        <c:delete val="0"/>
        <c:axPos val="b"/>
        <c:majorTickMark val="out"/>
        <c:minorTickMark val="none"/>
        <c:tickLblPos val="nextTo"/>
        <c:crossAx val="598143072"/>
        <c:crosses val="autoZero"/>
        <c:auto val="1"/>
        <c:lblAlgn val="ctr"/>
        <c:lblOffset val="100"/>
        <c:noMultiLvlLbl val="0"/>
      </c:catAx>
      <c:valAx>
        <c:axId val="598143072"/>
        <c:scaling>
          <c:orientation val="minMax"/>
        </c:scaling>
        <c:delete val="0"/>
        <c:axPos val="l"/>
        <c:majorGridlines/>
        <c:numFmt formatCode="General" sourceLinked="1"/>
        <c:majorTickMark val="out"/>
        <c:minorTickMark val="none"/>
        <c:tickLblPos val="nextTo"/>
        <c:crossAx val="59812795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Trámites radicados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EstadísticasGCAU!$A$57</c:f>
              <c:strCache>
                <c:ptCount val="1"/>
                <c:pt idx="0">
                  <c:v>TI - Trámite Inmediato</c:v>
                </c:pt>
              </c:strCache>
            </c:strRef>
          </c:tx>
          <c:spPr>
            <a:solidFill>
              <a:schemeClr val="accent6">
                <a:lumMod val="40000"/>
                <a:lumOff val="60000"/>
              </a:schemeClr>
            </a:solidFill>
          </c:spPr>
          <c:invertIfNegative val="0"/>
          <c:cat>
            <c:strRef>
              <c:f>EstadísticasGCAU!$B$56:$C$56</c:f>
              <c:strCache>
                <c:ptCount val="1"/>
                <c:pt idx="0">
                  <c:v>Enero</c:v>
                </c:pt>
              </c:strCache>
            </c:strRef>
          </c:cat>
          <c:val>
            <c:numRef>
              <c:f>EstadísticasGCAU!$B$57:$C$57</c:f>
              <c:numCache>
                <c:formatCode>#,##0</c:formatCode>
                <c:ptCount val="2"/>
                <c:pt idx="0">
                  <c:v>20985</c:v>
                </c:pt>
              </c:numCache>
            </c:numRef>
          </c:val>
        </c:ser>
        <c:ser>
          <c:idx val="1"/>
          <c:order val="1"/>
          <c:tx>
            <c:strRef>
              <c:f>EstadísticasGCAU!$A$58</c:f>
              <c:strCache>
                <c:ptCount val="1"/>
                <c:pt idx="0">
                  <c:v>TNI - Trámite No Inmediato</c:v>
                </c:pt>
              </c:strCache>
            </c:strRef>
          </c:tx>
          <c:spPr>
            <a:solidFill>
              <a:schemeClr val="accent3">
                <a:lumMod val="75000"/>
              </a:schemeClr>
            </a:solidFill>
          </c:spPr>
          <c:invertIfNegative val="0"/>
          <c:cat>
            <c:strRef>
              <c:f>EstadísticasGCAU!$B$56:$C$56</c:f>
              <c:strCache>
                <c:ptCount val="1"/>
                <c:pt idx="0">
                  <c:v>Enero</c:v>
                </c:pt>
              </c:strCache>
            </c:strRef>
          </c:cat>
          <c:val>
            <c:numRef>
              <c:f>EstadísticasGCAU!$B$58:$C$58</c:f>
              <c:numCache>
                <c:formatCode>#,##0</c:formatCode>
                <c:ptCount val="2"/>
                <c:pt idx="0">
                  <c:v>1399</c:v>
                </c:pt>
              </c:numCache>
            </c:numRef>
          </c:val>
        </c:ser>
        <c:dLbls>
          <c:showLegendKey val="0"/>
          <c:showVal val="0"/>
          <c:showCatName val="0"/>
          <c:showSerName val="0"/>
          <c:showPercent val="0"/>
          <c:showBubbleSize val="0"/>
        </c:dLbls>
        <c:gapWidth val="150"/>
        <c:shape val="box"/>
        <c:axId val="602271872"/>
        <c:axId val="602303232"/>
        <c:axId val="0"/>
      </c:bar3DChart>
      <c:catAx>
        <c:axId val="602271872"/>
        <c:scaling>
          <c:orientation val="minMax"/>
        </c:scaling>
        <c:delete val="0"/>
        <c:axPos val="b"/>
        <c:numFmt formatCode="General" sourceLinked="0"/>
        <c:majorTickMark val="none"/>
        <c:minorTickMark val="none"/>
        <c:tickLblPos val="nextTo"/>
        <c:crossAx val="602303232"/>
        <c:crosses val="autoZero"/>
        <c:auto val="1"/>
        <c:lblAlgn val="ctr"/>
        <c:lblOffset val="100"/>
        <c:noMultiLvlLbl val="0"/>
      </c:catAx>
      <c:valAx>
        <c:axId val="602303232"/>
        <c:scaling>
          <c:orientation val="minMax"/>
        </c:scaling>
        <c:delete val="0"/>
        <c:axPos val="l"/>
        <c:majorGridlines/>
        <c:numFmt formatCode="#,##0" sourceLinked="1"/>
        <c:majorTickMark val="none"/>
        <c:minorTickMark val="none"/>
        <c:tickLblPos val="nextTo"/>
        <c:crossAx val="602271872"/>
        <c:crosses val="autoZero"/>
        <c:crossBetween val="between"/>
      </c:valAx>
    </c:plotArea>
    <c:legend>
      <c:legendPos val="r"/>
      <c:layout>
        <c:manualLayout>
          <c:xMode val="edge"/>
          <c:yMode val="edge"/>
          <c:x val="0.8753166843636665"/>
          <c:y val="0.26042952547756548"/>
          <c:w val="0.11456964114161737"/>
          <c:h val="0.52507303729006027"/>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Certificaciones expedidas canal virtual "Catastro en línea"</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6.6288331270664066E-2"/>
          <c:y val="0.27818683902297231"/>
          <c:w val="0.81672653975577891"/>
          <c:h val="0.61301119119067771"/>
        </c:manualLayout>
      </c:layout>
      <c:bar3DChart>
        <c:barDir val="col"/>
        <c:grouping val="clustered"/>
        <c:varyColors val="0"/>
        <c:ser>
          <c:idx val="0"/>
          <c:order val="0"/>
          <c:tx>
            <c:strRef>
              <c:f>EstadísticasGCAU!$A$190</c:f>
              <c:strCache>
                <c:ptCount val="1"/>
                <c:pt idx="0">
                  <c:v>Certificado Catastral</c:v>
                </c:pt>
              </c:strCache>
            </c:strRef>
          </c:tx>
          <c:spPr>
            <a:solidFill>
              <a:schemeClr val="accent3">
                <a:lumMod val="60000"/>
                <a:lumOff val="40000"/>
              </a:schemeClr>
            </a:solidFill>
          </c:spPr>
          <c:invertIfNegative val="0"/>
          <c:cat>
            <c:strRef>
              <c:f>EstadísticasGCAU!$B$189:$C$189</c:f>
              <c:strCache>
                <c:ptCount val="1"/>
                <c:pt idx="0">
                  <c:v>Enero</c:v>
                </c:pt>
              </c:strCache>
            </c:strRef>
          </c:cat>
          <c:val>
            <c:numRef>
              <c:f>EstadísticasGCAU!$B$190:$C$190</c:f>
              <c:numCache>
                <c:formatCode>#,##0</c:formatCode>
                <c:ptCount val="2"/>
                <c:pt idx="0">
                  <c:v>22576</c:v>
                </c:pt>
              </c:numCache>
            </c:numRef>
          </c:val>
        </c:ser>
        <c:ser>
          <c:idx val="1"/>
          <c:order val="1"/>
          <c:tx>
            <c:strRef>
              <c:f>EstadísticasGCAU!$A$191</c:f>
              <c:strCache>
                <c:ptCount val="1"/>
                <c:pt idx="0">
                  <c:v>Certificado Censo Inmobiliario</c:v>
                </c:pt>
              </c:strCache>
            </c:strRef>
          </c:tx>
          <c:invertIfNegative val="0"/>
          <c:cat>
            <c:strRef>
              <c:f>EstadísticasGCAU!$B$189:$C$189</c:f>
              <c:strCache>
                <c:ptCount val="1"/>
                <c:pt idx="0">
                  <c:v>Enero</c:v>
                </c:pt>
              </c:strCache>
            </c:strRef>
          </c:cat>
          <c:val>
            <c:numRef>
              <c:f>EstadísticasGCAU!$B$191:$C$191</c:f>
              <c:numCache>
                <c:formatCode>#,##0</c:formatCode>
                <c:ptCount val="2"/>
                <c:pt idx="0">
                  <c:v>24262</c:v>
                </c:pt>
              </c:numCache>
            </c:numRef>
          </c:val>
        </c:ser>
        <c:dLbls>
          <c:showLegendKey val="0"/>
          <c:showVal val="0"/>
          <c:showCatName val="0"/>
          <c:showSerName val="0"/>
          <c:showPercent val="0"/>
          <c:showBubbleSize val="0"/>
        </c:dLbls>
        <c:gapWidth val="150"/>
        <c:shape val="box"/>
        <c:axId val="602289792"/>
        <c:axId val="602317232"/>
        <c:axId val="0"/>
      </c:bar3DChart>
      <c:catAx>
        <c:axId val="602289792"/>
        <c:scaling>
          <c:orientation val="minMax"/>
        </c:scaling>
        <c:delete val="0"/>
        <c:axPos val="b"/>
        <c:numFmt formatCode="General" sourceLinked="0"/>
        <c:majorTickMark val="none"/>
        <c:minorTickMark val="none"/>
        <c:tickLblPos val="nextTo"/>
        <c:crossAx val="602317232"/>
        <c:crosses val="autoZero"/>
        <c:auto val="1"/>
        <c:lblAlgn val="ctr"/>
        <c:lblOffset val="100"/>
        <c:noMultiLvlLbl val="0"/>
      </c:catAx>
      <c:valAx>
        <c:axId val="602317232"/>
        <c:scaling>
          <c:orientation val="minMax"/>
        </c:scaling>
        <c:delete val="0"/>
        <c:axPos val="l"/>
        <c:majorGridlines/>
        <c:numFmt formatCode="#,##0" sourceLinked="1"/>
        <c:majorTickMark val="none"/>
        <c:minorTickMark val="none"/>
        <c:tickLblPos val="nextTo"/>
        <c:crossAx val="602289792"/>
        <c:crosses val="autoZero"/>
        <c:crossBetween val="between"/>
      </c:valAx>
    </c:plotArea>
    <c:legend>
      <c:legendPos val="r"/>
      <c:layout>
        <c:manualLayout>
          <c:xMode val="edge"/>
          <c:yMode val="edge"/>
          <c:x val="0.85791278499137513"/>
          <c:y val="0.38443902981182726"/>
          <c:w val="0.13297558903169562"/>
          <c:h val="0.30039447023519456"/>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Usuarios</a:t>
            </a:r>
            <a:r>
              <a:rPr lang="es-CO" baseline="0"/>
              <a:t> a</a:t>
            </a:r>
            <a:r>
              <a:rPr lang="es-CO"/>
              <a:t>tendidos</a:t>
            </a:r>
            <a:r>
              <a:rPr lang="es-CO" baseline="0"/>
              <a:t> por punto</a:t>
            </a:r>
            <a:endParaRPr lang="es-CO"/>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EstadísticasGCAU!$A$12</c:f>
              <c:strCache>
                <c:ptCount val="1"/>
                <c:pt idx="0">
                  <c:v>20 de julio</c:v>
                </c:pt>
              </c:strCache>
            </c:strRef>
          </c:tx>
          <c:invertIfNegative val="0"/>
          <c:cat>
            <c:strRef>
              <c:f>EstadísticasGCAU!$B$11:$C$11</c:f>
              <c:strCache>
                <c:ptCount val="1"/>
                <c:pt idx="0">
                  <c:v>Enero</c:v>
                </c:pt>
              </c:strCache>
            </c:strRef>
          </c:cat>
          <c:val>
            <c:numRef>
              <c:f>EstadísticasGCAU!$B$12:$C$12</c:f>
              <c:numCache>
                <c:formatCode>#,##0</c:formatCode>
                <c:ptCount val="2"/>
                <c:pt idx="0">
                  <c:v>1728</c:v>
                </c:pt>
              </c:numCache>
            </c:numRef>
          </c:val>
        </c:ser>
        <c:ser>
          <c:idx val="1"/>
          <c:order val="1"/>
          <c:tx>
            <c:strRef>
              <c:f>EstadísticasGCAU!$A$13</c:f>
              <c:strCache>
                <c:ptCount val="1"/>
                <c:pt idx="0">
                  <c:v>Americas</c:v>
                </c:pt>
              </c:strCache>
            </c:strRef>
          </c:tx>
          <c:invertIfNegative val="0"/>
          <c:cat>
            <c:strRef>
              <c:f>EstadísticasGCAU!$B$11:$C$11</c:f>
              <c:strCache>
                <c:ptCount val="1"/>
                <c:pt idx="0">
                  <c:v>Enero</c:v>
                </c:pt>
              </c:strCache>
            </c:strRef>
          </c:cat>
          <c:val>
            <c:numRef>
              <c:f>EstadísticasGCAU!$B$13:$C$13</c:f>
              <c:numCache>
                <c:formatCode>#,##0</c:formatCode>
                <c:ptCount val="2"/>
                <c:pt idx="0">
                  <c:v>2775</c:v>
                </c:pt>
              </c:numCache>
            </c:numRef>
          </c:val>
        </c:ser>
        <c:ser>
          <c:idx val="2"/>
          <c:order val="2"/>
          <c:tx>
            <c:strRef>
              <c:f>EstadísticasGCAU!$A$14</c:f>
              <c:strCache>
                <c:ptCount val="1"/>
                <c:pt idx="0">
                  <c:v>Bosa</c:v>
                </c:pt>
              </c:strCache>
            </c:strRef>
          </c:tx>
          <c:invertIfNegative val="0"/>
          <c:cat>
            <c:strRef>
              <c:f>EstadísticasGCAU!$B$11:$C$11</c:f>
              <c:strCache>
                <c:ptCount val="1"/>
                <c:pt idx="0">
                  <c:v>Enero</c:v>
                </c:pt>
              </c:strCache>
            </c:strRef>
          </c:cat>
          <c:val>
            <c:numRef>
              <c:f>EstadísticasGCAU!$B$14:$C$14</c:f>
              <c:numCache>
                <c:formatCode>#,##0</c:formatCode>
                <c:ptCount val="2"/>
                <c:pt idx="0">
                  <c:v>1953</c:v>
                </c:pt>
              </c:numCache>
            </c:numRef>
          </c:val>
        </c:ser>
        <c:ser>
          <c:idx val="3"/>
          <c:order val="3"/>
          <c:tx>
            <c:strRef>
              <c:f>EstadísticasGCAU!$A$15</c:f>
              <c:strCache>
                <c:ptCount val="1"/>
                <c:pt idx="0">
                  <c:v>CAD</c:v>
                </c:pt>
              </c:strCache>
            </c:strRef>
          </c:tx>
          <c:spPr>
            <a:solidFill>
              <a:schemeClr val="accent6">
                <a:lumMod val="60000"/>
                <a:lumOff val="40000"/>
              </a:schemeClr>
            </a:solidFill>
          </c:spPr>
          <c:invertIfNegative val="0"/>
          <c:cat>
            <c:strRef>
              <c:f>EstadísticasGCAU!$B$11:$C$11</c:f>
              <c:strCache>
                <c:ptCount val="1"/>
                <c:pt idx="0">
                  <c:v>Enero</c:v>
                </c:pt>
              </c:strCache>
            </c:strRef>
          </c:cat>
          <c:val>
            <c:numRef>
              <c:f>EstadísticasGCAU!$B$15:$C$15</c:f>
              <c:numCache>
                <c:formatCode>#,##0</c:formatCode>
                <c:ptCount val="2"/>
                <c:pt idx="0">
                  <c:v>13884</c:v>
                </c:pt>
              </c:numCache>
            </c:numRef>
          </c:val>
        </c:ser>
        <c:ser>
          <c:idx val="4"/>
          <c:order val="4"/>
          <c:tx>
            <c:strRef>
              <c:f>EstadísticasGCAU!$A$16</c:f>
              <c:strCache>
                <c:ptCount val="1"/>
                <c:pt idx="0">
                  <c:v>Suba</c:v>
                </c:pt>
              </c:strCache>
            </c:strRef>
          </c:tx>
          <c:spPr>
            <a:solidFill>
              <a:schemeClr val="accent1">
                <a:lumMod val="60000"/>
                <a:lumOff val="40000"/>
              </a:schemeClr>
            </a:solidFill>
          </c:spPr>
          <c:invertIfNegative val="0"/>
          <c:cat>
            <c:strRef>
              <c:f>EstadísticasGCAU!$B$11:$C$11</c:f>
              <c:strCache>
                <c:ptCount val="1"/>
                <c:pt idx="0">
                  <c:v>Enero</c:v>
                </c:pt>
              </c:strCache>
            </c:strRef>
          </c:cat>
          <c:val>
            <c:numRef>
              <c:f>EstadísticasGCAU!$B$16:$C$16</c:f>
              <c:numCache>
                <c:formatCode>#,##0</c:formatCode>
                <c:ptCount val="2"/>
                <c:pt idx="0">
                  <c:v>2975</c:v>
                </c:pt>
              </c:numCache>
            </c:numRef>
          </c:val>
        </c:ser>
        <c:dLbls>
          <c:showLegendKey val="0"/>
          <c:showVal val="0"/>
          <c:showCatName val="0"/>
          <c:showSerName val="0"/>
          <c:showPercent val="0"/>
          <c:showBubbleSize val="0"/>
        </c:dLbls>
        <c:gapWidth val="150"/>
        <c:shape val="box"/>
        <c:axId val="602274672"/>
        <c:axId val="602258432"/>
        <c:axId val="0"/>
      </c:bar3DChart>
      <c:catAx>
        <c:axId val="602274672"/>
        <c:scaling>
          <c:orientation val="minMax"/>
        </c:scaling>
        <c:delete val="0"/>
        <c:axPos val="b"/>
        <c:numFmt formatCode="General" sourceLinked="0"/>
        <c:majorTickMark val="none"/>
        <c:minorTickMark val="none"/>
        <c:tickLblPos val="nextTo"/>
        <c:crossAx val="602258432"/>
        <c:crosses val="autoZero"/>
        <c:auto val="1"/>
        <c:lblAlgn val="ctr"/>
        <c:lblOffset val="100"/>
        <c:noMultiLvlLbl val="0"/>
      </c:catAx>
      <c:valAx>
        <c:axId val="602258432"/>
        <c:scaling>
          <c:orientation val="minMax"/>
        </c:scaling>
        <c:delete val="0"/>
        <c:axPos val="l"/>
        <c:majorGridlines/>
        <c:numFmt formatCode="#,##0" sourceLinked="1"/>
        <c:majorTickMark val="none"/>
        <c:minorTickMark val="none"/>
        <c:tickLblPos val="nextTo"/>
        <c:crossAx val="602274672"/>
        <c:crosses val="autoZero"/>
        <c:crossBetween val="between"/>
      </c:valAx>
    </c:plotArea>
    <c:legend>
      <c:legendPos val="r"/>
      <c:layout>
        <c:manualLayout>
          <c:xMode val="edge"/>
          <c:yMode val="edge"/>
          <c:x val="0.90818306524713144"/>
          <c:y val="0.34240039885864504"/>
          <c:w val="8.5365322942117863E-2"/>
          <c:h val="0.39250914939919784"/>
        </c:manualLayout>
      </c:layout>
      <c:overlay val="0"/>
      <c:txPr>
        <a:bodyPr/>
        <a:lstStyle/>
        <a:p>
          <a:pPr>
            <a:defRPr sz="1200" baseline="0"/>
          </a:pPr>
          <a:endParaRPr lang="es-CO"/>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EstadísticasGCAU!$A$275</c:f>
              <c:strCache>
                <c:ptCount val="1"/>
                <c:pt idx="0">
                  <c:v># Llamadas atendidas</c:v>
                </c:pt>
              </c:strCache>
            </c:strRef>
          </c:tx>
          <c:spPr>
            <a:solidFill>
              <a:schemeClr val="accent6">
                <a:lumMod val="40000"/>
                <a:lumOff val="60000"/>
              </a:schemeClr>
            </a:solidFill>
          </c:spPr>
          <c:invertIfNegative val="0"/>
          <c:dLbls>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EstadísticasGCAU!$B$274:$C$274</c:f>
              <c:strCache>
                <c:ptCount val="1"/>
                <c:pt idx="0">
                  <c:v>Enero</c:v>
                </c:pt>
              </c:strCache>
            </c:strRef>
          </c:cat>
          <c:val>
            <c:numRef>
              <c:f>EstadísticasGCAU!$B$275:$C$275</c:f>
              <c:numCache>
                <c:formatCode>#,##0</c:formatCode>
                <c:ptCount val="2"/>
                <c:pt idx="0">
                  <c:v>2255</c:v>
                </c:pt>
              </c:numCache>
            </c:numRef>
          </c:val>
        </c:ser>
        <c:dLbls>
          <c:showLegendKey val="0"/>
          <c:showVal val="1"/>
          <c:showCatName val="0"/>
          <c:showSerName val="0"/>
          <c:showPercent val="0"/>
          <c:showBubbleSize val="0"/>
        </c:dLbls>
        <c:gapWidth val="150"/>
        <c:shape val="box"/>
        <c:axId val="602290912"/>
        <c:axId val="602266832"/>
        <c:axId val="0"/>
      </c:bar3DChart>
      <c:catAx>
        <c:axId val="602290912"/>
        <c:scaling>
          <c:orientation val="minMax"/>
        </c:scaling>
        <c:delete val="0"/>
        <c:axPos val="b"/>
        <c:numFmt formatCode="General" sourceLinked="0"/>
        <c:majorTickMark val="out"/>
        <c:minorTickMark val="none"/>
        <c:tickLblPos val="nextTo"/>
        <c:crossAx val="602266832"/>
        <c:crosses val="autoZero"/>
        <c:auto val="1"/>
        <c:lblAlgn val="ctr"/>
        <c:lblOffset val="100"/>
        <c:noMultiLvlLbl val="0"/>
      </c:catAx>
      <c:valAx>
        <c:axId val="602266832"/>
        <c:scaling>
          <c:orientation val="minMax"/>
        </c:scaling>
        <c:delete val="0"/>
        <c:axPos val="l"/>
        <c:majorGridlines/>
        <c:numFmt formatCode="#,##0" sourceLinked="1"/>
        <c:majorTickMark val="out"/>
        <c:minorTickMark val="none"/>
        <c:tickLblPos val="nextTo"/>
        <c:crossAx val="602290912"/>
        <c:crosses val="autoZero"/>
        <c:crossBetween val="between"/>
      </c:valAx>
    </c:plotArea>
    <c:legend>
      <c:legendPos val="r"/>
      <c:layout>
        <c:manualLayout>
          <c:xMode val="edge"/>
          <c:yMode val="edge"/>
          <c:x val="0.86773466503500252"/>
          <c:y val="0.44650955088947214"/>
          <c:w val="0.12316410998075791"/>
          <c:h val="0.31056904345290171"/>
        </c:manualLayout>
      </c:layout>
      <c:overlay val="0"/>
      <c:txPr>
        <a:bodyPr/>
        <a:lstStyle/>
        <a:p>
          <a:pPr>
            <a:defRPr sz="1300" baseline="0"/>
          </a:pPr>
          <a:endParaRPr lang="es-CO"/>
        </a:p>
      </c:txPr>
    </c:legend>
    <c:plotVisOnly val="1"/>
    <c:dispBlanksAs val="gap"/>
    <c:showDLblsOverMax val="0"/>
  </c:chart>
  <c:spPr>
    <a:scene3d>
      <a:camera prst="orthographicFront"/>
      <a:lightRig rig="threePt" dir="t"/>
    </a:scene3d>
    <a:sp3d prstMaterial="dkEdge"/>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EstadísticasGCAU!$A$276</c:f>
              <c:strCache>
                <c:ptCount val="1"/>
                <c:pt idx="0">
                  <c:v>minutos promedio por llamada</c:v>
                </c:pt>
              </c:strCache>
            </c:strRef>
          </c:tx>
          <c:spPr>
            <a:solidFill>
              <a:schemeClr val="accent1">
                <a:lumMod val="40000"/>
                <a:lumOff val="60000"/>
              </a:schemeClr>
            </a:solidFill>
          </c:spPr>
          <c:invertIfNegative val="0"/>
          <c:dLbls>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EstadísticasGCAU!$B$274:$C$274</c:f>
              <c:strCache>
                <c:ptCount val="1"/>
                <c:pt idx="0">
                  <c:v>Enero</c:v>
                </c:pt>
              </c:strCache>
            </c:strRef>
          </c:cat>
          <c:val>
            <c:numRef>
              <c:f>EstadísticasGCAU!$B$276:$C$276</c:f>
              <c:numCache>
                <c:formatCode>#,##0.00</c:formatCode>
                <c:ptCount val="2"/>
                <c:pt idx="0">
                  <c:v>2.2940297375208614</c:v>
                </c:pt>
              </c:numCache>
            </c:numRef>
          </c:val>
        </c:ser>
        <c:dLbls>
          <c:showLegendKey val="0"/>
          <c:showVal val="1"/>
          <c:showCatName val="0"/>
          <c:showSerName val="0"/>
          <c:showPercent val="0"/>
          <c:showBubbleSize val="0"/>
        </c:dLbls>
        <c:gapWidth val="150"/>
        <c:shape val="box"/>
        <c:axId val="602316112"/>
        <c:axId val="602275792"/>
        <c:axId val="0"/>
      </c:bar3DChart>
      <c:catAx>
        <c:axId val="602316112"/>
        <c:scaling>
          <c:orientation val="minMax"/>
        </c:scaling>
        <c:delete val="0"/>
        <c:axPos val="b"/>
        <c:numFmt formatCode="General" sourceLinked="0"/>
        <c:majorTickMark val="out"/>
        <c:minorTickMark val="none"/>
        <c:tickLblPos val="nextTo"/>
        <c:crossAx val="602275792"/>
        <c:crosses val="autoZero"/>
        <c:auto val="1"/>
        <c:lblAlgn val="ctr"/>
        <c:lblOffset val="100"/>
        <c:noMultiLvlLbl val="0"/>
      </c:catAx>
      <c:valAx>
        <c:axId val="602275792"/>
        <c:scaling>
          <c:orientation val="minMax"/>
        </c:scaling>
        <c:delete val="0"/>
        <c:axPos val="l"/>
        <c:majorGridlines/>
        <c:numFmt formatCode="#,##0.00" sourceLinked="1"/>
        <c:majorTickMark val="out"/>
        <c:minorTickMark val="none"/>
        <c:tickLblPos val="nextTo"/>
        <c:crossAx val="602316112"/>
        <c:crosses val="autoZero"/>
        <c:crossBetween val="between"/>
      </c:valAx>
    </c:plotArea>
    <c:legend>
      <c:legendPos val="r"/>
      <c:layout>
        <c:manualLayout>
          <c:xMode val="edge"/>
          <c:yMode val="edge"/>
          <c:x val="0.89036380587561692"/>
          <c:y val="0.39558362496354621"/>
          <c:w val="9.8897941811327633E-2"/>
          <c:h val="0.31056904345290171"/>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EstadísticasGCAU!$A$277</c:f>
              <c:strCache>
                <c:ptCount val="1"/>
                <c:pt idx="0">
                  <c:v>Total horas mes llamadas atendidas</c:v>
                </c:pt>
              </c:strCache>
            </c:strRef>
          </c:tx>
          <c:spPr>
            <a:solidFill>
              <a:schemeClr val="accent2">
                <a:lumMod val="60000"/>
                <a:lumOff val="40000"/>
              </a:schemeClr>
            </a:solidFill>
          </c:spPr>
          <c:invertIfNegative val="0"/>
          <c:dLbls>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EstadísticasGCAU!$B$274:$C$274</c:f>
              <c:strCache>
                <c:ptCount val="1"/>
                <c:pt idx="0">
                  <c:v>Enero</c:v>
                </c:pt>
              </c:strCache>
            </c:strRef>
          </c:cat>
          <c:val>
            <c:numRef>
              <c:f>EstadísticasGCAU!$B$277:$C$277</c:f>
              <c:numCache>
                <c:formatCode>0.00</c:formatCode>
                <c:ptCount val="2"/>
                <c:pt idx="0">
                  <c:v>104.99472222222222</c:v>
                </c:pt>
              </c:numCache>
            </c:numRef>
          </c:val>
        </c:ser>
        <c:dLbls>
          <c:showLegendKey val="0"/>
          <c:showVal val="1"/>
          <c:showCatName val="0"/>
          <c:showSerName val="0"/>
          <c:showPercent val="0"/>
          <c:showBubbleSize val="0"/>
        </c:dLbls>
        <c:gapWidth val="150"/>
        <c:shape val="box"/>
        <c:axId val="602269072"/>
        <c:axId val="602312752"/>
        <c:axId val="0"/>
      </c:bar3DChart>
      <c:catAx>
        <c:axId val="602269072"/>
        <c:scaling>
          <c:orientation val="minMax"/>
        </c:scaling>
        <c:delete val="0"/>
        <c:axPos val="b"/>
        <c:numFmt formatCode="General" sourceLinked="0"/>
        <c:majorTickMark val="out"/>
        <c:minorTickMark val="none"/>
        <c:tickLblPos val="nextTo"/>
        <c:crossAx val="602312752"/>
        <c:crosses val="autoZero"/>
        <c:auto val="1"/>
        <c:lblAlgn val="ctr"/>
        <c:lblOffset val="100"/>
        <c:noMultiLvlLbl val="0"/>
      </c:catAx>
      <c:valAx>
        <c:axId val="602312752"/>
        <c:scaling>
          <c:orientation val="minMax"/>
        </c:scaling>
        <c:delete val="0"/>
        <c:axPos val="l"/>
        <c:majorGridlines/>
        <c:numFmt formatCode="0.00" sourceLinked="1"/>
        <c:majorTickMark val="out"/>
        <c:minorTickMark val="none"/>
        <c:tickLblPos val="nextTo"/>
        <c:crossAx val="602269072"/>
        <c:crosses val="autoZero"/>
        <c:crossBetween val="between"/>
      </c:valAx>
    </c:plotArea>
    <c:legend>
      <c:legendPos val="r"/>
      <c:layout>
        <c:manualLayout>
          <c:xMode val="edge"/>
          <c:yMode val="edge"/>
          <c:x val="0.88498924415920588"/>
          <c:y val="0.45576881014873138"/>
          <c:w val="0.10428680595264513"/>
          <c:h val="0.24575422863808691"/>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Certificaciones atendidas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EstadísticasGCAU!$A$167</c:f>
              <c:strCache>
                <c:ptCount val="1"/>
                <c:pt idx="0">
                  <c:v>Presencial</c:v>
                </c:pt>
              </c:strCache>
            </c:strRef>
          </c:tx>
          <c:spPr>
            <a:solidFill>
              <a:schemeClr val="accent6">
                <a:lumMod val="40000"/>
                <a:lumOff val="60000"/>
              </a:schemeClr>
            </a:solidFill>
          </c:spPr>
          <c:invertIfNegative val="0"/>
          <c:cat>
            <c:strRef>
              <c:f>EstadísticasGCAU!$B$166:$C$166</c:f>
              <c:strCache>
                <c:ptCount val="1"/>
                <c:pt idx="0">
                  <c:v>Enero</c:v>
                </c:pt>
              </c:strCache>
            </c:strRef>
          </c:cat>
          <c:val>
            <c:numRef>
              <c:f>EstadísticasGCAU!$B$167:$C$167</c:f>
              <c:numCache>
                <c:formatCode>#,##0</c:formatCode>
                <c:ptCount val="2"/>
                <c:pt idx="0">
                  <c:v>20985</c:v>
                </c:pt>
              </c:numCache>
            </c:numRef>
          </c:val>
        </c:ser>
        <c:ser>
          <c:idx val="1"/>
          <c:order val="1"/>
          <c:tx>
            <c:strRef>
              <c:f>EstadísticasGCAU!$A$168</c:f>
              <c:strCache>
                <c:ptCount val="1"/>
                <c:pt idx="0">
                  <c:v>Página WEB</c:v>
                </c:pt>
              </c:strCache>
            </c:strRef>
          </c:tx>
          <c:spPr>
            <a:solidFill>
              <a:schemeClr val="accent3">
                <a:lumMod val="60000"/>
                <a:lumOff val="40000"/>
              </a:schemeClr>
            </a:solidFill>
          </c:spPr>
          <c:invertIfNegative val="0"/>
          <c:cat>
            <c:strRef>
              <c:f>EstadísticasGCAU!$B$166:$C$166</c:f>
              <c:strCache>
                <c:ptCount val="1"/>
                <c:pt idx="0">
                  <c:v>Enero</c:v>
                </c:pt>
              </c:strCache>
            </c:strRef>
          </c:cat>
          <c:val>
            <c:numRef>
              <c:f>EstadísticasGCAU!$B$168:$C$168</c:f>
              <c:numCache>
                <c:formatCode>#,##0</c:formatCode>
                <c:ptCount val="2"/>
                <c:pt idx="0">
                  <c:v>46838</c:v>
                </c:pt>
              </c:numCache>
            </c:numRef>
          </c:val>
        </c:ser>
        <c:dLbls>
          <c:showLegendKey val="0"/>
          <c:showVal val="0"/>
          <c:showCatName val="0"/>
          <c:showSerName val="0"/>
          <c:showPercent val="0"/>
          <c:showBubbleSize val="0"/>
        </c:dLbls>
        <c:gapWidth val="150"/>
        <c:shape val="box"/>
        <c:axId val="602256192"/>
        <c:axId val="602257312"/>
        <c:axId val="0"/>
      </c:bar3DChart>
      <c:catAx>
        <c:axId val="602256192"/>
        <c:scaling>
          <c:orientation val="minMax"/>
        </c:scaling>
        <c:delete val="0"/>
        <c:axPos val="b"/>
        <c:numFmt formatCode="General" sourceLinked="0"/>
        <c:majorTickMark val="none"/>
        <c:minorTickMark val="none"/>
        <c:tickLblPos val="nextTo"/>
        <c:crossAx val="602257312"/>
        <c:crosses val="autoZero"/>
        <c:auto val="1"/>
        <c:lblAlgn val="ctr"/>
        <c:lblOffset val="100"/>
        <c:noMultiLvlLbl val="0"/>
      </c:catAx>
      <c:valAx>
        <c:axId val="602257312"/>
        <c:scaling>
          <c:orientation val="minMax"/>
        </c:scaling>
        <c:delete val="0"/>
        <c:axPos val="l"/>
        <c:majorGridlines/>
        <c:numFmt formatCode="#,##0" sourceLinked="1"/>
        <c:majorTickMark val="none"/>
        <c:minorTickMark val="none"/>
        <c:tickLblPos val="nextTo"/>
        <c:crossAx val="602256192"/>
        <c:crosses val="autoZero"/>
        <c:crossBetween val="between"/>
      </c:valAx>
    </c:plotArea>
    <c:legend>
      <c:legendPos val="r"/>
      <c:layout>
        <c:manualLayout>
          <c:xMode val="edge"/>
          <c:yMode val="edge"/>
          <c:x val="0.89957842783887931"/>
          <c:y val="0.42779892096821232"/>
          <c:w val="9.3214387068302235E-2"/>
          <c:h val="0.26928623505395161"/>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Trámites </a:t>
            </a:r>
            <a:r>
              <a:rPr lang="es-CO" sz="1800" b="1" i="0" u="none" strike="noStrike" baseline="0">
                <a:effectLst/>
              </a:rPr>
              <a:t>no inmediatos</a:t>
            </a:r>
            <a:r>
              <a:rPr lang="es-CO" baseline="0"/>
              <a:t> más solicitados</a:t>
            </a:r>
            <a:endParaRPr lang="es-CO"/>
          </a:p>
        </c:rich>
      </c:tx>
      <c:layout>
        <c:manualLayout>
          <c:xMode val="edge"/>
          <c:yMode val="edge"/>
          <c:x val="0.20206887932111933"/>
          <c:y val="2.2008243560205976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EstadísticasGCAU!$A$93</c:f>
              <c:strCache>
                <c:ptCount val="1"/>
                <c:pt idx="0">
                  <c:v>074-CERTIFICACION DE  CABIDA Y LINDEROS </c:v>
                </c:pt>
              </c:strCache>
            </c:strRef>
          </c:tx>
          <c:spPr>
            <a:solidFill>
              <a:schemeClr val="accent6">
                <a:lumMod val="60000"/>
                <a:lumOff val="40000"/>
              </a:schemeClr>
            </a:solidFill>
          </c:spPr>
          <c:invertIfNegative val="0"/>
          <c:cat>
            <c:strRef>
              <c:f>EstadísticasGCAU!$B$92:$C$92</c:f>
              <c:strCache>
                <c:ptCount val="1"/>
                <c:pt idx="0">
                  <c:v>Enero</c:v>
                </c:pt>
              </c:strCache>
            </c:strRef>
          </c:cat>
          <c:val>
            <c:numRef>
              <c:f>EstadísticasGCAU!$B$93:$C$93</c:f>
              <c:numCache>
                <c:formatCode>#,##0</c:formatCode>
                <c:ptCount val="2"/>
                <c:pt idx="0">
                  <c:v>172</c:v>
                </c:pt>
              </c:numCache>
            </c:numRef>
          </c:val>
        </c:ser>
        <c:ser>
          <c:idx val="1"/>
          <c:order val="1"/>
          <c:tx>
            <c:strRef>
              <c:f>EstadísticasGCAU!$A$94</c:f>
              <c:strCache>
                <c:ptCount val="1"/>
                <c:pt idx="0">
                  <c:v>045-RECURSO DE REPOSICION</c:v>
                </c:pt>
              </c:strCache>
            </c:strRef>
          </c:tx>
          <c:spPr>
            <a:solidFill>
              <a:schemeClr val="accent2">
                <a:lumMod val="75000"/>
              </a:schemeClr>
            </a:solidFill>
          </c:spPr>
          <c:invertIfNegative val="0"/>
          <c:cat>
            <c:strRef>
              <c:f>EstadísticasGCAU!$B$92:$C$92</c:f>
              <c:strCache>
                <c:ptCount val="1"/>
                <c:pt idx="0">
                  <c:v>Enero</c:v>
                </c:pt>
              </c:strCache>
            </c:strRef>
          </c:cat>
          <c:val>
            <c:numRef>
              <c:f>EstadísticasGCAU!$B$94:$C$94</c:f>
              <c:numCache>
                <c:formatCode>#,##0</c:formatCode>
                <c:ptCount val="2"/>
                <c:pt idx="0">
                  <c:v>129</c:v>
                </c:pt>
              </c:numCache>
            </c:numRef>
          </c:val>
        </c:ser>
        <c:ser>
          <c:idx val="2"/>
          <c:order val="2"/>
          <c:tx>
            <c:strRef>
              <c:f>EstadísticasGCAU!$A$95</c:f>
              <c:strCache>
                <c:ptCount val="1"/>
                <c:pt idx="0">
                  <c:v>042-REVISION AVALUO</c:v>
                </c:pt>
              </c:strCache>
            </c:strRef>
          </c:tx>
          <c:invertIfNegative val="0"/>
          <c:cat>
            <c:strRef>
              <c:f>EstadísticasGCAU!$B$92:$C$92</c:f>
              <c:strCache>
                <c:ptCount val="1"/>
                <c:pt idx="0">
                  <c:v>Enero</c:v>
                </c:pt>
              </c:strCache>
            </c:strRef>
          </c:cat>
          <c:val>
            <c:numRef>
              <c:f>EstadísticasGCAU!$B$95:$C$95</c:f>
              <c:numCache>
                <c:formatCode>#,##0</c:formatCode>
                <c:ptCount val="2"/>
                <c:pt idx="0">
                  <c:v>133</c:v>
                </c:pt>
              </c:numCache>
            </c:numRef>
          </c:val>
        </c:ser>
        <c:ser>
          <c:idx val="3"/>
          <c:order val="3"/>
          <c:tx>
            <c:strRef>
              <c:f>EstadísticasGCAU!$A$96</c:f>
              <c:strCache>
                <c:ptCount val="1"/>
                <c:pt idx="0">
                  <c:v>005-MODIFICACION ESTRATO USO Y DESTINO</c:v>
                </c:pt>
              </c:strCache>
            </c:strRef>
          </c:tx>
          <c:invertIfNegative val="0"/>
          <c:cat>
            <c:strRef>
              <c:f>EstadísticasGCAU!$B$92:$C$92</c:f>
              <c:strCache>
                <c:ptCount val="1"/>
                <c:pt idx="0">
                  <c:v>Enero</c:v>
                </c:pt>
              </c:strCache>
            </c:strRef>
          </c:cat>
          <c:val>
            <c:numRef>
              <c:f>EstadísticasGCAU!$B$96:$C$96</c:f>
              <c:numCache>
                <c:formatCode>#,##0</c:formatCode>
                <c:ptCount val="2"/>
                <c:pt idx="0">
                  <c:v>122</c:v>
                </c:pt>
              </c:numCache>
            </c:numRef>
          </c:val>
        </c:ser>
        <c:ser>
          <c:idx val="4"/>
          <c:order val="4"/>
          <c:tx>
            <c:strRef>
              <c:f>EstadísticasGCAU!$A$97</c:f>
              <c:strCache>
                <c:ptCount val="1"/>
                <c:pt idx="0">
                  <c:v>021-DESENGLOBE NPH-NO PROPIEDAD HORIZONTAL</c:v>
                </c:pt>
              </c:strCache>
            </c:strRef>
          </c:tx>
          <c:invertIfNegative val="0"/>
          <c:cat>
            <c:strRef>
              <c:f>EstadísticasGCAU!$B$92:$C$92</c:f>
              <c:strCache>
                <c:ptCount val="1"/>
                <c:pt idx="0">
                  <c:v>Enero</c:v>
                </c:pt>
              </c:strCache>
            </c:strRef>
          </c:cat>
          <c:val>
            <c:numRef>
              <c:f>EstadísticasGCAU!$B$97:$C$97</c:f>
              <c:numCache>
                <c:formatCode>#,##0</c:formatCode>
                <c:ptCount val="2"/>
                <c:pt idx="0">
                  <c:v>115</c:v>
                </c:pt>
              </c:numCache>
            </c:numRef>
          </c:val>
        </c:ser>
        <c:ser>
          <c:idx val="5"/>
          <c:order val="5"/>
          <c:tx>
            <c:strRef>
              <c:f>EstadísticasGCAU!$A$98</c:f>
              <c:strCache>
                <c:ptCount val="1"/>
                <c:pt idx="0">
                  <c:v>031-INCORPORACION CONSTRUCCION NPH</c:v>
                </c:pt>
              </c:strCache>
            </c:strRef>
          </c:tx>
          <c:invertIfNegative val="0"/>
          <c:cat>
            <c:strRef>
              <c:f>EstadísticasGCAU!$B$92:$C$92</c:f>
              <c:strCache>
                <c:ptCount val="1"/>
                <c:pt idx="0">
                  <c:v>Enero</c:v>
                </c:pt>
              </c:strCache>
            </c:strRef>
          </c:cat>
          <c:val>
            <c:numRef>
              <c:f>EstadísticasGCAU!$B$98:$C$98</c:f>
              <c:numCache>
                <c:formatCode>#,##0</c:formatCode>
                <c:ptCount val="2"/>
                <c:pt idx="0">
                  <c:v>116</c:v>
                </c:pt>
              </c:numCache>
            </c:numRef>
          </c:val>
        </c:ser>
        <c:ser>
          <c:idx val="6"/>
          <c:order val="6"/>
          <c:tx>
            <c:strRef>
              <c:f>EstadísticasGCAU!$A$99</c:f>
              <c:strCache>
                <c:ptCount val="1"/>
                <c:pt idx="0">
                  <c:v>010-CAMBIO DE NOMBRE</c:v>
                </c:pt>
              </c:strCache>
            </c:strRef>
          </c:tx>
          <c:invertIfNegative val="0"/>
          <c:cat>
            <c:strRef>
              <c:f>EstadísticasGCAU!$B$92:$C$92</c:f>
              <c:strCache>
                <c:ptCount val="1"/>
                <c:pt idx="0">
                  <c:v>Enero</c:v>
                </c:pt>
              </c:strCache>
            </c:strRef>
          </c:cat>
          <c:val>
            <c:numRef>
              <c:f>EstadísticasGCAU!$B$99:$C$99</c:f>
              <c:numCache>
                <c:formatCode>#,##0</c:formatCode>
                <c:ptCount val="2"/>
                <c:pt idx="0">
                  <c:v>80</c:v>
                </c:pt>
              </c:numCache>
            </c:numRef>
          </c:val>
        </c:ser>
        <c:ser>
          <c:idx val="7"/>
          <c:order val="7"/>
          <c:tx>
            <c:strRef>
              <c:f>EstadísticasGCAU!$A$100</c:f>
              <c:strCache>
                <c:ptCount val="1"/>
                <c:pt idx="0">
                  <c:v>071-CERTIFICACIONES MANUALES CONSERVACION</c:v>
                </c:pt>
              </c:strCache>
            </c:strRef>
          </c:tx>
          <c:invertIfNegative val="0"/>
          <c:cat>
            <c:strRef>
              <c:f>EstadísticasGCAU!$B$92:$C$92</c:f>
              <c:strCache>
                <c:ptCount val="1"/>
                <c:pt idx="0">
                  <c:v>Enero</c:v>
                </c:pt>
              </c:strCache>
            </c:strRef>
          </c:cat>
          <c:val>
            <c:numRef>
              <c:f>EstadísticasGCAU!$B$100:$C$100</c:f>
              <c:numCache>
                <c:formatCode>#,##0</c:formatCode>
                <c:ptCount val="2"/>
                <c:pt idx="0">
                  <c:v>78</c:v>
                </c:pt>
              </c:numCache>
            </c:numRef>
          </c:val>
        </c:ser>
        <c:ser>
          <c:idx val="8"/>
          <c:order val="8"/>
          <c:tx>
            <c:strRef>
              <c:f>EstadísticasGCAU!$A$101</c:f>
              <c:strCache>
                <c:ptCount val="1"/>
                <c:pt idx="0">
                  <c:v>022-DESENGLOBE PROPIEDAD HORIZONTAL</c:v>
                </c:pt>
              </c:strCache>
            </c:strRef>
          </c:tx>
          <c:invertIfNegative val="0"/>
          <c:cat>
            <c:strRef>
              <c:f>EstadísticasGCAU!$B$92:$C$92</c:f>
              <c:strCache>
                <c:ptCount val="1"/>
                <c:pt idx="0">
                  <c:v>Enero</c:v>
                </c:pt>
              </c:strCache>
            </c:strRef>
          </c:cat>
          <c:val>
            <c:numRef>
              <c:f>EstadísticasGCAU!$B$101:$C$101</c:f>
              <c:numCache>
                <c:formatCode>#,##0</c:formatCode>
                <c:ptCount val="2"/>
                <c:pt idx="0">
                  <c:v>68</c:v>
                </c:pt>
              </c:numCache>
            </c:numRef>
          </c:val>
        </c:ser>
        <c:ser>
          <c:idx val="9"/>
          <c:order val="9"/>
          <c:tx>
            <c:strRef>
              <c:f>EstadísticasGCAU!$A$102</c:f>
              <c:strCache>
                <c:ptCount val="1"/>
                <c:pt idx="0">
                  <c:v>064-CANCELACION PREDIO</c:v>
                </c:pt>
              </c:strCache>
            </c:strRef>
          </c:tx>
          <c:invertIfNegative val="0"/>
          <c:cat>
            <c:strRef>
              <c:f>EstadísticasGCAU!$B$92:$C$92</c:f>
              <c:strCache>
                <c:ptCount val="1"/>
                <c:pt idx="0">
                  <c:v>Enero</c:v>
                </c:pt>
              </c:strCache>
            </c:strRef>
          </c:cat>
          <c:val>
            <c:numRef>
              <c:f>EstadísticasGCAU!$B$102:$C$102</c:f>
              <c:numCache>
                <c:formatCode>#,##0</c:formatCode>
                <c:ptCount val="2"/>
                <c:pt idx="0">
                  <c:v>59</c:v>
                </c:pt>
              </c:numCache>
            </c:numRef>
          </c:val>
        </c:ser>
        <c:dLbls>
          <c:showLegendKey val="0"/>
          <c:showVal val="0"/>
          <c:showCatName val="0"/>
          <c:showSerName val="0"/>
          <c:showPercent val="0"/>
          <c:showBubbleSize val="0"/>
        </c:dLbls>
        <c:gapWidth val="150"/>
        <c:shape val="box"/>
        <c:axId val="602267392"/>
        <c:axId val="602298192"/>
        <c:axId val="0"/>
      </c:bar3DChart>
      <c:catAx>
        <c:axId val="602267392"/>
        <c:scaling>
          <c:orientation val="minMax"/>
        </c:scaling>
        <c:delete val="0"/>
        <c:axPos val="b"/>
        <c:numFmt formatCode="General" sourceLinked="0"/>
        <c:majorTickMark val="none"/>
        <c:minorTickMark val="none"/>
        <c:tickLblPos val="nextTo"/>
        <c:crossAx val="602298192"/>
        <c:crosses val="autoZero"/>
        <c:auto val="1"/>
        <c:lblAlgn val="ctr"/>
        <c:lblOffset val="100"/>
        <c:noMultiLvlLbl val="0"/>
      </c:catAx>
      <c:valAx>
        <c:axId val="602298192"/>
        <c:scaling>
          <c:orientation val="minMax"/>
        </c:scaling>
        <c:delete val="0"/>
        <c:axPos val="l"/>
        <c:majorGridlines/>
        <c:numFmt formatCode="#,##0" sourceLinked="1"/>
        <c:majorTickMark val="none"/>
        <c:minorTickMark val="none"/>
        <c:tickLblPos val="nextTo"/>
        <c:crossAx val="602267392"/>
        <c:crosses val="autoZero"/>
        <c:crossBetween val="between"/>
      </c:valAx>
    </c:plotArea>
    <c:legend>
      <c:legendPos val="r"/>
      <c:layout>
        <c:manualLayout>
          <c:xMode val="edge"/>
          <c:yMode val="edge"/>
          <c:x val="0.84761876707865491"/>
          <c:y val="2.9920496425171087E-2"/>
          <c:w val="0.13512883500571149"/>
          <c:h val="0.91905805158633502"/>
        </c:manualLayout>
      </c:layout>
      <c:overlay val="0"/>
      <c:txPr>
        <a:bodyPr/>
        <a:lstStyle/>
        <a:p>
          <a:pPr>
            <a:defRPr sz="800" baseline="0"/>
          </a:pPr>
          <a:endParaRPr lang="es-CO"/>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Total de trámites no inmediatos más solicitados por punto de atención</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EstadísticasGCAU!$A$133</c:f>
              <c:strCache>
                <c:ptCount val="1"/>
                <c:pt idx="0">
                  <c:v>20 DE JULIO</c:v>
                </c:pt>
              </c:strCache>
            </c:strRef>
          </c:tx>
          <c:invertIfNegative val="0"/>
          <c:cat>
            <c:strRef>
              <c:f>EstadísticasGCAU!$B$132:$C$132</c:f>
              <c:strCache>
                <c:ptCount val="1"/>
                <c:pt idx="0">
                  <c:v>Enero</c:v>
                </c:pt>
              </c:strCache>
            </c:strRef>
          </c:cat>
          <c:val>
            <c:numRef>
              <c:f>EstadísticasGCAU!$B$133:$C$133</c:f>
              <c:numCache>
                <c:formatCode>General</c:formatCode>
                <c:ptCount val="2"/>
                <c:pt idx="0">
                  <c:v>86</c:v>
                </c:pt>
              </c:numCache>
            </c:numRef>
          </c:val>
        </c:ser>
        <c:ser>
          <c:idx val="1"/>
          <c:order val="1"/>
          <c:tx>
            <c:strRef>
              <c:f>EstadísticasGCAU!$A$134</c:f>
              <c:strCache>
                <c:ptCount val="1"/>
                <c:pt idx="0">
                  <c:v>AMERICAS</c:v>
                </c:pt>
              </c:strCache>
            </c:strRef>
          </c:tx>
          <c:invertIfNegative val="0"/>
          <c:cat>
            <c:strRef>
              <c:f>EstadísticasGCAU!$B$132:$C$132</c:f>
              <c:strCache>
                <c:ptCount val="1"/>
                <c:pt idx="0">
                  <c:v>Enero</c:v>
                </c:pt>
              </c:strCache>
            </c:strRef>
          </c:cat>
          <c:val>
            <c:numRef>
              <c:f>EstadísticasGCAU!$B$134:$C$134</c:f>
              <c:numCache>
                <c:formatCode>General</c:formatCode>
                <c:ptCount val="2"/>
                <c:pt idx="0">
                  <c:v>42</c:v>
                </c:pt>
              </c:numCache>
            </c:numRef>
          </c:val>
        </c:ser>
        <c:ser>
          <c:idx val="2"/>
          <c:order val="2"/>
          <c:tx>
            <c:strRef>
              <c:f>EstadísticasGCAU!$A$135</c:f>
              <c:strCache>
                <c:ptCount val="1"/>
                <c:pt idx="0">
                  <c:v>BOSA</c:v>
                </c:pt>
              </c:strCache>
            </c:strRef>
          </c:tx>
          <c:invertIfNegative val="0"/>
          <c:cat>
            <c:strRef>
              <c:f>EstadísticasGCAU!$B$132:$C$132</c:f>
              <c:strCache>
                <c:ptCount val="1"/>
                <c:pt idx="0">
                  <c:v>Enero</c:v>
                </c:pt>
              </c:strCache>
            </c:strRef>
          </c:cat>
          <c:val>
            <c:numRef>
              <c:f>EstadísticasGCAU!$B$135:$C$135</c:f>
              <c:numCache>
                <c:formatCode>General</c:formatCode>
                <c:ptCount val="2"/>
                <c:pt idx="0">
                  <c:v>71</c:v>
                </c:pt>
              </c:numCache>
            </c:numRef>
          </c:val>
        </c:ser>
        <c:ser>
          <c:idx val="3"/>
          <c:order val="3"/>
          <c:tx>
            <c:strRef>
              <c:f>EstadísticasGCAU!$A$136</c:f>
              <c:strCache>
                <c:ptCount val="1"/>
                <c:pt idx="0">
                  <c:v>CAD</c:v>
                </c:pt>
              </c:strCache>
            </c:strRef>
          </c:tx>
          <c:spPr>
            <a:solidFill>
              <a:schemeClr val="accent6">
                <a:lumMod val="60000"/>
                <a:lumOff val="40000"/>
              </a:schemeClr>
            </a:solidFill>
          </c:spPr>
          <c:invertIfNegative val="0"/>
          <c:cat>
            <c:strRef>
              <c:f>EstadísticasGCAU!$B$132:$C$132</c:f>
              <c:strCache>
                <c:ptCount val="1"/>
                <c:pt idx="0">
                  <c:v>Enero</c:v>
                </c:pt>
              </c:strCache>
            </c:strRef>
          </c:cat>
          <c:val>
            <c:numRef>
              <c:f>EstadísticasGCAU!$B$136:$C$136</c:f>
              <c:numCache>
                <c:formatCode>General</c:formatCode>
                <c:ptCount val="2"/>
                <c:pt idx="0">
                  <c:v>549</c:v>
                </c:pt>
              </c:numCache>
            </c:numRef>
          </c:val>
        </c:ser>
        <c:ser>
          <c:idx val="4"/>
          <c:order val="4"/>
          <c:tx>
            <c:strRef>
              <c:f>EstadísticasGCAU!$A$137</c:f>
              <c:strCache>
                <c:ptCount val="1"/>
                <c:pt idx="0">
                  <c:v>CAD 2DO PISO</c:v>
                </c:pt>
              </c:strCache>
            </c:strRef>
          </c:tx>
          <c:invertIfNegative val="0"/>
          <c:cat>
            <c:strRef>
              <c:f>EstadísticasGCAU!$B$132:$C$132</c:f>
              <c:strCache>
                <c:ptCount val="1"/>
                <c:pt idx="0">
                  <c:v>Enero</c:v>
                </c:pt>
              </c:strCache>
            </c:strRef>
          </c:cat>
          <c:val>
            <c:numRef>
              <c:f>EstadísticasGCAU!$B$137:$C$137</c:f>
              <c:numCache>
                <c:formatCode>General</c:formatCode>
                <c:ptCount val="2"/>
                <c:pt idx="0">
                  <c:v>244</c:v>
                </c:pt>
              </c:numCache>
            </c:numRef>
          </c:val>
        </c:ser>
        <c:ser>
          <c:idx val="5"/>
          <c:order val="5"/>
          <c:tx>
            <c:strRef>
              <c:f>EstadísticasGCAU!$A$138</c:f>
              <c:strCache>
                <c:ptCount val="1"/>
                <c:pt idx="0">
                  <c:v>SUBA</c:v>
                </c:pt>
              </c:strCache>
            </c:strRef>
          </c:tx>
          <c:invertIfNegative val="0"/>
          <c:cat>
            <c:strRef>
              <c:f>EstadísticasGCAU!$B$132:$C$132</c:f>
              <c:strCache>
                <c:ptCount val="1"/>
                <c:pt idx="0">
                  <c:v>Enero</c:v>
                </c:pt>
              </c:strCache>
            </c:strRef>
          </c:cat>
          <c:val>
            <c:numRef>
              <c:f>EstadísticasGCAU!$B$138:$C$138</c:f>
              <c:numCache>
                <c:formatCode>General</c:formatCode>
                <c:ptCount val="2"/>
                <c:pt idx="0">
                  <c:v>80</c:v>
                </c:pt>
              </c:numCache>
            </c:numRef>
          </c:val>
        </c:ser>
        <c:dLbls>
          <c:showLegendKey val="0"/>
          <c:showVal val="0"/>
          <c:showCatName val="0"/>
          <c:showSerName val="0"/>
          <c:showPercent val="0"/>
          <c:showBubbleSize val="0"/>
        </c:dLbls>
        <c:gapWidth val="150"/>
        <c:shape val="box"/>
        <c:axId val="602260672"/>
        <c:axId val="602297072"/>
        <c:axId val="0"/>
      </c:bar3DChart>
      <c:catAx>
        <c:axId val="602260672"/>
        <c:scaling>
          <c:orientation val="minMax"/>
        </c:scaling>
        <c:delete val="0"/>
        <c:axPos val="b"/>
        <c:numFmt formatCode="General" sourceLinked="0"/>
        <c:majorTickMark val="none"/>
        <c:minorTickMark val="none"/>
        <c:tickLblPos val="nextTo"/>
        <c:crossAx val="602297072"/>
        <c:crosses val="autoZero"/>
        <c:auto val="1"/>
        <c:lblAlgn val="ctr"/>
        <c:lblOffset val="100"/>
        <c:noMultiLvlLbl val="0"/>
      </c:catAx>
      <c:valAx>
        <c:axId val="602297072"/>
        <c:scaling>
          <c:orientation val="minMax"/>
        </c:scaling>
        <c:delete val="0"/>
        <c:axPos val="l"/>
        <c:majorGridlines/>
        <c:numFmt formatCode="General" sourceLinked="1"/>
        <c:majorTickMark val="none"/>
        <c:minorTickMark val="none"/>
        <c:tickLblPos val="nextTo"/>
        <c:crossAx val="602260672"/>
        <c:crosses val="autoZero"/>
        <c:crossBetween val="between"/>
      </c:valAx>
    </c:plotArea>
    <c:legend>
      <c:legendPos val="r"/>
      <c:layout>
        <c:manualLayout>
          <c:xMode val="edge"/>
          <c:yMode val="edge"/>
          <c:x val="0.89509706368212172"/>
          <c:y val="0.26971939583170673"/>
          <c:w val="9.7180930943484137E-2"/>
          <c:h val="0.45406314219159455"/>
        </c:manualLayout>
      </c:layout>
      <c:overlay val="0"/>
      <c:txPr>
        <a:bodyPr/>
        <a:lstStyle/>
        <a:p>
          <a:pPr>
            <a:defRPr sz="1200" baseline="0"/>
          </a:pPr>
          <a:endParaRPr lang="es-CO"/>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REQUERIMIENTOS EN EL SDQS POR TIPO</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EstadísticasGCAU!$B$214:$C$214</c:f>
              <c:strCache>
                <c:ptCount val="1"/>
                <c:pt idx="0">
                  <c:v>Ene</c:v>
                </c:pt>
              </c:strCache>
            </c:strRef>
          </c:tx>
          <c:spPr>
            <a:solidFill>
              <a:schemeClr val="accent1">
                <a:lumMod val="40000"/>
                <a:lumOff val="60000"/>
              </a:schemeClr>
            </a:solidFill>
          </c:spPr>
          <c:invertIfNegative val="0"/>
          <c:cat>
            <c:strRef>
              <c:f>EstadísticasGCAU!$A$215:$A$221</c:f>
              <c:strCache>
                <c:ptCount val="7"/>
                <c:pt idx="0">
                  <c:v>PETICIÓN DE INTERÉS PARTICULAR</c:v>
                </c:pt>
                <c:pt idx="1">
                  <c:v>RECLAMO</c:v>
                </c:pt>
                <c:pt idx="2">
                  <c:v>SOLICITUD INFORMACIÓN</c:v>
                </c:pt>
                <c:pt idx="3">
                  <c:v>FELICITACIÓN</c:v>
                </c:pt>
                <c:pt idx="4">
                  <c:v>QUEJA</c:v>
                </c:pt>
                <c:pt idx="5">
                  <c:v>PETICIÓN DE INTERÉS GENERAL </c:v>
                </c:pt>
                <c:pt idx="6">
                  <c:v>SUGERENCIA</c:v>
                </c:pt>
              </c:strCache>
            </c:strRef>
          </c:cat>
          <c:val>
            <c:numRef>
              <c:f>EstadísticasGCAU!$B$215:$B$221</c:f>
              <c:numCache>
                <c:formatCode>General</c:formatCode>
                <c:ptCount val="7"/>
                <c:pt idx="0">
                  <c:v>25</c:v>
                </c:pt>
                <c:pt idx="1">
                  <c:v>8</c:v>
                </c:pt>
                <c:pt idx="2">
                  <c:v>2</c:v>
                </c:pt>
                <c:pt idx="3">
                  <c:v>2</c:v>
                </c:pt>
                <c:pt idx="4">
                  <c:v>0</c:v>
                </c:pt>
                <c:pt idx="5">
                  <c:v>0</c:v>
                </c:pt>
                <c:pt idx="6">
                  <c:v>0</c:v>
                </c:pt>
              </c:numCache>
            </c:numRef>
          </c:val>
        </c:ser>
        <c:ser>
          <c:idx val="1"/>
          <c:order val="1"/>
          <c:tx>
            <c:strRef>
              <c:f>EstadísticasGCAU!$C$214</c:f>
              <c:strCache>
                <c:ptCount val="1"/>
              </c:strCache>
            </c:strRef>
          </c:tx>
          <c:spPr>
            <a:solidFill>
              <a:schemeClr val="accent2">
                <a:lumMod val="60000"/>
                <a:lumOff val="40000"/>
              </a:schemeClr>
            </a:solidFill>
          </c:spPr>
          <c:invertIfNegative val="0"/>
          <c:cat>
            <c:strRef>
              <c:f>EstadísticasGCAU!$A$215:$A$221</c:f>
              <c:strCache>
                <c:ptCount val="7"/>
                <c:pt idx="0">
                  <c:v>PETICIÓN DE INTERÉS PARTICULAR</c:v>
                </c:pt>
                <c:pt idx="1">
                  <c:v>RECLAMO</c:v>
                </c:pt>
                <c:pt idx="2">
                  <c:v>SOLICITUD INFORMACIÓN</c:v>
                </c:pt>
                <c:pt idx="3">
                  <c:v>FELICITACIÓN</c:v>
                </c:pt>
                <c:pt idx="4">
                  <c:v>QUEJA</c:v>
                </c:pt>
                <c:pt idx="5">
                  <c:v>PETICIÓN DE INTERÉS GENERAL </c:v>
                </c:pt>
                <c:pt idx="6">
                  <c:v>SUGERENCIA</c:v>
                </c:pt>
              </c:strCache>
            </c:strRef>
          </c:cat>
          <c:val>
            <c:numRef>
              <c:f>EstadísticasGCAU!$C$215:$C$221</c:f>
              <c:numCache>
                <c:formatCode>General</c:formatCode>
                <c:ptCount val="7"/>
              </c:numCache>
            </c:numRef>
          </c:val>
        </c:ser>
        <c:dLbls>
          <c:showLegendKey val="0"/>
          <c:showVal val="0"/>
          <c:showCatName val="0"/>
          <c:showSerName val="0"/>
          <c:showPercent val="0"/>
          <c:showBubbleSize val="0"/>
        </c:dLbls>
        <c:gapWidth val="55"/>
        <c:gapDepth val="55"/>
        <c:shape val="box"/>
        <c:axId val="602291472"/>
        <c:axId val="602292592"/>
        <c:axId val="0"/>
      </c:bar3DChart>
      <c:catAx>
        <c:axId val="602291472"/>
        <c:scaling>
          <c:orientation val="minMax"/>
        </c:scaling>
        <c:delete val="0"/>
        <c:axPos val="b"/>
        <c:numFmt formatCode="General" sourceLinked="0"/>
        <c:majorTickMark val="none"/>
        <c:minorTickMark val="none"/>
        <c:tickLblPos val="nextTo"/>
        <c:crossAx val="602292592"/>
        <c:crosses val="autoZero"/>
        <c:auto val="1"/>
        <c:lblAlgn val="ctr"/>
        <c:lblOffset val="100"/>
        <c:noMultiLvlLbl val="0"/>
      </c:catAx>
      <c:valAx>
        <c:axId val="602292592"/>
        <c:scaling>
          <c:orientation val="minMax"/>
        </c:scaling>
        <c:delete val="0"/>
        <c:axPos val="l"/>
        <c:majorGridlines/>
        <c:numFmt formatCode="General" sourceLinked="1"/>
        <c:majorTickMark val="none"/>
        <c:minorTickMark val="none"/>
        <c:tickLblPos val="nextTo"/>
        <c:crossAx val="602291472"/>
        <c:crosses val="autoZero"/>
        <c:crossBetween val="between"/>
      </c:valAx>
    </c:plotArea>
    <c:legend>
      <c:legendPos val="r"/>
      <c:layout>
        <c:manualLayout>
          <c:xMode val="edge"/>
          <c:yMode val="edge"/>
          <c:x val="0.93148039530772941"/>
          <c:y val="0.16491484291643496"/>
          <c:w val="3.4796315251466564E-2"/>
          <c:h val="0.13085778966900791"/>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98164352"/>
        <c:axId val="598107792"/>
      </c:barChart>
      <c:catAx>
        <c:axId val="598164352"/>
        <c:scaling>
          <c:orientation val="minMax"/>
        </c:scaling>
        <c:delete val="0"/>
        <c:axPos val="b"/>
        <c:majorTickMark val="out"/>
        <c:minorTickMark val="none"/>
        <c:tickLblPos val="nextTo"/>
        <c:crossAx val="598107792"/>
        <c:crosses val="autoZero"/>
        <c:auto val="1"/>
        <c:lblAlgn val="ctr"/>
        <c:lblOffset val="100"/>
        <c:noMultiLvlLbl val="0"/>
      </c:catAx>
      <c:valAx>
        <c:axId val="598107792"/>
        <c:scaling>
          <c:orientation val="minMax"/>
        </c:scaling>
        <c:delete val="0"/>
        <c:axPos val="l"/>
        <c:majorGridlines/>
        <c:numFmt formatCode="General" sourceLinked="1"/>
        <c:majorTickMark val="out"/>
        <c:minorTickMark val="none"/>
        <c:tickLblPos val="nextTo"/>
        <c:crossAx val="59816435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REQUERIMIENTOS EN EL SDQS POR CANAL</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EstadísticasGCAU!$B$245:$C$245</c:f>
              <c:strCache>
                <c:ptCount val="1"/>
                <c:pt idx="0">
                  <c:v>ene</c:v>
                </c:pt>
              </c:strCache>
            </c:strRef>
          </c:tx>
          <c:spPr>
            <a:solidFill>
              <a:schemeClr val="accent1">
                <a:lumMod val="40000"/>
                <a:lumOff val="60000"/>
              </a:schemeClr>
            </a:solidFill>
          </c:spPr>
          <c:invertIfNegative val="0"/>
          <c:cat>
            <c:strRef>
              <c:f>EstadísticasGCAU!$A$246:$A$251</c:f>
              <c:strCache>
                <c:ptCount val="6"/>
                <c:pt idx="0">
                  <c:v>SDQS ALCALDÍA</c:v>
                </c:pt>
                <c:pt idx="1">
                  <c:v>PRESENCIAL</c:v>
                </c:pt>
                <c:pt idx="2">
                  <c:v>BUZÓN</c:v>
                </c:pt>
                <c:pt idx="3">
                  <c:v>VIRTUAL</c:v>
                </c:pt>
                <c:pt idx="4">
                  <c:v>TELEFÓNICO</c:v>
                </c:pt>
                <c:pt idx="5">
                  <c:v>ESCRITO</c:v>
                </c:pt>
              </c:strCache>
            </c:strRef>
          </c:cat>
          <c:val>
            <c:numRef>
              <c:f>EstadísticasGCAU!$B$246:$B$251</c:f>
              <c:numCache>
                <c:formatCode>General</c:formatCode>
                <c:ptCount val="6"/>
                <c:pt idx="0">
                  <c:v>28</c:v>
                </c:pt>
                <c:pt idx="1">
                  <c:v>0</c:v>
                </c:pt>
                <c:pt idx="2">
                  <c:v>6</c:v>
                </c:pt>
                <c:pt idx="3">
                  <c:v>1</c:v>
                </c:pt>
                <c:pt idx="4">
                  <c:v>2</c:v>
                </c:pt>
                <c:pt idx="5">
                  <c:v>0</c:v>
                </c:pt>
              </c:numCache>
            </c:numRef>
          </c:val>
        </c:ser>
        <c:ser>
          <c:idx val="1"/>
          <c:order val="1"/>
          <c:tx>
            <c:strRef>
              <c:f>EstadísticasGCAU!$C$245</c:f>
              <c:strCache>
                <c:ptCount val="1"/>
              </c:strCache>
            </c:strRef>
          </c:tx>
          <c:spPr>
            <a:solidFill>
              <a:schemeClr val="accent2">
                <a:lumMod val="60000"/>
                <a:lumOff val="40000"/>
              </a:schemeClr>
            </a:solidFill>
          </c:spPr>
          <c:invertIfNegative val="0"/>
          <c:cat>
            <c:strRef>
              <c:f>EstadísticasGCAU!$A$246:$A$251</c:f>
              <c:strCache>
                <c:ptCount val="6"/>
                <c:pt idx="0">
                  <c:v>SDQS ALCALDÍA</c:v>
                </c:pt>
                <c:pt idx="1">
                  <c:v>PRESENCIAL</c:v>
                </c:pt>
                <c:pt idx="2">
                  <c:v>BUZÓN</c:v>
                </c:pt>
                <c:pt idx="3">
                  <c:v>VIRTUAL</c:v>
                </c:pt>
                <c:pt idx="4">
                  <c:v>TELEFÓNICO</c:v>
                </c:pt>
                <c:pt idx="5">
                  <c:v>ESCRITO</c:v>
                </c:pt>
              </c:strCache>
            </c:strRef>
          </c:cat>
          <c:val>
            <c:numRef>
              <c:f>EstadísticasGCAU!$C$246:$C$251</c:f>
              <c:numCache>
                <c:formatCode>General</c:formatCode>
                <c:ptCount val="6"/>
              </c:numCache>
            </c:numRef>
          </c:val>
        </c:ser>
        <c:dLbls>
          <c:showLegendKey val="0"/>
          <c:showVal val="0"/>
          <c:showCatName val="0"/>
          <c:showSerName val="0"/>
          <c:showPercent val="0"/>
          <c:showBubbleSize val="0"/>
        </c:dLbls>
        <c:gapWidth val="55"/>
        <c:gapDepth val="55"/>
        <c:shape val="box"/>
        <c:axId val="602285872"/>
        <c:axId val="602289232"/>
        <c:axId val="0"/>
      </c:bar3DChart>
      <c:catAx>
        <c:axId val="602285872"/>
        <c:scaling>
          <c:orientation val="minMax"/>
        </c:scaling>
        <c:delete val="0"/>
        <c:axPos val="b"/>
        <c:numFmt formatCode="General" sourceLinked="0"/>
        <c:majorTickMark val="none"/>
        <c:minorTickMark val="none"/>
        <c:tickLblPos val="nextTo"/>
        <c:crossAx val="602289232"/>
        <c:crosses val="autoZero"/>
        <c:auto val="1"/>
        <c:lblAlgn val="ctr"/>
        <c:lblOffset val="100"/>
        <c:noMultiLvlLbl val="0"/>
      </c:catAx>
      <c:valAx>
        <c:axId val="602289232"/>
        <c:scaling>
          <c:orientation val="minMax"/>
        </c:scaling>
        <c:delete val="0"/>
        <c:axPos val="l"/>
        <c:majorGridlines/>
        <c:numFmt formatCode="General" sourceLinked="1"/>
        <c:majorTickMark val="none"/>
        <c:minorTickMark val="none"/>
        <c:tickLblPos val="nextTo"/>
        <c:crossAx val="602285872"/>
        <c:crosses val="autoZero"/>
        <c:crossBetween val="between"/>
      </c:valAx>
    </c:plotArea>
    <c:legend>
      <c:legendPos val="r"/>
      <c:layout>
        <c:manualLayout>
          <c:xMode val="edge"/>
          <c:yMode val="edge"/>
          <c:x val="0.93050534271831808"/>
          <c:y val="0.17287836331239609"/>
          <c:w val="3.4724488490603257E-2"/>
          <c:h val="0.14287731810987567"/>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Participación mes en el total para usuarios atendidos en puntos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9111361079865017E-2"/>
          <c:y val="0.17171296296296296"/>
          <c:w val="0.8779903437996176"/>
          <c:h val="0.72088764946048411"/>
        </c:manualLayout>
      </c:layout>
      <c:bar3DChart>
        <c:barDir val="col"/>
        <c:grouping val="clustered"/>
        <c:varyColors val="0"/>
        <c:ser>
          <c:idx val="0"/>
          <c:order val="0"/>
          <c:tx>
            <c:strRef>
              <c:f>EstadísticasGCAU!$A$18</c:f>
              <c:strCache>
                <c:ptCount val="1"/>
                <c:pt idx="0">
                  <c:v>Participación mes en el total</c:v>
                </c:pt>
              </c:strCache>
            </c:strRef>
          </c:tx>
          <c:spPr>
            <a:solidFill>
              <a:schemeClr val="accent1"/>
            </a:solidFill>
            <a:ln>
              <a:noFill/>
            </a:ln>
            <a:effectLst/>
            <a:sp3d/>
          </c:spPr>
          <c:invertIfNegative val="0"/>
          <c:dLbls>
            <c:dLbl>
              <c:idx val="11"/>
              <c:layout>
                <c:manualLayout>
                  <c:x val="1.0744024545781558E-3"/>
                  <c:y val="0"/>
                </c:manualLayout>
              </c:layout>
              <c:showLegendKey val="0"/>
              <c:showVal val="1"/>
              <c:showCatName val="0"/>
              <c:showSerName val="0"/>
              <c:showPercent val="0"/>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EstadísticasGCAU!$B$11:$C$11</c:f>
              <c:strCache>
                <c:ptCount val="1"/>
                <c:pt idx="0">
                  <c:v>Enero</c:v>
                </c:pt>
              </c:strCache>
            </c:strRef>
          </c:cat>
          <c:val>
            <c:numRef>
              <c:f>EstadísticasGCAU!$B$18:$C$18</c:f>
              <c:numCache>
                <c:formatCode>0.00%</c:formatCode>
                <c:ptCount val="2"/>
                <c:pt idx="0">
                  <c:v>1</c:v>
                </c:pt>
              </c:numCache>
            </c:numRef>
          </c:val>
        </c:ser>
        <c:dLbls>
          <c:showLegendKey val="0"/>
          <c:showVal val="0"/>
          <c:showCatName val="0"/>
          <c:showSerName val="0"/>
          <c:showPercent val="0"/>
          <c:showBubbleSize val="0"/>
        </c:dLbls>
        <c:gapWidth val="150"/>
        <c:shape val="box"/>
        <c:axId val="602286432"/>
        <c:axId val="602290352"/>
        <c:axId val="0"/>
      </c:bar3DChart>
      <c:catAx>
        <c:axId val="602286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2290352"/>
        <c:crosses val="autoZero"/>
        <c:auto val="1"/>
        <c:lblAlgn val="ctr"/>
        <c:lblOffset val="100"/>
        <c:noMultiLvlLbl val="0"/>
      </c:catAx>
      <c:valAx>
        <c:axId val="6022903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2286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EstadísticasGCAU!$E$56</c:f>
              <c:strCache>
                <c:ptCount val="1"/>
                <c:pt idx="0">
                  <c:v>Participación</c:v>
                </c:pt>
              </c:strCache>
            </c:strRef>
          </c:tx>
          <c:dPt>
            <c:idx val="0"/>
            <c:bubble3D val="0"/>
            <c:spPr>
              <a:solidFill>
                <a:schemeClr val="accent6">
                  <a:lumMod val="40000"/>
                  <a:lumOff val="60000"/>
                </a:schemeClr>
              </a:solidFill>
              <a:ln w="25400">
                <a:solidFill>
                  <a:schemeClr val="lt1"/>
                </a:solidFill>
              </a:ln>
              <a:effectLst/>
              <a:sp3d contourW="25400">
                <a:contourClr>
                  <a:schemeClr val="lt1"/>
                </a:contourClr>
              </a:sp3d>
            </c:spPr>
          </c:dPt>
          <c:dPt>
            <c:idx val="1"/>
            <c:bubble3D val="0"/>
            <c:spPr>
              <a:solidFill>
                <a:schemeClr val="accent3">
                  <a:lumMod val="75000"/>
                </a:schemeClr>
              </a:solidFill>
              <a:ln w="25400">
                <a:solidFill>
                  <a:schemeClr val="lt1"/>
                </a:solidFill>
              </a:ln>
              <a:effectLst/>
              <a:sp3d contourW="25400">
                <a:contourClr>
                  <a:schemeClr val="lt1"/>
                </a:contourClr>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EstadísticasGCAU!$A$57:$A$58</c:f>
              <c:strCache>
                <c:ptCount val="2"/>
                <c:pt idx="0">
                  <c:v>TI - Trámite Inmediato</c:v>
                </c:pt>
                <c:pt idx="1">
                  <c:v>TNI - Trámite No Inmediato</c:v>
                </c:pt>
              </c:strCache>
            </c:strRef>
          </c:cat>
          <c:val>
            <c:numRef>
              <c:f>EstadísticasGCAU!$E$57:$E$58</c:f>
              <c:numCache>
                <c:formatCode>0.00%</c:formatCode>
                <c:ptCount val="2"/>
                <c:pt idx="0">
                  <c:v>0.9375</c:v>
                </c:pt>
                <c:pt idx="1">
                  <c:v>6.25E-2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300" b="0" i="0" u="none" strike="noStrike" kern="1200" baseline="0">
                <a:ln>
                  <a:noFill/>
                </a:ln>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300" b="0" i="0" u="none" strike="noStrike" kern="1200" baseline="0">
                <a:ln>
                  <a:noFill/>
                </a:ln>
                <a:solidFill>
                  <a:schemeClr val="tx1"/>
                </a:solidFill>
                <a:latin typeface="+mn-lt"/>
                <a:ea typeface="+mn-ea"/>
                <a:cs typeface="+mn-cs"/>
              </a:defRPr>
            </a:pPr>
            <a:endParaRPr lang="es-CO"/>
          </a:p>
        </c:txPr>
      </c:legendEntry>
      <c:layout>
        <c:manualLayout>
          <c:xMode val="edge"/>
          <c:yMode val="edge"/>
          <c:x val="3.830394007766573E-2"/>
          <c:y val="0.7053232587294036"/>
          <c:w val="0.94288499025341121"/>
          <c:h val="0.26280413252980311"/>
        </c:manualLayout>
      </c:layout>
      <c:overlay val="0"/>
      <c:spPr>
        <a:noFill/>
        <a:ln>
          <a:noFill/>
        </a:ln>
        <a:effectLst/>
      </c:spPr>
      <c:txPr>
        <a:bodyPr rot="0" spcFirstLastPara="1" vertOverflow="ellipsis" vert="horz" wrap="square" anchor="ctr" anchorCtr="1"/>
        <a:lstStyle/>
        <a:p>
          <a:pPr>
            <a:defRPr sz="1300" b="0" i="0" u="none" strike="noStrike" kern="1200" baseline="0">
              <a:ln>
                <a:noFill/>
              </a:ln>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EstadísticasGCAU!$A$165</c:f>
              <c:strCache>
                <c:ptCount val="1"/>
                <c:pt idx="0">
                  <c:v>Certificaciones atendidas</c:v>
                </c:pt>
              </c:strCache>
            </c:strRef>
          </c:tx>
          <c:dPt>
            <c:idx val="0"/>
            <c:bubble3D val="0"/>
            <c:spPr>
              <a:solidFill>
                <a:schemeClr val="accent6">
                  <a:lumMod val="40000"/>
                  <a:lumOff val="60000"/>
                </a:schemeClr>
              </a:solidFill>
              <a:ln w="25400">
                <a:solidFill>
                  <a:schemeClr val="lt1"/>
                </a:solidFill>
              </a:ln>
              <a:effectLst/>
              <a:sp3d contourW="25400">
                <a:contourClr>
                  <a:schemeClr val="lt1"/>
                </a:contourClr>
              </a:sp3d>
            </c:spPr>
          </c:dPt>
          <c:dPt>
            <c:idx val="1"/>
            <c:bubble3D val="0"/>
            <c:spPr>
              <a:solidFill>
                <a:schemeClr val="accent3">
                  <a:lumMod val="60000"/>
                  <a:lumOff val="40000"/>
                </a:schemeClr>
              </a:solidFill>
              <a:ln w="25400">
                <a:solidFill>
                  <a:schemeClr val="lt1"/>
                </a:solidFill>
              </a:ln>
              <a:effectLst/>
              <a:sp3d contourW="25400">
                <a:contourClr>
                  <a:schemeClr val="lt1"/>
                </a:contourClr>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EstadísticasGCAU!$A$167:$A$168</c:f>
              <c:strCache>
                <c:ptCount val="2"/>
                <c:pt idx="0">
                  <c:v>Presencial</c:v>
                </c:pt>
                <c:pt idx="1">
                  <c:v>Página WEB</c:v>
                </c:pt>
              </c:strCache>
            </c:strRef>
          </c:cat>
          <c:val>
            <c:numRef>
              <c:f>EstadísticasGCAU!$E$167:$E$168</c:f>
              <c:numCache>
                <c:formatCode>0.00%</c:formatCode>
                <c:ptCount val="2"/>
                <c:pt idx="0">
                  <c:v>0.30940831281423709</c:v>
                </c:pt>
                <c:pt idx="1">
                  <c:v>0.69059168718576291</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Entry>
      <c:legendEntry>
        <c:idx val="1"/>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6.9654711391639063E-2"/>
          <c:y val="0.81602104356550054"/>
          <c:w val="0.85711567555396062"/>
          <c:h val="0.1513923914219502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Participación mensual sobre el total</a:t>
            </a:r>
            <a:r>
              <a:rPr lang="en-US" baseline="0"/>
              <a:t> año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3714508213945784E-2"/>
          <c:y val="0.19820971113676988"/>
          <c:w val="0.86331615141513907"/>
          <c:h val="0.67781827638094527"/>
        </c:manualLayout>
      </c:layout>
      <c:bar3DChart>
        <c:barDir val="col"/>
        <c:grouping val="clustered"/>
        <c:varyColors val="0"/>
        <c:ser>
          <c:idx val="0"/>
          <c:order val="0"/>
          <c:tx>
            <c:strRef>
              <c:f>EstadísticasGCAU!$A$60</c:f>
              <c:strCache>
                <c:ptCount val="1"/>
                <c:pt idx="0">
                  <c:v>Participación TI en el total</c:v>
                </c:pt>
              </c:strCache>
            </c:strRef>
          </c:tx>
          <c:spPr>
            <a:solidFill>
              <a:schemeClr val="accent1">
                <a:lumMod val="75000"/>
              </a:schemeClr>
            </a:solidFill>
            <a:ln>
              <a:noFill/>
            </a:ln>
            <a:effectLst/>
            <a:sp3d/>
          </c:spPr>
          <c:invertIfNegative val="0"/>
          <c:dLbls>
            <c:dLbl>
              <c:idx val="0"/>
              <c:layout>
                <c:manualLayout>
                  <c:x val="-5.2328623757195184E-3"/>
                  <c:y val="0.11222442528638898"/>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2328623757195566E-3"/>
                  <c:y val="0.13360050629332024"/>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1862899005756151E-3"/>
                  <c:y val="0.13360050629332026"/>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1862899005756151E-3"/>
                  <c:y val="0.1923847290623811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1397174254317113E-3"/>
                  <c:y val="0.18169668855891541"/>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3.1397174254317113E-3"/>
                  <c:y val="0.16032060755198418"/>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1397174254317113E-3"/>
                  <c:y val="0.1603206075519842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1862899005756914E-3"/>
                  <c:y val="0.1282564860415874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1862899005756151E-3"/>
                  <c:y val="0.13894452654505304"/>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2.0931449502878076E-3"/>
                  <c:y val="0.1175684455381218"/>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0931449502878076E-3"/>
                  <c:y val="0.11756844553812171"/>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1397174254317113E-3"/>
                  <c:y val="0.10153638478292337"/>
                </c:manualLayout>
              </c:layout>
              <c:showLegendKey val="0"/>
              <c:showVal val="1"/>
              <c:showCatName val="0"/>
              <c:showSerName val="0"/>
              <c:showPercent val="0"/>
              <c:showBubbleSize val="0"/>
              <c:extLst>
                <c:ext xmlns:c15="http://schemas.microsoft.com/office/drawing/2012/chart" uri="{CE6537A1-D6FC-4f65-9D91-7224C49458BB}"/>
              </c:extLst>
            </c:dLbl>
            <c:spPr>
              <a:solidFill>
                <a:srgbClr val="4F81BD">
                  <a:lumMod val="20000"/>
                  <a:lumOff val="80000"/>
                </a:srgbClr>
              </a:solid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EstadísticasGCAU!$B$56:$C$56</c:f>
              <c:strCache>
                <c:ptCount val="1"/>
                <c:pt idx="0">
                  <c:v>Enero</c:v>
                </c:pt>
              </c:strCache>
            </c:strRef>
          </c:cat>
          <c:val>
            <c:numRef>
              <c:f>EstadísticasGCAU!$B$60:$C$60</c:f>
              <c:numCache>
                <c:formatCode>0.00%</c:formatCode>
                <c:ptCount val="2"/>
                <c:pt idx="0">
                  <c:v>1</c:v>
                </c:pt>
              </c:numCache>
            </c:numRef>
          </c:val>
          <c:shape val="cylinder"/>
        </c:ser>
        <c:ser>
          <c:idx val="1"/>
          <c:order val="1"/>
          <c:tx>
            <c:strRef>
              <c:f>EstadísticasGCAU!$A$61</c:f>
              <c:strCache>
                <c:ptCount val="1"/>
                <c:pt idx="0">
                  <c:v>Participación TNI en el total</c:v>
                </c:pt>
              </c:strCache>
            </c:strRef>
          </c:tx>
          <c:spPr>
            <a:solidFill>
              <a:schemeClr val="accent2">
                <a:lumMod val="60000"/>
                <a:lumOff val="40000"/>
              </a:schemeClr>
            </a:solidFill>
            <a:ln>
              <a:noFill/>
            </a:ln>
            <a:effectLst/>
            <a:sp3d/>
          </c:spPr>
          <c:invertIfNegative val="0"/>
          <c:dLbls>
            <c:dLbl>
              <c:idx val="0"/>
              <c:layout>
                <c:manualLayout>
                  <c:x val="9.4191522762951327E-3"/>
                  <c:y val="0.1282564860415874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0465724751439037E-2"/>
                  <c:y val="0.1656646278037170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9.4191522762951327E-3"/>
                  <c:y val="0.10688040503465618"/>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2558869701726845E-2"/>
                  <c:y val="0.19772874931411394"/>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0465724751439037E-2"/>
                  <c:y val="0.13360050629332024"/>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0465724751439037E-2"/>
                  <c:y val="0.14428854679678579"/>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2794348508634227E-3"/>
                  <c:y val="0.20841678981757955"/>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8.3725798011512302E-3"/>
                  <c:y val="0.17635266830718269"/>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2794348508634227E-3"/>
                  <c:y val="0.1603206075519842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5.2328623757195184E-3"/>
                  <c:y val="0.1870407088106482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0"/>
                  <c:y val="0.16032060755198427"/>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1397174254317113E-3"/>
                  <c:y val="0.14428854679678585"/>
                </c:manualLayout>
              </c:layout>
              <c:showLegendKey val="0"/>
              <c:showVal val="1"/>
              <c:showCatName val="0"/>
              <c:showSerName val="0"/>
              <c:showPercent val="0"/>
              <c:showBubbleSize val="0"/>
              <c:extLst>
                <c:ext xmlns:c15="http://schemas.microsoft.com/office/drawing/2012/chart" uri="{CE6537A1-D6FC-4f65-9D91-7224C49458BB}"/>
              </c:extLst>
            </c:dLbl>
            <c:spPr>
              <a:solidFill>
                <a:srgbClr val="C0504D">
                  <a:lumMod val="20000"/>
                  <a:lumOff val="80000"/>
                </a:srgbClr>
              </a:solidFill>
              <a:ln>
                <a:noFill/>
              </a:ln>
              <a:effectLst/>
            </c:spPr>
            <c:txPr>
              <a:bodyPr rot="0" spcFirstLastPara="1" vertOverflow="clip" horzOverflow="clip" vert="horz" wrap="square" lIns="36576" tIns="18288" rIns="36576" bIns="18288" anchor="ctr" anchorCtr="0">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EstadísticasGCAU!$B$56:$C$56</c:f>
              <c:strCache>
                <c:ptCount val="1"/>
                <c:pt idx="0">
                  <c:v>Enero</c:v>
                </c:pt>
              </c:strCache>
            </c:strRef>
          </c:cat>
          <c:val>
            <c:numRef>
              <c:f>EstadísticasGCAU!$B$61:$C$61</c:f>
              <c:numCache>
                <c:formatCode>0.00%</c:formatCode>
                <c:ptCount val="2"/>
                <c:pt idx="0">
                  <c:v>1</c:v>
                </c:pt>
              </c:numCache>
            </c:numRef>
          </c:val>
          <c:shape val="cylinder"/>
        </c:ser>
        <c:dLbls>
          <c:showLegendKey val="0"/>
          <c:showVal val="0"/>
          <c:showCatName val="0"/>
          <c:showSerName val="0"/>
          <c:showPercent val="0"/>
          <c:showBubbleSize val="0"/>
        </c:dLbls>
        <c:gapWidth val="150"/>
        <c:shape val="box"/>
        <c:axId val="544467616"/>
        <c:axId val="544448016"/>
        <c:axId val="0"/>
      </c:bar3DChart>
      <c:catAx>
        <c:axId val="5444676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4448016"/>
        <c:crosses val="autoZero"/>
        <c:auto val="1"/>
        <c:lblAlgn val="ctr"/>
        <c:lblOffset val="100"/>
        <c:noMultiLvlLbl val="0"/>
      </c:catAx>
      <c:valAx>
        <c:axId val="544448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4467616"/>
        <c:crosses val="autoZero"/>
        <c:crossBetween val="between"/>
      </c:valAx>
      <c:spPr>
        <a:noFill/>
        <a:ln>
          <a:noFill/>
        </a:ln>
        <a:effectLst/>
      </c:spPr>
    </c:plotArea>
    <c:legend>
      <c:legendPos val="r"/>
      <c:layout>
        <c:manualLayout>
          <c:xMode val="edge"/>
          <c:yMode val="edge"/>
          <c:x val="0.87144719547419214"/>
          <c:y val="0.35661909506801631"/>
          <c:w val="0.12227336967494448"/>
          <c:h val="0.303274411652825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98132432"/>
        <c:axId val="598163232"/>
      </c:barChart>
      <c:catAx>
        <c:axId val="598132432"/>
        <c:scaling>
          <c:orientation val="minMax"/>
        </c:scaling>
        <c:delete val="0"/>
        <c:axPos val="b"/>
        <c:majorTickMark val="out"/>
        <c:minorTickMark val="none"/>
        <c:tickLblPos val="nextTo"/>
        <c:crossAx val="598163232"/>
        <c:crosses val="autoZero"/>
        <c:auto val="1"/>
        <c:lblAlgn val="ctr"/>
        <c:lblOffset val="100"/>
        <c:noMultiLvlLbl val="0"/>
      </c:catAx>
      <c:valAx>
        <c:axId val="598163232"/>
        <c:scaling>
          <c:orientation val="minMax"/>
        </c:scaling>
        <c:delete val="0"/>
        <c:axPos val="l"/>
        <c:majorGridlines/>
        <c:numFmt formatCode="General" sourceLinked="1"/>
        <c:majorTickMark val="out"/>
        <c:minorTickMark val="none"/>
        <c:tickLblPos val="nextTo"/>
        <c:crossAx val="59813243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20</c:v>
                </c:pt>
              </c:numCache>
            </c:numRef>
          </c:val>
        </c:ser>
        <c:dLbls>
          <c:showLegendKey val="0"/>
          <c:showVal val="0"/>
          <c:showCatName val="0"/>
          <c:showSerName val="0"/>
          <c:showPercent val="0"/>
          <c:showBubbleSize val="0"/>
        </c:dLbls>
        <c:gapWidth val="150"/>
        <c:axId val="598154832"/>
        <c:axId val="598145312"/>
      </c:barChart>
      <c:catAx>
        <c:axId val="598154832"/>
        <c:scaling>
          <c:orientation val="minMax"/>
        </c:scaling>
        <c:delete val="0"/>
        <c:axPos val="l"/>
        <c:numFmt formatCode="General" sourceLinked="0"/>
        <c:majorTickMark val="out"/>
        <c:minorTickMark val="none"/>
        <c:tickLblPos val="nextTo"/>
        <c:crossAx val="598145312"/>
        <c:crosses val="autoZero"/>
        <c:auto val="1"/>
        <c:lblAlgn val="ctr"/>
        <c:lblOffset val="100"/>
        <c:noMultiLvlLbl val="0"/>
      </c:catAx>
      <c:valAx>
        <c:axId val="598145312"/>
        <c:scaling>
          <c:orientation val="minMax"/>
        </c:scaling>
        <c:delete val="1"/>
        <c:axPos val="b"/>
        <c:numFmt formatCode="General" sourceLinked="1"/>
        <c:majorTickMark val="out"/>
        <c:minorTickMark val="none"/>
        <c:tickLblPos val="nextTo"/>
        <c:crossAx val="59815483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37</c:v>
                </c:pt>
              </c:numCache>
            </c:numRef>
          </c:val>
        </c:ser>
        <c:dLbls>
          <c:showLegendKey val="0"/>
          <c:showVal val="1"/>
          <c:showCatName val="0"/>
          <c:showSerName val="0"/>
          <c:showPercent val="0"/>
          <c:showBubbleSize val="0"/>
        </c:dLbls>
        <c:gapWidth val="150"/>
        <c:overlap val="-25"/>
        <c:axId val="598139712"/>
        <c:axId val="598131872"/>
      </c:barChart>
      <c:catAx>
        <c:axId val="598139712"/>
        <c:scaling>
          <c:orientation val="minMax"/>
        </c:scaling>
        <c:delete val="0"/>
        <c:axPos val="l"/>
        <c:numFmt formatCode="General" sourceLinked="0"/>
        <c:majorTickMark val="none"/>
        <c:minorTickMark val="none"/>
        <c:tickLblPos val="nextTo"/>
        <c:crossAx val="598131872"/>
        <c:crosses val="autoZero"/>
        <c:auto val="1"/>
        <c:lblAlgn val="ctr"/>
        <c:lblOffset val="100"/>
        <c:noMultiLvlLbl val="0"/>
      </c:catAx>
      <c:valAx>
        <c:axId val="598131872"/>
        <c:scaling>
          <c:orientation val="minMax"/>
        </c:scaling>
        <c:delete val="1"/>
        <c:axPos val="b"/>
        <c:numFmt formatCode="_-* #,##0_-;\-* #,##0_-;_-* &quot;-&quot;??_-;_-@_-" sourceLinked="1"/>
        <c:majorTickMark val="out"/>
        <c:minorTickMark val="none"/>
        <c:tickLblPos val="nextTo"/>
        <c:crossAx val="598139712"/>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AVALUO CATASTRAL</c:v>
                </c:pt>
                <c:pt idx="1">
                  <c:v>TRAMITES: MORAS, PRIORIDADES</c:v>
                </c:pt>
                <c:pt idx="2">
                  <c:v>CERTIFICADOS: VIVIENDA, CATASTRAL</c:v>
                </c:pt>
                <c:pt idx="3">
                  <c:v>CENSO INMOBILIARIO</c:v>
                </c:pt>
                <c:pt idx="4">
                  <c:v>ATENCION Y SERVICIO A LA CIUDADANIA</c:v>
                </c:pt>
              </c:strCache>
            </c:strRef>
          </c:cat>
          <c:val>
            <c:numRef>
              <c:f>'Grafica-Top'!$C$4:$C$9</c:f>
              <c:numCache>
                <c:formatCode>_-* #,##0_-;\-* #,##0_-;_-* "-"??_-;_-@_-</c:formatCode>
                <c:ptCount val="5"/>
                <c:pt idx="0">
                  <c:v>3</c:v>
                </c:pt>
                <c:pt idx="1">
                  <c:v>3</c:v>
                </c:pt>
                <c:pt idx="2">
                  <c:v>3</c:v>
                </c:pt>
                <c:pt idx="3">
                  <c:v>3</c:v>
                </c:pt>
                <c:pt idx="4">
                  <c:v>19</c:v>
                </c:pt>
              </c:numCache>
            </c:numRef>
          </c:val>
        </c:ser>
        <c:dLbls>
          <c:showLegendKey val="0"/>
          <c:showVal val="0"/>
          <c:showCatName val="0"/>
          <c:showSerName val="0"/>
          <c:showPercent val="0"/>
          <c:showBubbleSize val="0"/>
        </c:dLbls>
        <c:gapWidth val="150"/>
        <c:axId val="598135792"/>
        <c:axId val="598146432"/>
      </c:barChart>
      <c:catAx>
        <c:axId val="598135792"/>
        <c:scaling>
          <c:orientation val="minMax"/>
        </c:scaling>
        <c:delete val="0"/>
        <c:axPos val="l"/>
        <c:numFmt formatCode="General" sourceLinked="0"/>
        <c:majorTickMark val="out"/>
        <c:minorTickMark val="none"/>
        <c:tickLblPos val="nextTo"/>
        <c:txPr>
          <a:bodyPr/>
          <a:lstStyle/>
          <a:p>
            <a:pPr>
              <a:defRPr sz="800"/>
            </a:pPr>
            <a:endParaRPr lang="es-CO"/>
          </a:p>
        </c:txPr>
        <c:crossAx val="598146432"/>
        <c:crosses val="autoZero"/>
        <c:auto val="1"/>
        <c:lblAlgn val="ctr"/>
        <c:lblOffset val="100"/>
        <c:noMultiLvlLbl val="0"/>
      </c:catAx>
      <c:valAx>
        <c:axId val="598146432"/>
        <c:scaling>
          <c:orientation val="minMax"/>
        </c:scaling>
        <c:delete val="1"/>
        <c:axPos val="b"/>
        <c:numFmt formatCode="_-* #,##0_-;\-* #,##0_-;_-* &quot;-&quot;??_-;_-@_-" sourceLinked="1"/>
        <c:majorTickMark val="out"/>
        <c:minorTickMark val="none"/>
        <c:tickLblPos val="nextTo"/>
        <c:crossAx val="59813579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37</c:v>
                </c:pt>
              </c:numCache>
            </c:numRef>
          </c:val>
        </c:ser>
        <c:dLbls>
          <c:showLegendKey val="0"/>
          <c:showVal val="1"/>
          <c:showCatName val="0"/>
          <c:showSerName val="0"/>
          <c:showPercent val="0"/>
          <c:showBubbleSize val="0"/>
        </c:dLbls>
        <c:gapWidth val="150"/>
        <c:overlap val="-25"/>
        <c:axId val="598162672"/>
        <c:axId val="602300432"/>
      </c:barChart>
      <c:catAx>
        <c:axId val="598162672"/>
        <c:scaling>
          <c:orientation val="minMax"/>
        </c:scaling>
        <c:delete val="0"/>
        <c:axPos val="l"/>
        <c:numFmt formatCode="General" sourceLinked="0"/>
        <c:majorTickMark val="none"/>
        <c:minorTickMark val="none"/>
        <c:tickLblPos val="nextTo"/>
        <c:crossAx val="602300432"/>
        <c:crosses val="autoZero"/>
        <c:auto val="1"/>
        <c:lblAlgn val="ctr"/>
        <c:lblOffset val="100"/>
        <c:noMultiLvlLbl val="0"/>
      </c:catAx>
      <c:valAx>
        <c:axId val="602300432"/>
        <c:scaling>
          <c:orientation val="minMax"/>
        </c:scaling>
        <c:delete val="1"/>
        <c:axPos val="b"/>
        <c:numFmt formatCode="_-* #,##0_-;\-* #,##0_-;_-* &quot;-&quot;??_-;_-@_-" sourceLinked="1"/>
        <c:majorTickMark val="out"/>
        <c:minorTickMark val="none"/>
        <c:tickLblPos val="nextTo"/>
        <c:crossAx val="598162672"/>
        <c:crosses val="autoZero"/>
        <c:crossBetween val="between"/>
      </c:valAx>
    </c:plotArea>
    <c:legend>
      <c:legendPos val="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20</c:v>
                </c:pt>
              </c:numCache>
            </c:numRef>
          </c:val>
        </c:ser>
        <c:dLbls>
          <c:showLegendKey val="0"/>
          <c:showVal val="0"/>
          <c:showCatName val="0"/>
          <c:showSerName val="0"/>
          <c:showPercent val="0"/>
          <c:showBubbleSize val="0"/>
        </c:dLbls>
        <c:gapWidth val="150"/>
        <c:axId val="602276352"/>
        <c:axId val="602299872"/>
      </c:barChart>
      <c:catAx>
        <c:axId val="602276352"/>
        <c:scaling>
          <c:orientation val="minMax"/>
        </c:scaling>
        <c:delete val="0"/>
        <c:axPos val="l"/>
        <c:numFmt formatCode="General" sourceLinked="0"/>
        <c:majorTickMark val="out"/>
        <c:minorTickMark val="none"/>
        <c:tickLblPos val="nextTo"/>
        <c:crossAx val="602299872"/>
        <c:crosses val="autoZero"/>
        <c:auto val="1"/>
        <c:lblAlgn val="ctr"/>
        <c:lblOffset val="100"/>
        <c:noMultiLvlLbl val="0"/>
      </c:catAx>
      <c:valAx>
        <c:axId val="602299872"/>
        <c:scaling>
          <c:orientation val="minMax"/>
        </c:scaling>
        <c:delete val="1"/>
        <c:axPos val="b"/>
        <c:numFmt formatCode="General" sourceLinked="1"/>
        <c:majorTickMark val="out"/>
        <c:minorTickMark val="none"/>
        <c:tickLblPos val="nextTo"/>
        <c:crossAx val="60227635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[informe_pqrs_Enero_2016_UAECD.xlsx]Grafica-Top!Tabla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34"/>
          <c:y val="2.3255902558305494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AVALUO CATASTRAL</c:v>
                </c:pt>
                <c:pt idx="1">
                  <c:v>TRAMITES: MORAS, PRIORIDADES</c:v>
                </c:pt>
                <c:pt idx="2">
                  <c:v>CERTIFICADOS: VIVIENDA, CATASTRAL</c:v>
                </c:pt>
                <c:pt idx="3">
                  <c:v>CENSO INMOBILIARIO</c:v>
                </c:pt>
                <c:pt idx="4">
                  <c:v>ATENCION Y SERVICIO A LA CIUDADANIA</c:v>
                </c:pt>
              </c:strCache>
            </c:strRef>
          </c:cat>
          <c:val>
            <c:numRef>
              <c:f>'Grafica-Top'!$C$4:$C$9</c:f>
              <c:numCache>
                <c:formatCode>_-* #,##0_-;\-* #,##0_-;_-* "-"??_-;_-@_-</c:formatCode>
                <c:ptCount val="5"/>
                <c:pt idx="0">
                  <c:v>3</c:v>
                </c:pt>
                <c:pt idx="1">
                  <c:v>3</c:v>
                </c:pt>
                <c:pt idx="2">
                  <c:v>3</c:v>
                </c:pt>
                <c:pt idx="3">
                  <c:v>3</c:v>
                </c:pt>
                <c:pt idx="4">
                  <c:v>19</c:v>
                </c:pt>
              </c:numCache>
            </c:numRef>
          </c:val>
        </c:ser>
        <c:dLbls>
          <c:showLegendKey val="0"/>
          <c:showVal val="0"/>
          <c:showCatName val="0"/>
          <c:showSerName val="0"/>
          <c:showPercent val="0"/>
          <c:showBubbleSize val="0"/>
        </c:dLbls>
        <c:gapWidth val="150"/>
        <c:axId val="602296512"/>
        <c:axId val="602278032"/>
      </c:barChart>
      <c:catAx>
        <c:axId val="602296512"/>
        <c:scaling>
          <c:orientation val="minMax"/>
        </c:scaling>
        <c:delete val="0"/>
        <c:axPos val="l"/>
        <c:numFmt formatCode="General" sourceLinked="0"/>
        <c:majorTickMark val="out"/>
        <c:minorTickMark val="none"/>
        <c:tickLblPos val="nextTo"/>
        <c:txPr>
          <a:bodyPr/>
          <a:lstStyle/>
          <a:p>
            <a:pPr>
              <a:defRPr sz="800"/>
            </a:pPr>
            <a:endParaRPr lang="es-CO"/>
          </a:p>
        </c:txPr>
        <c:crossAx val="602278032"/>
        <c:crosses val="autoZero"/>
        <c:auto val="1"/>
        <c:lblAlgn val="ctr"/>
        <c:lblOffset val="100"/>
        <c:noMultiLvlLbl val="0"/>
      </c:catAx>
      <c:valAx>
        <c:axId val="602278032"/>
        <c:scaling>
          <c:orientation val="minMax"/>
        </c:scaling>
        <c:delete val="1"/>
        <c:axPos val="b"/>
        <c:numFmt formatCode="_-* #,##0_-;\-* #,##0_-;_-* &quot;-&quot;??_-;_-@_-" sourceLinked="1"/>
        <c:majorTickMark val="out"/>
        <c:minorTickMark val="none"/>
        <c:tickLblPos val="nextTo"/>
        <c:crossAx val="602296512"/>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1.png"/><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62</xdr:row>
      <xdr:rowOff>57150</xdr:rowOff>
    </xdr:from>
    <xdr:to>
      <xdr:col>12</xdr:col>
      <xdr:colOff>295275</xdr:colOff>
      <xdr:row>75</xdr:row>
      <xdr:rowOff>104775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194</xdr:row>
      <xdr:rowOff>23812</xdr:rowOff>
    </xdr:from>
    <xdr:to>
      <xdr:col>13</xdr:col>
      <xdr:colOff>533400</xdr:colOff>
      <xdr:row>208</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28573</xdr:colOff>
      <xdr:row>19</xdr:row>
      <xdr:rowOff>185737</xdr:rowOff>
    </xdr:from>
    <xdr:to>
      <xdr:col>13</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279</xdr:row>
      <xdr:rowOff>119062</xdr:rowOff>
    </xdr:from>
    <xdr:to>
      <xdr:col>13</xdr:col>
      <xdr:colOff>771525</xdr:colOff>
      <xdr:row>294</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296</xdr:row>
      <xdr:rowOff>33337</xdr:rowOff>
    </xdr:from>
    <xdr:to>
      <xdr:col>13</xdr:col>
      <xdr:colOff>752475</xdr:colOff>
      <xdr:row>310</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312</xdr:row>
      <xdr:rowOff>176212</xdr:rowOff>
    </xdr:from>
    <xdr:to>
      <xdr:col>13</xdr:col>
      <xdr:colOff>752475</xdr:colOff>
      <xdr:row>327</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170</xdr:row>
      <xdr:rowOff>185737</xdr:rowOff>
    </xdr:from>
    <xdr:to>
      <xdr:col>12</xdr:col>
      <xdr:colOff>752476</xdr:colOff>
      <xdr:row>185</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9521</xdr:colOff>
      <xdr:row>104</xdr:row>
      <xdr:rowOff>100010</xdr:rowOff>
    </xdr:from>
    <xdr:to>
      <xdr:col>13</xdr:col>
      <xdr:colOff>723900</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38096</xdr:colOff>
      <xdr:row>141</xdr:row>
      <xdr:rowOff>42861</xdr:rowOff>
    </xdr:from>
    <xdr:to>
      <xdr:col>13</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104773</xdr:colOff>
      <xdr:row>223</xdr:row>
      <xdr:rowOff>100011</xdr:rowOff>
    </xdr:from>
    <xdr:to>
      <xdr:col>13</xdr:col>
      <xdr:colOff>457200</xdr:colOff>
      <xdr:row>241</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19048</xdr:colOff>
      <xdr:row>253</xdr:row>
      <xdr:rowOff>185737</xdr:rowOff>
    </xdr:from>
    <xdr:to>
      <xdr:col>13</xdr:col>
      <xdr:colOff>428625</xdr:colOff>
      <xdr:row>270</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5</xdr:col>
      <xdr:colOff>66675</xdr:colOff>
      <xdr:row>0</xdr:row>
      <xdr:rowOff>44656</xdr:rowOff>
    </xdr:from>
    <xdr:to>
      <xdr:col>6</xdr:col>
      <xdr:colOff>342900</xdr:colOff>
      <xdr:row>5</xdr:row>
      <xdr:rowOff>84735</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91125" y="44656"/>
          <a:ext cx="1123950" cy="992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38</xdr:row>
      <xdr:rowOff>33337</xdr:rowOff>
    </xdr:from>
    <xdr:to>
      <xdr:col>13</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361950</xdr:colOff>
      <xdr:row>62</xdr:row>
      <xdr:rowOff>38099</xdr:rowOff>
    </xdr:from>
    <xdr:to>
      <xdr:col>16</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76200</xdr:colOff>
      <xdr:row>171</xdr:row>
      <xdr:rowOff>9525</xdr:rowOff>
    </xdr:from>
    <xdr:to>
      <xdr:col>17</xdr:col>
      <xdr:colOff>171450</xdr:colOff>
      <xdr:row>185</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47625</xdr:colOff>
      <xdr:row>76</xdr:row>
      <xdr:rowOff>71437</xdr:rowOff>
    </xdr:from>
    <xdr:to>
      <xdr:col>13</xdr:col>
      <xdr:colOff>819150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424.441550231481" createdVersion="4" refreshedVersion="5" minRefreshableVersion="3" recordCount="37">
  <cacheSource type="worksheet">
    <worksheetSource ref="B1:G1048576" sheet="Insumo-Solucionado"/>
  </cacheSource>
  <cacheFields count="6">
    <cacheField name="Tipología" numFmtId="0">
      <sharedItems containsBlank="1" count="17">
        <s v="DERECHO DE PETICIÓN DE INTERÉS GENERAL"/>
        <s v="DERECHO DE PETICIÓN DE INTERÉS PARTICULAR"/>
        <s v="FELICITACIÓN"/>
        <s v="QUEJA"/>
        <s v="RECLAMO"/>
        <s v="SOLICITUD DE INFORMACIÓN"/>
        <m/>
        <s v="Felicitaciones" u="1"/>
        <s v="Solicitud de Copia" u="1"/>
        <s v="Petición de Interes Particular" u="1"/>
        <s v="Petición De Interés Particular" u="1"/>
        <s v="Manifestaciones" u="1"/>
        <s v="Petición de Interes General" u="1"/>
        <s v="Petición de Interés General" u="1"/>
        <s v="Consulta" u="1"/>
        <s v="Denuncia por actos de corrupción" u="1"/>
        <s v="Sugerencia" u="1"/>
      </sharedItems>
    </cacheField>
    <cacheField name="Subtema y/o Descriptor" numFmtId="0">
      <sharedItems containsBlank="1" count="202">
        <s v="ATENCION Y SERVICIO A LA CIUDADANIA"/>
        <s v="AVALUO CATASTRAL"/>
        <s v="CENSO INMOBILIARIO"/>
        <s v="POLITICAS DE LA ENTIDAD"/>
        <s v="ATENCION SERVIDORES RED CADE"/>
        <s v="(en blanco)"/>
        <s v="DIVULGACION Y PRENSA"/>
        <s v="TRAMITES: MORAS, PRIORIDADES"/>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ERTIFICADOS: VIVIENDA, CATASTRAL"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TEMAS DE IMPACTO"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ESCRITO"/>
        <s v="WEB"/>
        <s v="BUZON"/>
        <s v="TELEFONO"/>
        <m/>
        <s v="Redes Sociales" u="1"/>
        <s v="Email" u="1"/>
        <s v="Teléfonico" u="1"/>
        <s v="E-MAIL" u="1"/>
        <s v="PRESENCIAL"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3"/>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424.441551157404" createdVersion="3" refreshedVersion="5" minRefreshableVersion="3" recordCount="41">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INFORMACIÓN"/>
        <s v="SUGERENCIA"/>
        <m/>
        <s v="Solicitud de copia" u="1"/>
        <s v="Petición de Interes Particular" u="1"/>
        <s v="Petición de Interes General" u="1"/>
        <s v="Denuncia por actos de corrupción" u="1"/>
      </sharedItems>
    </cacheField>
    <cacheField name="Subtema y/o Descriptor" numFmtId="0">
      <sharedItems containsBlank="1" count="118">
        <s v="ATENCION Y SERVICIO A LA CIUDADANIA"/>
        <s v="AFECTACIONES AL PREDIO"/>
        <s v="AVALUO CATASTRAL"/>
        <s v="CENSO INMOBILIARIO"/>
        <s v="CERTIFICADOS: VIVIENDA, CATASTRAL"/>
        <s v="CUENTAS"/>
        <s v="DIVULGACION Y PRENSA"/>
        <s v="ATENCION SERVIDORES RED CADE"/>
        <s v="TRAMITES: MORAS, PRIORIDADES"/>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TRASLADO POR NO COMPETENCI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en blanco)"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WEB"/>
        <s v="E-MAIL"/>
        <s v="ESCRITO"/>
        <s v="BUZON"/>
        <s v="TELEFONO"/>
        <m/>
        <s v="PRESENCIAL"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5"/>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x v="0"/>
    <x v="0"/>
    <x v="0"/>
    <x v="0"/>
    <n v="1"/>
    <s v="(en blanco)"/>
  </r>
  <r>
    <x v="1"/>
    <x v="0"/>
    <x v="0"/>
    <x v="0"/>
    <n v="2"/>
    <s v="(en blanco)"/>
  </r>
  <r>
    <x v="1"/>
    <x v="0"/>
    <x v="1"/>
    <x v="0"/>
    <n v="1"/>
    <s v="13 - TEUSAQUILLO"/>
  </r>
  <r>
    <x v="1"/>
    <x v="1"/>
    <x v="0"/>
    <x v="0"/>
    <n v="1"/>
    <s v="(en blanco)"/>
  </r>
  <r>
    <x v="1"/>
    <x v="2"/>
    <x v="1"/>
    <x v="0"/>
    <n v="1"/>
    <s v="(en blanco)"/>
  </r>
  <r>
    <x v="1"/>
    <x v="3"/>
    <x v="0"/>
    <x v="0"/>
    <n v="1"/>
    <s v="(en blanco)"/>
  </r>
  <r>
    <x v="2"/>
    <x v="4"/>
    <x v="2"/>
    <x v="0"/>
    <n v="1"/>
    <s v="(en blanco)"/>
  </r>
  <r>
    <x v="2"/>
    <x v="4"/>
    <x v="1"/>
    <x v="0"/>
    <n v="1"/>
    <s v="(en blanco)"/>
  </r>
  <r>
    <x v="3"/>
    <x v="4"/>
    <x v="2"/>
    <x v="0"/>
    <n v="1"/>
    <s v="(en blanco)"/>
  </r>
  <r>
    <x v="3"/>
    <x v="1"/>
    <x v="1"/>
    <x v="0"/>
    <n v="1"/>
    <s v="11 - SUBA"/>
  </r>
  <r>
    <x v="3"/>
    <x v="5"/>
    <x v="1"/>
    <x v="0"/>
    <n v="1"/>
    <s v="8 - KENNEDY"/>
  </r>
  <r>
    <x v="4"/>
    <x v="0"/>
    <x v="2"/>
    <x v="0"/>
    <n v="1"/>
    <s v="(en blanco)"/>
  </r>
  <r>
    <x v="4"/>
    <x v="0"/>
    <x v="3"/>
    <x v="0"/>
    <n v="1"/>
    <s v="(en blanco)"/>
  </r>
  <r>
    <x v="4"/>
    <x v="6"/>
    <x v="1"/>
    <x v="0"/>
    <n v="1"/>
    <s v="(en blanco)"/>
  </r>
  <r>
    <x v="4"/>
    <x v="7"/>
    <x v="0"/>
    <x v="0"/>
    <n v="1"/>
    <s v="(en blanco)"/>
  </r>
  <r>
    <x v="4"/>
    <x v="7"/>
    <x v="3"/>
    <x v="0"/>
    <n v="3"/>
    <s v="(en blanco)"/>
  </r>
  <r>
    <x v="5"/>
    <x v="0"/>
    <x v="1"/>
    <x v="0"/>
    <n v="1"/>
    <s v="(en blanco)"/>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pivotCacheRecords>
</file>

<file path=xl/pivotCache/pivotCacheRecords2.xml><?xml version="1.0" encoding="utf-8"?>
<pivotCacheRecords xmlns="http://schemas.openxmlformats.org/spreadsheetml/2006/main" xmlns:r="http://schemas.openxmlformats.org/officeDocument/2006/relationships" count="41">
  <r>
    <x v="0"/>
    <x v="0"/>
    <x v="0"/>
    <x v="0"/>
    <n v="1"/>
    <s v="(en blanco)"/>
  </r>
  <r>
    <x v="1"/>
    <x v="1"/>
    <x v="0"/>
    <x v="0"/>
    <n v="1"/>
    <s v="(en blanco)"/>
  </r>
  <r>
    <x v="1"/>
    <x v="0"/>
    <x v="1"/>
    <x v="0"/>
    <n v="1"/>
    <s v="(en blanco)"/>
  </r>
  <r>
    <x v="1"/>
    <x v="0"/>
    <x v="2"/>
    <x v="0"/>
    <n v="1"/>
    <s v="(en blanco)"/>
  </r>
  <r>
    <x v="1"/>
    <x v="0"/>
    <x v="0"/>
    <x v="0"/>
    <n v="3"/>
    <s v="(en blanco)"/>
  </r>
  <r>
    <x v="2"/>
    <x v="0"/>
    <x v="1"/>
    <x v="0"/>
    <n v="1"/>
    <s v="(en blanco)"/>
  </r>
  <r>
    <x v="2"/>
    <x v="0"/>
    <x v="2"/>
    <x v="0"/>
    <n v="3"/>
    <s v="(en blanco)"/>
  </r>
  <r>
    <x v="2"/>
    <x v="0"/>
    <x v="0"/>
    <x v="0"/>
    <n v="1"/>
    <s v="13 - TEUSAQUILLO"/>
  </r>
  <r>
    <x v="2"/>
    <x v="0"/>
    <x v="0"/>
    <x v="0"/>
    <n v="1"/>
    <s v="8 - KENNEDY"/>
  </r>
  <r>
    <x v="2"/>
    <x v="2"/>
    <x v="2"/>
    <x v="0"/>
    <n v="2"/>
    <s v="(en blanco)"/>
  </r>
  <r>
    <x v="2"/>
    <x v="3"/>
    <x v="0"/>
    <x v="0"/>
    <n v="1"/>
    <s v="(en blanco)"/>
  </r>
  <r>
    <x v="2"/>
    <x v="4"/>
    <x v="2"/>
    <x v="0"/>
    <n v="2"/>
    <s v="(en blanco)"/>
  </r>
  <r>
    <x v="2"/>
    <x v="4"/>
    <x v="0"/>
    <x v="0"/>
    <n v="1"/>
    <s v="10 - ENGATIVA"/>
  </r>
  <r>
    <x v="2"/>
    <x v="5"/>
    <x v="2"/>
    <x v="0"/>
    <n v="1"/>
    <s v="(en blanco)"/>
  </r>
  <r>
    <x v="2"/>
    <x v="5"/>
    <x v="0"/>
    <x v="0"/>
    <n v="1"/>
    <s v="7 - BOSA"/>
  </r>
  <r>
    <x v="2"/>
    <x v="6"/>
    <x v="2"/>
    <x v="0"/>
    <n v="1"/>
    <s v="(en blanco)"/>
  </r>
  <r>
    <x v="2"/>
    <x v="0"/>
    <x v="2"/>
    <x v="0"/>
    <n v="1"/>
    <s v="(en blanco)"/>
  </r>
  <r>
    <x v="3"/>
    <x v="7"/>
    <x v="3"/>
    <x v="0"/>
    <n v="1"/>
    <s v="(en blanco)"/>
  </r>
  <r>
    <x v="4"/>
    <x v="2"/>
    <x v="0"/>
    <x v="0"/>
    <n v="1"/>
    <s v="11 - SUBA"/>
  </r>
  <r>
    <x v="5"/>
    <x v="0"/>
    <x v="3"/>
    <x v="0"/>
    <n v="5"/>
    <s v="(en blanco)"/>
  </r>
  <r>
    <x v="5"/>
    <x v="6"/>
    <x v="0"/>
    <x v="0"/>
    <n v="1"/>
    <s v="(en blanco)"/>
  </r>
  <r>
    <x v="5"/>
    <x v="8"/>
    <x v="2"/>
    <x v="0"/>
    <n v="1"/>
    <s v="(en blanco)"/>
  </r>
  <r>
    <x v="5"/>
    <x v="8"/>
    <x v="4"/>
    <x v="0"/>
    <n v="2"/>
    <s v="(en blanco)"/>
  </r>
  <r>
    <x v="6"/>
    <x v="3"/>
    <x v="0"/>
    <x v="0"/>
    <n v="1"/>
    <s v="1 - USAQUEN"/>
  </r>
  <r>
    <x v="6"/>
    <x v="3"/>
    <x v="0"/>
    <x v="0"/>
    <n v="1"/>
    <s v="10 - ENGATIVA"/>
  </r>
  <r>
    <x v="7"/>
    <x v="0"/>
    <x v="0"/>
    <x v="0"/>
    <n v="1"/>
    <s v="(en blanco)"/>
  </r>
  <r>
    <x v="8"/>
    <x v="9"/>
    <x v="5"/>
    <x v="1"/>
    <m/>
    <m/>
  </r>
  <r>
    <x v="8"/>
    <x v="9"/>
    <x v="5"/>
    <x v="1"/>
    <m/>
    <m/>
  </r>
  <r>
    <x v="8"/>
    <x v="9"/>
    <x v="5"/>
    <x v="1"/>
    <m/>
    <m/>
  </r>
  <r>
    <x v="8"/>
    <x v="9"/>
    <x v="5"/>
    <x v="1"/>
    <m/>
    <m/>
  </r>
  <r>
    <x v="8"/>
    <x v="9"/>
    <x v="5"/>
    <x v="1"/>
    <m/>
    <m/>
  </r>
  <r>
    <x v="8"/>
    <x v="9"/>
    <x v="5"/>
    <x v="1"/>
    <m/>
    <m/>
  </r>
  <r>
    <x v="8"/>
    <x v="9"/>
    <x v="5"/>
    <x v="1"/>
    <m/>
    <m/>
  </r>
  <r>
    <x v="8"/>
    <x v="9"/>
    <x v="5"/>
    <x v="1"/>
    <m/>
    <m/>
  </r>
  <r>
    <x v="8"/>
    <x v="9"/>
    <x v="5"/>
    <x v="1"/>
    <m/>
    <m/>
  </r>
  <r>
    <x v="8"/>
    <x v="9"/>
    <x v="5"/>
    <x v="1"/>
    <m/>
    <m/>
  </r>
  <r>
    <x v="8"/>
    <x v="9"/>
    <x v="5"/>
    <x v="1"/>
    <m/>
    <m/>
  </r>
  <r>
    <x v="8"/>
    <x v="9"/>
    <x v="5"/>
    <x v="1"/>
    <m/>
    <m/>
  </r>
  <r>
    <x v="8"/>
    <x v="9"/>
    <x v="5"/>
    <x v="1"/>
    <m/>
    <m/>
  </r>
  <r>
    <x v="8"/>
    <x v="9"/>
    <x v="5"/>
    <x v="1"/>
    <m/>
    <m/>
  </r>
  <r>
    <x v="8"/>
    <x v="9"/>
    <x v="5"/>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14"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3" firstHeaderRow="1" firstDataRow="1" firstDataCol="1"/>
  <pivotFields count="6">
    <pivotField showAll="0"/>
    <pivotField showAll="0"/>
    <pivotField axis="axisRow" showAll="0">
      <items count="12">
        <item m="1" x="10"/>
        <item x="0"/>
        <item m="1" x="9"/>
        <item m="1" x="5"/>
        <item m="1" x="7"/>
        <item h="1" x="1"/>
        <item h="1" x="4"/>
        <item m="1" x="6"/>
        <item h="1" x="3"/>
        <item h="1" x="2"/>
        <item h="1" m="1" x="8"/>
        <item t="default"/>
      </items>
    </pivotField>
    <pivotField showAll="0" defaultSubtotal="0"/>
    <pivotField showAll="0" defaultSubtotal="0"/>
    <pivotField showAll="0" defaultSubtotal="0"/>
  </pivotFields>
  <rowFields count="1">
    <field x="2"/>
  </rowFields>
  <rowItems count="2">
    <i>
      <x v="1"/>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4"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4"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4"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m="1" x="14"/>
        <item x="3"/>
        <item x="4"/>
        <item m="1" x="8"/>
        <item x="5"/>
        <item m="1" x="16"/>
        <item h="1" x="6"/>
        <item m="1" x="15"/>
        <item m="1" x="12"/>
        <item x="2"/>
        <item m="1" x="9"/>
        <item h="1" m="1" x="7"/>
        <item h="1" m="1" x="10"/>
        <item h="1" m="1" x="11"/>
        <item h="1" m="1" x="13"/>
        <item h="1" x="0"/>
        <item h="1" x="1"/>
        <item t="default"/>
      </items>
    </pivotField>
    <pivotField showAll="0">
      <items count="203">
        <item x="8"/>
        <item m="1" x="34"/>
        <item m="1" x="199"/>
        <item m="1" x="120"/>
        <item m="1" x="119"/>
        <item m="1" x="189"/>
        <item m="1" x="49"/>
        <item m="1" x="157"/>
        <item m="1" x="148"/>
        <item m="1" x="169"/>
        <item m="1" x="200"/>
        <item m="1" x="98"/>
        <item m="1" x="155"/>
        <item m="1" x="150"/>
        <item m="1" x="39"/>
        <item m="1" x="178"/>
        <item m="1" x="166"/>
        <item m="1" x="55"/>
        <item m="1" x="56"/>
        <item m="1" x="80"/>
        <item m="1" x="77"/>
        <item m="1" x="167"/>
        <item m="1" x="9"/>
        <item m="1" x="172"/>
        <item m="1" x="186"/>
        <item m="1" x="60"/>
        <item m="1" x="99"/>
        <item m="1" x="89"/>
        <item m="1" x="162"/>
        <item m="1" x="132"/>
        <item m="1" x="192"/>
        <item m="1" x="59"/>
        <item m="1" x="44"/>
        <item m="1" x="96"/>
        <item m="1" x="195"/>
        <item m="1" x="181"/>
        <item m="1" x="16"/>
        <item m="1" x="43"/>
        <item m="1" x="32"/>
        <item m="1" x="64"/>
        <item m="1" x="92"/>
        <item m="1" x="31"/>
        <item m="1" x="53"/>
        <item m="1" x="72"/>
        <item m="1" x="63"/>
        <item m="1" x="136"/>
        <item m="1" x="13"/>
        <item m="1" x="104"/>
        <item m="1" x="118"/>
        <item m="1" x="37"/>
        <item m="1" x="42"/>
        <item m="1" x="168"/>
        <item m="1" x="161"/>
        <item m="1" x="18"/>
        <item m="1" x="78"/>
        <item m="1" x="193"/>
        <item m="1" x="83"/>
        <item m="1" x="84"/>
        <item m="1" x="81"/>
        <item m="1" x="179"/>
        <item m="1" x="187"/>
        <item m="1" x="117"/>
        <item m="1" x="138"/>
        <item m="1" x="194"/>
        <item m="1" x="30"/>
        <item m="1" x="171"/>
        <item m="1" x="41"/>
        <item m="1" x="184"/>
        <item m="1" x="137"/>
        <item m="1" x="110"/>
        <item m="1" x="107"/>
        <item m="1" x="108"/>
        <item m="1" x="75"/>
        <item m="1" x="164"/>
        <item m="1" x="82"/>
        <item m="1" x="85"/>
        <item m="1" x="123"/>
        <item m="1" x="197"/>
        <item m="1" x="54"/>
        <item m="1" x="116"/>
        <item m="1" x="73"/>
        <item m="1" x="127"/>
        <item m="1" x="158"/>
        <item m="1" x="145"/>
        <item m="1" x="159"/>
        <item m="1" x="133"/>
        <item m="1" x="36"/>
        <item m="1" x="95"/>
        <item m="1" x="21"/>
        <item m="1" x="141"/>
        <item m="1" x="149"/>
        <item m="1" x="106"/>
        <item m="1" x="88"/>
        <item m="1" x="191"/>
        <item m="1" x="15"/>
        <item m="1" x="70"/>
        <item m="1" x="10"/>
        <item m="1" x="33"/>
        <item m="1" x="152"/>
        <item m="1" x="51"/>
        <item m="1" x="71"/>
        <item m="1" x="61"/>
        <item m="1" x="50"/>
        <item m="1" x="68"/>
        <item m="1" x="29"/>
        <item m="1" x="188"/>
        <item m="1" x="196"/>
        <item m="1" x="109"/>
        <item m="1" x="190"/>
        <item m="1" x="198"/>
        <item m="1" x="66"/>
        <item m="1" x="12"/>
        <item m="1" x="131"/>
        <item m="1" x="111"/>
        <item m="1" x="146"/>
        <item m="1" x="45"/>
        <item m="1" x="52"/>
        <item m="1" x="182"/>
        <item m="1" x="170"/>
        <item m="1" x="26"/>
        <item m="1" x="135"/>
        <item m="1" x="165"/>
        <item m="1" x="180"/>
        <item m="1" x="62"/>
        <item m="1" x="163"/>
        <item m="1" x="47"/>
        <item m="1" x="160"/>
        <item m="1" x="58"/>
        <item m="1" x="69"/>
        <item m="1" x="153"/>
        <item m="1" x="114"/>
        <item m="1" x="86"/>
        <item m="1" x="20"/>
        <item m="1" x="103"/>
        <item m="1" x="113"/>
        <item m="1" x="11"/>
        <item m="1" x="134"/>
        <item m="1" x="93"/>
        <item m="1" x="94"/>
        <item m="1" x="173"/>
        <item m="1" x="100"/>
        <item m="1" x="115"/>
        <item m="1" x="76"/>
        <item m="1" x="140"/>
        <item m="1" x="23"/>
        <item m="1" x="24"/>
        <item m="1" x="17"/>
        <item m="1" x="97"/>
        <item m="1" x="156"/>
        <item m="1" x="35"/>
        <item m="1" x="57"/>
        <item m="1" x="130"/>
        <item m="1" x="177"/>
        <item m="1" x="175"/>
        <item m="1" x="112"/>
        <item m="1" x="128"/>
        <item m="1" x="143"/>
        <item m="1" x="142"/>
        <item m="1" x="46"/>
        <item m="1" x="38"/>
        <item m="1" x="27"/>
        <item m="1" x="91"/>
        <item m="1" x="174"/>
        <item m="1" x="28"/>
        <item m="1" x="40"/>
        <item m="1" x="102"/>
        <item m="1" x="147"/>
        <item m="1" x="183"/>
        <item m="1" x="129"/>
        <item m="1" x="144"/>
        <item m="1" x="87"/>
        <item m="1" x="201"/>
        <item m="1" x="151"/>
        <item m="1" x="19"/>
        <item m="1" x="67"/>
        <item m="1" x="139"/>
        <item m="1" x="101"/>
        <item m="1" x="79"/>
        <item m="1" x="14"/>
        <item m="1" x="124"/>
        <item m="1" x="125"/>
        <item m="1" x="126"/>
        <item m="1" x="122"/>
        <item m="1" x="176"/>
        <item m="1" x="121"/>
        <item m="1" x="90"/>
        <item m="1" x="74"/>
        <item m="1" x="25"/>
        <item m="1" x="105"/>
        <item m="1" x="22"/>
        <item m="1" x="185"/>
        <item m="1" x="154"/>
        <item m="1" x="65"/>
        <item x="0"/>
        <item x="4"/>
        <item m="1" x="48"/>
        <item x="7"/>
        <item x="1"/>
        <item x="2"/>
        <item x="3"/>
        <item x="5"/>
        <item x="6"/>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99">
      <pivotArea type="all" dataOnly="0" outline="0" fieldPosition="0"/>
    </format>
    <format dxfId="98">
      <pivotArea type="all" dataOnly="0" outline="0" fieldPosition="0"/>
    </format>
    <format dxfId="97">
      <pivotArea type="all" dataOnly="0" outline="0" fieldPosition="0"/>
    </format>
    <format dxfId="96">
      <pivotArea type="all" dataOnly="0" outline="0" fieldPosition="0"/>
    </format>
    <format dxfId="95">
      <pivotArea field="0" type="button" dataOnly="0" labelOnly="1" outline="0"/>
    </format>
    <format dxfId="94">
      <pivotArea dataOnly="0" labelOnly="1" grandRow="1" outline="0" fieldPosition="0"/>
    </format>
    <format dxfId="93">
      <pivotArea dataOnly="0" labelOnly="1" grandRow="1" outline="0" fieldPosition="0"/>
    </format>
    <format dxfId="92">
      <pivotArea field="1" type="button" dataOnly="0" labelOnly="1" outline="0"/>
    </format>
    <format dxfId="91">
      <pivotArea dataOnly="0" labelOnly="1" grandRow="1" outline="0" fieldPosition="0"/>
    </format>
    <format dxfId="90">
      <pivotArea dataOnly="0" labelOnly="1" grandCol="1" outline="0" fieldPosition="0"/>
    </format>
    <format dxfId="89">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5"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m="1" x="9"/>
        <item x="6"/>
        <item x="7"/>
        <item x="8"/>
        <item m="1" x="12"/>
        <item m="1" x="11"/>
        <item x="3"/>
        <item m="1" x="10"/>
        <item x="1"/>
        <item x="2"/>
        <item t="default"/>
      </items>
    </pivotField>
    <pivotField showAll="0"/>
    <pivotField showAll="0" sortType="ascending">
      <items count="8">
        <item x="5"/>
        <item x="0"/>
        <item x="4"/>
        <item sd="0" m="1" x="6"/>
        <item x="2"/>
        <item x="1"/>
        <item x="3"/>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6"/>
  </dataFields>
  <formats count="17">
    <format dxfId="88">
      <pivotArea type="all" dataOnly="0" outline="0" fieldPosition="0"/>
    </format>
    <format dxfId="87">
      <pivotArea type="all" dataOnly="0" outline="0" fieldPosition="0"/>
    </format>
    <format dxfId="86">
      <pivotArea type="all" dataOnly="0" outline="0" fieldPosition="0"/>
    </format>
    <format dxfId="85">
      <pivotArea type="all" dataOnly="0" outline="0" fieldPosition="0"/>
    </format>
    <format dxfId="84">
      <pivotArea field="0" type="button" dataOnly="0" labelOnly="1" outline="0"/>
    </format>
    <format dxfId="83">
      <pivotArea field="2" type="button" dataOnly="0" labelOnly="1" outline="0"/>
    </format>
    <format dxfId="82">
      <pivotArea dataOnly="0" labelOnly="1" grandRow="1" outline="0" fieldPosition="0"/>
    </format>
    <format dxfId="81">
      <pivotArea dataOnly="0" labelOnly="1" grandRow="1" outline="0" fieldPosition="0"/>
    </format>
    <format dxfId="80">
      <pivotArea dataOnly="0" labelOnly="1" grandRow="1" outline="0" fieldPosition="0"/>
    </format>
    <format dxfId="79">
      <pivotArea field="2" type="button" dataOnly="0" labelOnly="1" outline="0"/>
    </format>
    <format dxfId="78">
      <pivotArea field="2" type="button" dataOnly="0" labelOnly="1" outline="0"/>
    </format>
    <format dxfId="77">
      <pivotArea outline="0" collapsedLevelsAreSubtotals="1" fieldPosition="0"/>
    </format>
    <format dxfId="76">
      <pivotArea field="2" type="button" dataOnly="0" labelOnly="1" outline="0"/>
    </format>
    <format dxfId="75">
      <pivotArea dataOnly="0" labelOnly="1" grandRow="1" outline="0" fieldPosition="0"/>
    </format>
    <format dxfId="74">
      <pivotArea dataOnly="0" labelOnly="1" fieldPosition="0">
        <references count="1">
          <reference field="3" count="0"/>
        </references>
      </pivotArea>
    </format>
    <format dxfId="73">
      <pivotArea dataOnly="0" labelOnly="1" grandCol="1" outline="0" fieldPosition="0"/>
    </format>
    <format dxfId="72">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5"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9" firstHeaderRow="1" firstDataRow="1" firstDataCol="1"/>
  <pivotFields count="6">
    <pivotField showAll="0" sortType="descending">
      <items count="14">
        <item x="0"/>
        <item x="4"/>
        <item x="5"/>
        <item m="1" x="9"/>
        <item x="6"/>
        <item x="7"/>
        <item h="1" x="8"/>
        <item m="1" x="12"/>
        <item m="1" x="11"/>
        <item x="3"/>
        <item m="1" x="10"/>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19">
        <item x="9"/>
        <item m="1" x="21"/>
        <item m="1" x="116"/>
        <item m="1" x="74"/>
        <item m="1" x="73"/>
        <item m="1" x="112"/>
        <item m="1" x="29"/>
        <item m="1" x="92"/>
        <item m="1" x="86"/>
        <item m="1" x="98"/>
        <item m="1" x="117"/>
        <item m="1" x="66"/>
        <item m="1" x="91"/>
        <item m="1" x="89"/>
        <item m="1" x="23"/>
        <item m="1" x="103"/>
        <item m="1" x="95"/>
        <item m="1" x="33"/>
        <item m="1" x="34"/>
        <item m="1" x="57"/>
        <item m="1" x="54"/>
        <item m="1" x="96"/>
        <item m="1" x="10"/>
        <item m="1" x="101"/>
        <item m="1" x="111"/>
        <item m="1" x="38"/>
        <item m="1" x="67"/>
        <item m="1" x="60"/>
        <item m="1" x="93"/>
        <item m="1" x="78"/>
        <item m="1" x="113"/>
        <item m="1" x="37"/>
        <item m="1" x="27"/>
        <item m="1" x="64"/>
        <item m="1" x="115"/>
        <item m="1" x="104"/>
        <item m="1" x="13"/>
        <item m="1" x="25"/>
        <item m="1" x="19"/>
        <item m="1" x="40"/>
        <item m="1" x="61"/>
        <item m="1" x="17"/>
        <item m="1" x="31"/>
        <item m="1" x="50"/>
        <item m="1" x="39"/>
        <item m="1" x="80"/>
        <item m="1" x="11"/>
        <item m="1" x="108"/>
        <item m="1" x="65"/>
        <item m="1" x="47"/>
        <item m="1" x="16"/>
        <item m="1" x="55"/>
        <item m="1" x="32"/>
        <item m="1" x="107"/>
        <item m="1" x="48"/>
        <item m="1" x="18"/>
        <item m="1" x="70"/>
        <item m="1" x="94"/>
        <item m="1" x="15"/>
        <item m="1" x="35"/>
        <item m="1" x="26"/>
        <item m="1" x="43"/>
        <item m="1" x="20"/>
        <item m="1" x="76"/>
        <item m="1" x="82"/>
        <item m="1" x="85"/>
        <item m="1" x="77"/>
        <item m="1" x="83"/>
        <item m="1" x="106"/>
        <item m="1" x="36"/>
        <item m="1" x="53"/>
        <item m="1" x="62"/>
        <item m="1" x="72"/>
        <item m="1" x="41"/>
        <item m="1" x="71"/>
        <item m="1" x="87"/>
        <item m="1" x="100"/>
        <item m="1" x="75"/>
        <item m="1" x="69"/>
        <item m="1" x="30"/>
        <item m="1" x="110"/>
        <item m="1" x="52"/>
        <item m="1" x="12"/>
        <item m="1" x="42"/>
        <item m="1" x="97"/>
        <item m="1" x="114"/>
        <item m="1" x="28"/>
        <item m="1" x="84"/>
        <item m="1" x="68"/>
        <item m="1" x="44"/>
        <item m="1" x="49"/>
        <item m="1" x="45"/>
        <item m="1" x="63"/>
        <item m="1" x="22"/>
        <item m="1" x="46"/>
        <item m="1" x="81"/>
        <item m="1" x="56"/>
        <item m="1" x="58"/>
        <item m="1" x="59"/>
        <item m="1" x="102"/>
        <item m="1" x="14"/>
        <item m="1" x="51"/>
        <item m="1" x="79"/>
        <item m="1" x="24"/>
        <item m="1" x="99"/>
        <item m="1" x="88"/>
        <item m="1" x="90"/>
        <item x="1"/>
        <item m="1" x="109"/>
        <item m="1" x="105"/>
        <item x="7"/>
        <item x="0"/>
        <item x="8"/>
        <item x="2"/>
        <item x="3"/>
        <item x="4"/>
        <item x="5"/>
        <item x="6"/>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3"/>
    </i>
    <i>
      <x v="112"/>
    </i>
    <i>
      <x v="115"/>
    </i>
    <i>
      <x v="114"/>
    </i>
    <i>
      <x v="111"/>
    </i>
    <i t="grand">
      <x/>
    </i>
  </rowItems>
  <colItems count="1">
    <i/>
  </colItems>
  <dataFields count="1">
    <dataField name="Recibidos " fld="4" baseField="0" baseItem="0" numFmtId="166"/>
  </dataFields>
  <formats count="16">
    <format dxfId="71">
      <pivotArea type="all" dataOnly="0" outline="0" fieldPosition="0"/>
    </format>
    <format dxfId="70">
      <pivotArea type="all" dataOnly="0" outline="0" fieldPosition="0"/>
    </format>
    <format dxfId="69">
      <pivotArea type="all" dataOnly="0" outline="0" fieldPosition="0"/>
    </format>
    <format dxfId="68">
      <pivotArea type="all" dataOnly="0" outline="0" fieldPosition="0"/>
    </format>
    <format dxfId="67">
      <pivotArea field="0" type="button" dataOnly="0" labelOnly="1" outline="0"/>
    </format>
    <format dxfId="66">
      <pivotArea dataOnly="0" labelOnly="1" grandRow="1" outline="0" fieldPosition="0"/>
    </format>
    <format dxfId="65">
      <pivotArea dataOnly="0" labelOnly="1" grandRow="1" outline="0" fieldPosition="0"/>
    </format>
    <format dxfId="64">
      <pivotArea field="1" type="button" dataOnly="0" labelOnly="1" outline="0" axis="axisRow" fieldPosition="0"/>
    </format>
    <format dxfId="63">
      <pivotArea dataOnly="0" labelOnly="1" grandRow="1" outline="0" fieldPosition="0"/>
    </format>
    <format dxfId="62">
      <pivotArea dataOnly="0" labelOnly="1" fieldPosition="0">
        <references count="1">
          <reference field="1" count="5">
            <x v="0"/>
            <x v="5"/>
            <x v="11"/>
            <x v="24"/>
            <x v="28"/>
          </reference>
        </references>
      </pivotArea>
    </format>
    <format dxfId="61">
      <pivotArea dataOnly="0" labelOnly="1" grandCol="1" outline="0" fieldPosition="0"/>
    </format>
    <format dxfId="60">
      <pivotArea dataOnly="0" labelOnly="1" grandCol="1" outline="0" fieldPosition="0"/>
    </format>
    <format dxfId="59">
      <pivotArea dataOnly="0" labelOnly="1" fieldPosition="0">
        <references count="1">
          <reference field="1" count="4">
            <x v="5"/>
            <x v="7"/>
            <x v="10"/>
            <x v="16"/>
          </reference>
        </references>
      </pivotArea>
    </format>
    <format dxfId="58">
      <pivotArea grandCol="1" outline="0" collapsedLevelsAreSubtotals="1" fieldPosition="0"/>
    </format>
    <format dxfId="57">
      <pivotArea outline="0" collapsedLevelsAreSubtotals="1" fieldPosition="0"/>
    </format>
    <format dxfId="56">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5"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E28" firstHeaderRow="1" firstDataRow="2" firstDataCol="1"/>
  <pivotFields count="6">
    <pivotField showAll="0">
      <items count="14">
        <item x="0"/>
        <item x="4"/>
        <item x="5"/>
        <item m="1" x="9"/>
        <item x="6"/>
        <item x="7"/>
        <item x="8"/>
        <item m="1" x="12"/>
        <item m="1" x="11"/>
        <item x="3"/>
        <item m="1" x="10"/>
        <item x="1"/>
        <item x="2"/>
        <item t="default"/>
      </items>
    </pivotField>
    <pivotField showAll="0"/>
    <pivotField axis="axisRow" showAll="0" sortType="descending">
      <items count="8">
        <item x="5"/>
        <item x="0"/>
        <item x="4"/>
        <item sd="0" m="1" x="6"/>
        <item x="2"/>
        <item x="1"/>
        <item x="3"/>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6">
    <i>
      <x v="1"/>
    </i>
    <i>
      <x v="2"/>
    </i>
    <i>
      <x v="4"/>
    </i>
    <i>
      <x v="5"/>
    </i>
    <i>
      <x v="6"/>
    </i>
    <i t="grand">
      <x/>
    </i>
  </rowItems>
  <colFields count="1">
    <field x="3"/>
  </colFields>
  <colItems count="2">
    <i>
      <x/>
    </i>
    <i t="grand">
      <x/>
    </i>
  </colItems>
  <dataFields count="1">
    <dataField name="Recibidos " fld="4" baseField="0" baseItem="0" numFmtId="166"/>
  </dataFields>
  <formats count="20">
    <format dxfId="55">
      <pivotArea type="all" dataOnly="0" outline="0" fieldPosition="0"/>
    </format>
    <format dxfId="54">
      <pivotArea type="all" dataOnly="0" outline="0" fieldPosition="0"/>
    </format>
    <format dxfId="53">
      <pivotArea type="all" dataOnly="0" outline="0" fieldPosition="0"/>
    </format>
    <format dxfId="52">
      <pivotArea type="all" dataOnly="0" outline="0" fieldPosition="0"/>
    </format>
    <format dxfId="51">
      <pivotArea field="0" type="button" dataOnly="0" labelOnly="1" outline="0"/>
    </format>
    <format dxfId="50">
      <pivotArea field="2" type="button" dataOnly="0" labelOnly="1" outline="0" axis="axisRow" fieldPosition="0"/>
    </format>
    <format dxfId="49">
      <pivotArea dataOnly="0" labelOnly="1" grandRow="1" outline="0" fieldPosition="0"/>
    </format>
    <format dxfId="48">
      <pivotArea dataOnly="0" labelOnly="1" grandRow="1" outline="0" fieldPosition="0"/>
    </format>
    <format dxfId="47">
      <pivotArea dataOnly="0" labelOnly="1" grandRow="1" outline="0" fieldPosition="0"/>
    </format>
    <format dxfId="46">
      <pivotArea field="2" type="button" dataOnly="0" labelOnly="1" outline="0" axis="axisRow" fieldPosition="0"/>
    </format>
    <format dxfId="45">
      <pivotArea dataOnly="0" labelOnly="1" fieldPosition="0">
        <references count="1">
          <reference field="2" count="0"/>
        </references>
      </pivotArea>
    </format>
    <format dxfId="44">
      <pivotArea field="2" type="button" dataOnly="0" labelOnly="1" outline="0" axis="axisRow" fieldPosition="0"/>
    </format>
    <format dxfId="43">
      <pivotArea dataOnly="0" labelOnly="1" fieldPosition="0">
        <references count="1">
          <reference field="2" count="0"/>
        </references>
      </pivotArea>
    </format>
    <format dxfId="42">
      <pivotArea outline="0" collapsedLevelsAreSubtotals="1"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1">
          <reference field="3" count="0"/>
        </references>
      </pivotArea>
    </format>
    <format dxfId="37">
      <pivotArea dataOnly="0" labelOnly="1" grandCol="1" outline="0" fieldPosition="0"/>
    </format>
    <format dxfId="3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4"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I21" firstHeaderRow="1" firstDataRow="2" firstDataCol="1"/>
  <pivotFields count="6">
    <pivotField axis="axisCol" showAll="0">
      <items count="18">
        <item m="1" x="14"/>
        <item x="3"/>
        <item x="4"/>
        <item m="1" x="8"/>
        <item x="5"/>
        <item m="1" x="16"/>
        <item h="1" x="6"/>
        <item m="1" x="15"/>
        <item m="1" x="12"/>
        <item x="2"/>
        <item m="1" x="9"/>
        <item m="1" x="7"/>
        <item m="1" x="10"/>
        <item m="1" x="11"/>
        <item m="1" x="13"/>
        <item x="0"/>
        <item x="1"/>
        <item t="default"/>
      </items>
    </pivotField>
    <pivotField showAll="0">
      <items count="203">
        <item x="8"/>
        <item m="1" x="34"/>
        <item m="1" x="199"/>
        <item m="1" x="120"/>
        <item m="1" x="119"/>
        <item m="1" x="189"/>
        <item m="1" x="49"/>
        <item m="1" x="157"/>
        <item m="1" x="148"/>
        <item m="1" x="169"/>
        <item m="1" x="200"/>
        <item m="1" x="98"/>
        <item m="1" x="155"/>
        <item m="1" x="150"/>
        <item m="1" x="39"/>
        <item m="1" x="178"/>
        <item m="1" x="166"/>
        <item m="1" x="55"/>
        <item m="1" x="56"/>
        <item m="1" x="80"/>
        <item m="1" x="77"/>
        <item m="1" x="167"/>
        <item m="1" x="9"/>
        <item m="1" x="172"/>
        <item m="1" x="186"/>
        <item m="1" x="60"/>
        <item m="1" x="99"/>
        <item m="1" x="89"/>
        <item m="1" x="162"/>
        <item m="1" x="132"/>
        <item m="1" x="192"/>
        <item m="1" x="59"/>
        <item m="1" x="44"/>
        <item m="1" x="96"/>
        <item m="1" x="195"/>
        <item m="1" x="181"/>
        <item m="1" x="16"/>
        <item m="1" x="43"/>
        <item m="1" x="32"/>
        <item m="1" x="64"/>
        <item m="1" x="92"/>
        <item m="1" x="31"/>
        <item m="1" x="53"/>
        <item m="1" x="72"/>
        <item m="1" x="63"/>
        <item m="1" x="136"/>
        <item m="1" x="13"/>
        <item m="1" x="104"/>
        <item m="1" x="118"/>
        <item m="1" x="37"/>
        <item m="1" x="42"/>
        <item m="1" x="168"/>
        <item m="1" x="161"/>
        <item m="1" x="18"/>
        <item m="1" x="78"/>
        <item m="1" x="193"/>
        <item m="1" x="83"/>
        <item m="1" x="84"/>
        <item m="1" x="81"/>
        <item m="1" x="179"/>
        <item m="1" x="187"/>
        <item m="1" x="117"/>
        <item m="1" x="138"/>
        <item m="1" x="194"/>
        <item m="1" x="30"/>
        <item m="1" x="171"/>
        <item m="1" x="41"/>
        <item m="1" x="184"/>
        <item m="1" x="137"/>
        <item m="1" x="110"/>
        <item m="1" x="107"/>
        <item m="1" x="108"/>
        <item m="1" x="75"/>
        <item m="1" x="164"/>
        <item m="1" x="82"/>
        <item m="1" x="85"/>
        <item m="1" x="123"/>
        <item m="1" x="197"/>
        <item m="1" x="54"/>
        <item m="1" x="116"/>
        <item m="1" x="73"/>
        <item m="1" x="127"/>
        <item m="1" x="158"/>
        <item m="1" x="145"/>
        <item m="1" x="159"/>
        <item m="1" x="133"/>
        <item m="1" x="36"/>
        <item m="1" x="95"/>
        <item m="1" x="21"/>
        <item m="1" x="141"/>
        <item m="1" x="149"/>
        <item m="1" x="106"/>
        <item m="1" x="88"/>
        <item m="1" x="191"/>
        <item m="1" x="15"/>
        <item m="1" x="70"/>
        <item m="1" x="10"/>
        <item m="1" x="33"/>
        <item m="1" x="152"/>
        <item m="1" x="51"/>
        <item m="1" x="71"/>
        <item m="1" x="61"/>
        <item m="1" x="50"/>
        <item m="1" x="68"/>
        <item m="1" x="29"/>
        <item m="1" x="188"/>
        <item m="1" x="196"/>
        <item m="1" x="109"/>
        <item m="1" x="190"/>
        <item m="1" x="198"/>
        <item m="1" x="66"/>
        <item m="1" x="12"/>
        <item m="1" x="131"/>
        <item m="1" x="111"/>
        <item m="1" x="146"/>
        <item m="1" x="45"/>
        <item m="1" x="52"/>
        <item m="1" x="182"/>
        <item m="1" x="170"/>
        <item m="1" x="26"/>
        <item m="1" x="135"/>
        <item m="1" x="165"/>
        <item m="1" x="180"/>
        <item m="1" x="62"/>
        <item m="1" x="163"/>
        <item m="1" x="47"/>
        <item m="1" x="160"/>
        <item m="1" x="58"/>
        <item m="1" x="69"/>
        <item m="1" x="153"/>
        <item m="1" x="114"/>
        <item m="1" x="86"/>
        <item m="1" x="20"/>
        <item m="1" x="103"/>
        <item m="1" x="113"/>
        <item m="1" x="11"/>
        <item m="1" x="134"/>
        <item m="1" x="93"/>
        <item m="1" x="94"/>
        <item m="1" x="173"/>
        <item m="1" x="100"/>
        <item m="1" x="115"/>
        <item m="1" x="76"/>
        <item m="1" x="140"/>
        <item m="1" x="23"/>
        <item m="1" x="24"/>
        <item m="1" x="17"/>
        <item m="1" x="97"/>
        <item m="1" x="156"/>
        <item m="1" x="35"/>
        <item m="1" x="57"/>
        <item m="1" x="130"/>
        <item m="1" x="177"/>
        <item m="1" x="175"/>
        <item m="1" x="112"/>
        <item m="1" x="128"/>
        <item m="1" x="143"/>
        <item m="1" x="142"/>
        <item m="1" x="46"/>
        <item m="1" x="38"/>
        <item m="1" x="27"/>
        <item m="1" x="91"/>
        <item m="1" x="174"/>
        <item m="1" x="28"/>
        <item m="1" x="40"/>
        <item m="1" x="102"/>
        <item m="1" x="147"/>
        <item m="1" x="183"/>
        <item m="1" x="129"/>
        <item m="1" x="144"/>
        <item m="1" x="87"/>
        <item m="1" x="201"/>
        <item m="1" x="151"/>
        <item m="1" x="19"/>
        <item m="1" x="67"/>
        <item m="1" x="139"/>
        <item m="1" x="101"/>
        <item m="1" x="79"/>
        <item m="1" x="14"/>
        <item m="1" x="124"/>
        <item m="1" x="125"/>
        <item m="1" x="126"/>
        <item m="1" x="122"/>
        <item m="1" x="176"/>
        <item m="1" x="121"/>
        <item m="1" x="90"/>
        <item m="1" x="74"/>
        <item m="1" x="25"/>
        <item m="1" x="105"/>
        <item m="1" x="22"/>
        <item m="1" x="185"/>
        <item m="1" x="154"/>
        <item m="1" x="65"/>
        <item x="0"/>
        <item x="4"/>
        <item m="1" x="48"/>
        <item x="7"/>
        <item x="1"/>
        <item x="2"/>
        <item x="3"/>
        <item x="5"/>
        <item x="6"/>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7">
    <i>
      <x v="1"/>
    </i>
    <i>
      <x v="2"/>
    </i>
    <i>
      <x v="4"/>
    </i>
    <i>
      <x v="9"/>
    </i>
    <i>
      <x v="15"/>
    </i>
    <i>
      <x v="16"/>
    </i>
    <i t="grand">
      <x/>
    </i>
  </colItems>
  <dataFields count="1">
    <dataField name="Solucionados " fld="4" baseField="0" baseItem="0"/>
  </dataFields>
  <formats count="17">
    <format dxfId="35">
      <pivotArea type="all" dataOnly="0" outline="0" fieldPosition="0"/>
    </format>
    <format dxfId="34">
      <pivotArea type="all" dataOnly="0" outline="0" fieldPosition="0"/>
    </format>
    <format dxfId="33">
      <pivotArea type="all" dataOnly="0" outline="0" fieldPosition="0"/>
    </format>
    <format dxfId="32">
      <pivotArea type="all" dataOnly="0" outline="0" fieldPosition="0"/>
    </format>
    <format dxfId="31">
      <pivotArea field="0" type="button" dataOnly="0" labelOnly="1" outline="0" axis="axisCol" fieldPosition="0"/>
    </format>
    <format dxfId="30">
      <pivotArea dataOnly="0" labelOnly="1" grandRow="1" outline="0" fieldPosition="0"/>
    </format>
    <format dxfId="29">
      <pivotArea dataOnly="0" labelOnly="1" grandRow="1" outline="0" fieldPosition="0"/>
    </format>
    <format dxfId="28">
      <pivotArea field="1" type="button" dataOnly="0" labelOnly="1" outline="0"/>
    </format>
    <format dxfId="27">
      <pivotArea dataOnly="0" labelOnly="1" grandRow="1" outline="0" fieldPosition="0"/>
    </format>
    <format dxfId="26">
      <pivotArea dataOnly="0" labelOnly="1" fieldPosition="0">
        <references count="1">
          <reference field="0" count="0"/>
        </references>
      </pivotArea>
    </format>
    <format dxfId="25">
      <pivotArea dataOnly="0" labelOnly="1" grandCol="1" outline="0" fieldPosition="0"/>
    </format>
    <format dxfId="24">
      <pivotArea dataOnly="0" labelOnly="1" fieldPosition="0">
        <references count="1">
          <reference field="0" count="0"/>
        </references>
      </pivotArea>
    </format>
    <format dxfId="23">
      <pivotArea dataOnly="0" labelOnly="1" grandCol="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J29" firstHeaderRow="1" firstDataRow="2" firstDataCol="1"/>
  <pivotFields count="6">
    <pivotField axis="axisCol" showAll="0" sortType="descending">
      <items count="14">
        <item x="0"/>
        <item x="4"/>
        <item x="5"/>
        <item m="1" x="9"/>
        <item x="6"/>
        <item x="7"/>
        <item h="1" x="8"/>
        <item m="1" x="12"/>
        <item m="1" x="11"/>
        <item x="3"/>
        <item m="1" x="10"/>
        <item x="1"/>
        <item x="2"/>
        <item t="default"/>
      </items>
      <autoSortScope>
        <pivotArea dataOnly="0" outline="0" fieldPosition="0">
          <references count="1">
            <reference field="4294967294" count="1" selected="0">
              <x v="0"/>
            </reference>
          </references>
        </pivotArea>
      </autoSortScope>
    </pivotField>
    <pivotField axis="axisRow" showAll="0" sortType="descending">
      <items count="119">
        <item h="1" x="9"/>
        <item m="1" x="21"/>
        <item m="1" x="116"/>
        <item m="1" x="74"/>
        <item m="1" x="73"/>
        <item m="1" x="112"/>
        <item m="1" x="29"/>
        <item m="1" x="92"/>
        <item m="1" x="86"/>
        <item m="1" x="98"/>
        <item m="1" x="117"/>
        <item m="1" x="66"/>
        <item m="1" x="91"/>
        <item m="1" x="89"/>
        <item m="1" x="23"/>
        <item m="1" x="103"/>
        <item m="1" x="95"/>
        <item m="1" x="33"/>
        <item m="1" x="34"/>
        <item m="1" x="57"/>
        <item m="1" x="54"/>
        <item m="1" x="96"/>
        <item m="1" x="10"/>
        <item m="1" x="101"/>
        <item m="1" x="111"/>
        <item m="1" x="38"/>
        <item m="1" x="67"/>
        <item m="1" x="60"/>
        <item m="1" x="93"/>
        <item m="1" x="78"/>
        <item m="1" x="113"/>
        <item m="1" x="37"/>
        <item m="1" x="27"/>
        <item m="1" x="64"/>
        <item m="1" x="115"/>
        <item m="1" x="104"/>
        <item m="1" x="13"/>
        <item m="1" x="25"/>
        <item m="1" x="19"/>
        <item m="1" x="40"/>
        <item m="1" x="61"/>
        <item m="1" x="17"/>
        <item m="1" x="31"/>
        <item m="1" x="50"/>
        <item m="1" x="39"/>
        <item m="1" x="80"/>
        <item m="1" x="11"/>
        <item m="1" x="108"/>
        <item m="1" x="65"/>
        <item m="1" x="47"/>
        <item m="1" x="16"/>
        <item m="1" x="55"/>
        <item m="1" x="32"/>
        <item m="1" x="107"/>
        <item m="1" x="48"/>
        <item m="1" x="18"/>
        <item m="1" x="70"/>
        <item m="1" x="94"/>
        <item m="1" x="15"/>
        <item m="1" x="35"/>
        <item m="1" x="26"/>
        <item m="1" x="43"/>
        <item m="1" x="20"/>
        <item m="1" x="76"/>
        <item m="1" x="82"/>
        <item m="1" x="85"/>
        <item m="1" x="77"/>
        <item m="1" x="83"/>
        <item h="1" m="1" x="106"/>
        <item m="1" x="36"/>
        <item m="1" x="53"/>
        <item m="1" x="62"/>
        <item m="1" x="72"/>
        <item m="1" x="41"/>
        <item m="1" x="71"/>
        <item m="1" x="87"/>
        <item m="1" x="100"/>
        <item m="1" x="75"/>
        <item m="1" x="69"/>
        <item m="1" x="30"/>
        <item m="1" x="110"/>
        <item m="1" x="52"/>
        <item m="1" x="12"/>
        <item m="1" x="42"/>
        <item m="1" x="97"/>
        <item m="1" x="114"/>
        <item m="1" x="28"/>
        <item m="1" x="84"/>
        <item m="1" x="68"/>
        <item m="1" x="44"/>
        <item m="1" x="49"/>
        <item m="1" x="45"/>
        <item m="1" x="63"/>
        <item m="1" x="22"/>
        <item m="1" x="46"/>
        <item m="1" x="81"/>
        <item m="1" x="56"/>
        <item m="1" x="58"/>
        <item m="1" x="59"/>
        <item m="1" x="102"/>
        <item m="1" x="14"/>
        <item m="1" x="51"/>
        <item m="1" x="79"/>
        <item m="1" x="24"/>
        <item m="1" x="99"/>
        <item m="1" x="88"/>
        <item m="1" x="90"/>
        <item h="1" x="1"/>
        <item m="1" x="109"/>
        <item m="1" x="105"/>
        <item h="1" x="7"/>
        <item x="0"/>
        <item x="8"/>
        <item x="2"/>
        <item x="3"/>
        <item x="4"/>
        <item h="1" x="5"/>
        <item h="1" x="6"/>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1"/>
    </i>
    <i>
      <x v="114"/>
    </i>
    <i>
      <x v="115"/>
    </i>
    <i>
      <x v="112"/>
    </i>
    <i>
      <x v="113"/>
    </i>
    <i t="grand">
      <x/>
    </i>
  </rowItems>
  <colFields count="1">
    <field x="0"/>
  </colFields>
  <colItems count="8">
    <i>
      <x v="12"/>
    </i>
    <i>
      <x v="2"/>
    </i>
    <i>
      <x v="11"/>
    </i>
    <i>
      <x v="4"/>
    </i>
    <i>
      <x v="5"/>
    </i>
    <i>
      <x/>
    </i>
    <i>
      <x v="1"/>
    </i>
    <i t="grand">
      <x/>
    </i>
  </colItems>
  <dataFields count="1">
    <dataField name="Top 5 de Requerimientos" fld="4" baseField="0" baseItem="0" numFmtId="166"/>
  </dataFields>
  <formats count="19">
    <format dxfId="18">
      <pivotArea type="all" dataOnly="0" outline="0" fieldPosition="0"/>
    </format>
    <format dxfId="17">
      <pivotArea type="all" dataOnly="0" outline="0" fieldPosition="0"/>
    </format>
    <format dxfId="16">
      <pivotArea type="all" dataOnly="0" outline="0" fieldPosition="0"/>
    </format>
    <format dxfId="15">
      <pivotArea type="all" dataOnly="0" outline="0" fieldPosition="0"/>
    </format>
    <format dxfId="14">
      <pivotArea field="0" type="button" dataOnly="0" labelOnly="1" outline="0" axis="axisCol" fieldPosition="0"/>
    </format>
    <format dxfId="13">
      <pivotArea dataOnly="0" labelOnly="1" grandRow="1" outline="0" fieldPosition="0"/>
    </format>
    <format dxfId="12">
      <pivotArea dataOnly="0" labelOnly="1" grandRow="1" outline="0" fieldPosition="0"/>
    </format>
    <format dxfId="11">
      <pivotArea field="1" type="button" dataOnly="0" labelOnly="1" outline="0" axis="axisRow" fieldPosition="0"/>
    </format>
    <format dxfId="10">
      <pivotArea dataOnly="0" labelOnly="1" grandRow="1" outline="0" fieldPosition="0"/>
    </format>
    <format dxfId="9">
      <pivotArea dataOnly="0" labelOnly="1" fieldPosition="0">
        <references count="1">
          <reference field="1" count="5">
            <x v="0"/>
            <x v="5"/>
            <x v="11"/>
            <x v="24"/>
            <x v="28"/>
          </reference>
        </references>
      </pivotArea>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0" count="0"/>
        </references>
      </pivotArea>
    </format>
    <format dxfId="5">
      <pivotArea dataOnly="0" labelOnly="1" grandCol="1" outline="0" fieldPosition="0"/>
    </format>
    <format dxfId="4">
      <pivotArea dataOnly="0" labelOnly="1" fieldPosition="0">
        <references count="1">
          <reference field="1" count="4">
            <x v="5"/>
            <x v="7"/>
            <x v="10"/>
            <x v="16"/>
          </reference>
        </references>
      </pivotArea>
    </format>
    <format dxfId="3">
      <pivotArea grandCol="1" outline="0" collapsedLevelsAreSubtotals="1" fieldPosition="0"/>
    </format>
    <format dxfId="2">
      <pivotArea outline="0" collapsedLevelsAreSubtotals="1" fieldPosition="0"/>
    </format>
    <format dxfId="1">
      <pivotArea dataOnly="0" labelOnly="1" fieldPosition="0">
        <references count="1">
          <reference field="1" count="5">
            <x v="5"/>
            <x v="9"/>
            <x v="10"/>
            <x v="11"/>
            <x v="16"/>
          </reference>
        </references>
      </pivotArea>
    </format>
    <format dxfId="0">
      <pivotArea type="origin" dataOnly="0" labelOnly="1"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2"/>
    </row>
    <row r="2" spans="1:4">
      <c r="A2" s="31" t="s">
        <v>8</v>
      </c>
      <c r="B2" s="31" t="s">
        <v>5</v>
      </c>
      <c r="C2" s="33" t="s">
        <v>15</v>
      </c>
      <c r="D2" s="31" t="s">
        <v>36</v>
      </c>
    </row>
    <row r="3" spans="1:4">
      <c r="A3" s="31" t="s">
        <v>9</v>
      </c>
      <c r="B3" s="31" t="s">
        <v>59</v>
      </c>
      <c r="C3" s="33" t="s">
        <v>1</v>
      </c>
      <c r="D3" s="31" t="s">
        <v>37</v>
      </c>
    </row>
    <row r="4" spans="1:4">
      <c r="A4" s="31" t="s">
        <v>10</v>
      </c>
      <c r="B4" s="32" t="s">
        <v>7</v>
      </c>
      <c r="C4" s="33" t="s">
        <v>16</v>
      </c>
      <c r="D4" s="31" t="s">
        <v>38</v>
      </c>
    </row>
    <row r="5" spans="1:4">
      <c r="A5" s="31" t="s">
        <v>11</v>
      </c>
      <c r="B5" s="31"/>
      <c r="C5" s="33" t="s">
        <v>17</v>
      </c>
      <c r="D5" s="31" t="s">
        <v>39</v>
      </c>
    </row>
    <row r="6" spans="1:4">
      <c r="A6" s="31" t="s">
        <v>12</v>
      </c>
      <c r="B6" s="31"/>
      <c r="C6" s="33" t="s">
        <v>33</v>
      </c>
      <c r="D6" s="31" t="s">
        <v>24</v>
      </c>
    </row>
    <row r="7" spans="1:4">
      <c r="A7" s="31" t="s">
        <v>58</v>
      </c>
      <c r="B7" s="31"/>
      <c r="C7" s="33" t="s">
        <v>34</v>
      </c>
      <c r="D7" s="31" t="s">
        <v>40</v>
      </c>
    </row>
    <row r="8" spans="1:4">
      <c r="A8" s="31" t="s">
        <v>13</v>
      </c>
      <c r="B8" s="31"/>
      <c r="C8" s="33" t="s">
        <v>19</v>
      </c>
      <c r="D8" s="31" t="s">
        <v>41</v>
      </c>
    </row>
    <row r="9" spans="1:4">
      <c r="A9" s="33" t="s">
        <v>22</v>
      </c>
      <c r="B9" s="31"/>
      <c r="C9" s="33" t="s">
        <v>21</v>
      </c>
      <c r="D9" s="31" t="s">
        <v>42</v>
      </c>
    </row>
    <row r="10" spans="1:4">
      <c r="A10" s="32" t="s">
        <v>6</v>
      </c>
      <c r="B10" s="31"/>
      <c r="C10" s="33" t="s">
        <v>20</v>
      </c>
      <c r="D10" s="31" t="s">
        <v>43</v>
      </c>
    </row>
    <row r="11" spans="1:4">
      <c r="A11" s="31"/>
      <c r="B11" s="31"/>
      <c r="C11" s="33" t="s">
        <v>18</v>
      </c>
      <c r="D11" s="31" t="s">
        <v>44</v>
      </c>
    </row>
    <row r="12" spans="1:4">
      <c r="A12" s="31"/>
      <c r="B12" s="31"/>
      <c r="C12" s="33" t="s">
        <v>22</v>
      </c>
      <c r="D12" s="31" t="s">
        <v>45</v>
      </c>
    </row>
    <row r="13" spans="1:4">
      <c r="A13" s="31"/>
      <c r="B13" s="31"/>
      <c r="C13" s="32" t="s">
        <v>14</v>
      </c>
      <c r="D13" s="31" t="s">
        <v>46</v>
      </c>
    </row>
    <row r="14" spans="1:4">
      <c r="A14" s="31"/>
      <c r="B14" s="31"/>
      <c r="C14" s="31"/>
      <c r="D14" s="31" t="s">
        <v>47</v>
      </c>
    </row>
    <row r="15" spans="1:4">
      <c r="A15" s="31"/>
      <c r="B15" s="31"/>
      <c r="C15" s="31"/>
      <c r="D15" s="31" t="s">
        <v>48</v>
      </c>
    </row>
    <row r="16" spans="1:4">
      <c r="A16" s="31"/>
      <c r="B16" s="31"/>
      <c r="C16" s="31"/>
      <c r="D16" s="31" t="s">
        <v>49</v>
      </c>
    </row>
    <row r="17" spans="1:4">
      <c r="A17" s="31"/>
      <c r="B17" s="31"/>
      <c r="C17" s="31"/>
      <c r="D17" s="31" t="s">
        <v>50</v>
      </c>
    </row>
    <row r="18" spans="1:4">
      <c r="A18" s="31"/>
      <c r="B18" s="31"/>
      <c r="C18" s="31"/>
      <c r="D18" s="31" t="s">
        <v>51</v>
      </c>
    </row>
    <row r="19" spans="1:4">
      <c r="A19" s="31"/>
      <c r="B19" s="31"/>
      <c r="C19" s="31"/>
      <c r="D19" s="31" t="s">
        <v>52</v>
      </c>
    </row>
    <row r="20" spans="1:4">
      <c r="A20" s="31"/>
      <c r="B20" s="31"/>
      <c r="C20" s="31"/>
      <c r="D20" s="31" t="s">
        <v>53</v>
      </c>
    </row>
    <row r="21" spans="1:4">
      <c r="A21" s="31"/>
      <c r="B21" s="31"/>
      <c r="C21" s="31"/>
      <c r="D21" s="31" t="s">
        <v>54</v>
      </c>
    </row>
    <row r="22" spans="1:4">
      <c r="A22" s="31"/>
      <c r="D22" s="32"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zoomScale="90" zoomScaleNormal="90" zoomScalePageLayoutView="90" workbookViewId="0"/>
  </sheetViews>
  <sheetFormatPr baseColWidth="10" defaultColWidth="0" defaultRowHeight="15" zeroHeight="1"/>
  <cols>
    <col min="1" max="1" width="5.7109375" style="8" customWidth="1"/>
    <col min="2" max="2" width="17.28515625" style="13"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165" t="s">
        <v>56</v>
      </c>
      <c r="C1" s="165"/>
      <c r="D1" s="165"/>
      <c r="E1" s="165"/>
      <c r="F1" s="165"/>
      <c r="G1" s="165"/>
    </row>
    <row r="2" spans="2:7">
      <c r="B2" s="165"/>
      <c r="C2" s="165"/>
      <c r="D2" s="165"/>
      <c r="E2" s="165"/>
      <c r="F2" s="165"/>
      <c r="G2" s="165"/>
    </row>
    <row r="3" spans="2:7" ht="15" customHeight="1">
      <c r="B3" s="166" t="s">
        <v>99</v>
      </c>
      <c r="C3" s="167"/>
      <c r="D3" s="167"/>
      <c r="E3" s="23" t="s">
        <v>100</v>
      </c>
      <c r="F3" s="23"/>
      <c r="G3" s="24"/>
    </row>
    <row r="4" spans="2:7">
      <c r="B4" s="67" t="s">
        <v>27</v>
      </c>
      <c r="C4" s="14">
        <v>42370</v>
      </c>
      <c r="D4" s="14">
        <v>42400</v>
      </c>
      <c r="E4" s="15"/>
      <c r="F4" s="15"/>
      <c r="G4" s="16"/>
    </row>
    <row r="5" spans="2:7">
      <c r="B5" s="25"/>
      <c r="C5" s="26"/>
      <c r="D5" s="26"/>
      <c r="E5" s="19"/>
      <c r="F5" s="19"/>
      <c r="G5" s="19"/>
    </row>
    <row r="6" spans="2:7">
      <c r="B6" s="40"/>
      <c r="C6" s="40"/>
      <c r="D6" s="40"/>
      <c r="E6" s="40"/>
      <c r="F6" s="40"/>
      <c r="G6" s="40"/>
    </row>
    <row r="7" spans="2:7">
      <c r="B7" s="40"/>
      <c r="C7" s="40"/>
      <c r="D7" s="40"/>
      <c r="E7" s="40"/>
      <c r="F7" s="40"/>
      <c r="G7" s="40"/>
    </row>
    <row r="8" spans="2:7">
      <c r="B8" s="40"/>
      <c r="C8" s="40"/>
      <c r="D8" s="40"/>
      <c r="E8" s="40"/>
      <c r="F8" s="40"/>
      <c r="G8" s="40"/>
    </row>
    <row r="9" spans="2:7">
      <c r="B9" s="40"/>
      <c r="C9" s="40"/>
      <c r="D9" s="40"/>
      <c r="E9" s="40"/>
      <c r="F9" s="40"/>
      <c r="G9" s="40"/>
    </row>
    <row r="10" spans="2:7">
      <c r="B10" s="40"/>
      <c r="C10" s="40"/>
      <c r="D10" s="40"/>
      <c r="E10" s="40"/>
      <c r="F10" s="40"/>
      <c r="G10" s="40"/>
    </row>
    <row r="11" spans="2:7">
      <c r="B11" s="40"/>
      <c r="C11" s="40"/>
      <c r="D11" s="40"/>
      <c r="E11" s="40"/>
      <c r="F11" s="40"/>
      <c r="G11" s="40"/>
    </row>
    <row r="12" spans="2:7">
      <c r="B12" s="40"/>
      <c r="C12" s="40"/>
      <c r="D12" s="40"/>
      <c r="E12" s="40"/>
      <c r="F12" s="40"/>
      <c r="G12" s="40"/>
    </row>
    <row r="13" spans="2:7">
      <c r="B13" s="40"/>
      <c r="C13" s="40"/>
      <c r="D13" s="40"/>
      <c r="E13" s="40"/>
      <c r="F13" s="40"/>
      <c r="G13" s="40"/>
    </row>
    <row r="14" spans="2:7">
      <c r="B14" s="40"/>
      <c r="C14" s="40"/>
      <c r="D14" s="40"/>
      <c r="E14" s="40"/>
      <c r="F14" s="40"/>
      <c r="G14" s="40"/>
    </row>
    <row r="15" spans="2:7">
      <c r="B15" s="40"/>
      <c r="C15" s="40"/>
      <c r="D15" s="40"/>
      <c r="E15" s="40"/>
      <c r="F15" s="40"/>
      <c r="G15" s="40"/>
    </row>
    <row r="16" spans="2:7">
      <c r="B16" s="40"/>
      <c r="C16" s="40"/>
      <c r="D16" s="40"/>
      <c r="E16" s="40"/>
      <c r="F16" s="40"/>
      <c r="G16" s="40"/>
    </row>
    <row r="17" spans="2:8">
      <c r="B17" s="40"/>
      <c r="C17" s="40"/>
      <c r="D17" s="40"/>
      <c r="E17" s="40"/>
      <c r="F17" s="40"/>
      <c r="G17" s="40"/>
    </row>
    <row r="18" spans="2:8">
      <c r="B18" s="53"/>
      <c r="D18" s="27" t="s">
        <v>69</v>
      </c>
      <c r="E18" s="64">
        <f>GETPIVOTDATA("Recibidos",$C$21)</f>
        <v>37</v>
      </c>
      <c r="F18" s="40"/>
      <c r="G18" s="40"/>
    </row>
    <row r="19" spans="2:8">
      <c r="B19" s="40"/>
      <c r="C19" s="40"/>
      <c r="D19" s="40"/>
      <c r="E19" s="40"/>
      <c r="F19" s="48"/>
      <c r="G19" s="48"/>
    </row>
    <row r="20" spans="2:8">
      <c r="B20" s="8"/>
      <c r="C20" s="65" t="s">
        <v>77</v>
      </c>
      <c r="D20" s="65"/>
      <c r="E20" s="60"/>
      <c r="F20" s="60"/>
      <c r="G20" s="60"/>
      <c r="H20" s="60"/>
    </row>
    <row r="21" spans="2:8">
      <c r="B21" s="8"/>
      <c r="C21" s="29" t="s">
        <v>25</v>
      </c>
      <c r="D21" s="29" t="s">
        <v>76</v>
      </c>
      <c r="E21" s="9"/>
      <c r="F21"/>
    </row>
    <row r="22" spans="2:8">
      <c r="B22" s="8"/>
      <c r="C22" s="56" t="s">
        <v>55</v>
      </c>
      <c r="D22" s="55" t="s">
        <v>5</v>
      </c>
      <c r="E22" s="55" t="s">
        <v>23</v>
      </c>
      <c r="F22"/>
    </row>
    <row r="23" spans="2:8">
      <c r="B23" s="8"/>
      <c r="C23" s="57" t="s">
        <v>60</v>
      </c>
      <c r="D23" s="55">
        <v>15</v>
      </c>
      <c r="E23" s="55">
        <v>15</v>
      </c>
      <c r="F23"/>
    </row>
    <row r="24" spans="2:8">
      <c r="B24" s="8"/>
      <c r="C24" s="57" t="s">
        <v>61</v>
      </c>
      <c r="D24" s="55">
        <v>2</v>
      </c>
      <c r="E24" s="55">
        <v>2</v>
      </c>
      <c r="F24"/>
    </row>
    <row r="25" spans="2:8">
      <c r="B25" s="8"/>
      <c r="C25" s="57" t="s">
        <v>62</v>
      </c>
      <c r="D25" s="55">
        <v>12</v>
      </c>
      <c r="E25" s="55">
        <v>12</v>
      </c>
      <c r="F25"/>
    </row>
    <row r="26" spans="2:8">
      <c r="B26" s="8"/>
      <c r="C26" s="57" t="s">
        <v>63</v>
      </c>
      <c r="D26" s="55">
        <v>2</v>
      </c>
      <c r="E26" s="55">
        <v>2</v>
      </c>
      <c r="F26"/>
    </row>
    <row r="27" spans="2:8">
      <c r="B27" s="8"/>
      <c r="C27" s="57" t="s">
        <v>64</v>
      </c>
      <c r="D27" s="55">
        <v>6</v>
      </c>
      <c r="E27" s="55">
        <v>6</v>
      </c>
      <c r="F27"/>
    </row>
    <row r="28" spans="2:8">
      <c r="B28" s="8"/>
      <c r="C28" s="58" t="s">
        <v>23</v>
      </c>
      <c r="D28" s="55">
        <v>37</v>
      </c>
      <c r="E28" s="55">
        <v>37</v>
      </c>
      <c r="F28"/>
    </row>
    <row r="29" spans="2:8">
      <c r="B29" s="8"/>
      <c r="C29"/>
      <c r="D29"/>
      <c r="E29"/>
      <c r="F29"/>
    </row>
    <row r="30" spans="2:8">
      <c r="B30" s="8"/>
      <c r="F30"/>
    </row>
    <row r="31" spans="2:8" ht="15" customHeight="1">
      <c r="B31" s="8"/>
      <c r="F31" s="54"/>
      <c r="G31" s="54"/>
      <c r="H31" s="54"/>
    </row>
    <row r="32" spans="2:8">
      <c r="B32" s="8"/>
      <c r="C32" s="68" t="s">
        <v>70</v>
      </c>
      <c r="D32" s="54"/>
      <c r="F32" s="54"/>
      <c r="G32" s="54"/>
    </row>
    <row r="33" spans="2:7">
      <c r="B33" s="8"/>
      <c r="D33" s="54"/>
      <c r="F33" s="54"/>
      <c r="G33" s="54"/>
    </row>
    <row r="34" spans="2:7" ht="15" customHeight="1">
      <c r="B34" s="8"/>
      <c r="C34" s="168" t="s">
        <v>108</v>
      </c>
      <c r="D34" s="169"/>
      <c r="E34" s="169"/>
      <c r="F34" s="170"/>
      <c r="G34" s="54"/>
    </row>
    <row r="35" spans="2:7">
      <c r="B35" s="8"/>
      <c r="C35" s="171"/>
      <c r="D35" s="172"/>
      <c r="E35" s="172"/>
      <c r="F35" s="173"/>
      <c r="G35" s="54"/>
    </row>
    <row r="36" spans="2:7">
      <c r="B36" s="54"/>
      <c r="C36" s="171"/>
      <c r="D36" s="172"/>
      <c r="E36" s="172"/>
      <c r="F36" s="173"/>
      <c r="G36" s="54"/>
    </row>
    <row r="37" spans="2:7">
      <c r="B37" s="54"/>
      <c r="C37" s="171"/>
      <c r="D37" s="172"/>
      <c r="E37" s="172"/>
      <c r="F37" s="173"/>
      <c r="G37" s="54"/>
    </row>
    <row r="38" spans="2:7">
      <c r="B38" s="54"/>
      <c r="C38" s="171"/>
      <c r="D38" s="172"/>
      <c r="E38" s="172"/>
      <c r="F38" s="173"/>
      <c r="G38" s="54"/>
    </row>
    <row r="39" spans="2:7">
      <c r="B39" s="54"/>
      <c r="C39" s="171"/>
      <c r="D39" s="172"/>
      <c r="E39" s="172"/>
      <c r="F39" s="173"/>
      <c r="G39" s="54"/>
    </row>
    <row r="40" spans="2:7">
      <c r="B40" s="54"/>
      <c r="C40" s="171"/>
      <c r="D40" s="172"/>
      <c r="E40" s="172"/>
      <c r="F40" s="173"/>
      <c r="G40" s="54"/>
    </row>
    <row r="41" spans="2:7">
      <c r="B41" s="54"/>
      <c r="C41" s="171"/>
      <c r="D41" s="172"/>
      <c r="E41" s="172"/>
      <c r="F41" s="173"/>
      <c r="G41" s="54"/>
    </row>
    <row r="42" spans="2:7" ht="15" customHeight="1">
      <c r="B42" s="54"/>
      <c r="C42" s="171"/>
      <c r="D42" s="172"/>
      <c r="E42" s="172"/>
      <c r="F42" s="173"/>
      <c r="G42" s="54"/>
    </row>
    <row r="43" spans="2:7">
      <c r="C43" s="171"/>
      <c r="D43" s="172"/>
      <c r="E43" s="172"/>
      <c r="F43" s="173"/>
    </row>
    <row r="44" spans="2:7">
      <c r="C44" s="171"/>
      <c r="D44" s="172"/>
      <c r="E44" s="172"/>
      <c r="F44" s="173"/>
    </row>
    <row r="45" spans="2:7">
      <c r="C45" s="174"/>
      <c r="D45" s="175"/>
      <c r="E45" s="175"/>
      <c r="F45" s="176"/>
    </row>
    <row r="46" spans="2:7">
      <c r="C46" s="177"/>
      <c r="D46" s="178"/>
      <c r="E46" s="178"/>
      <c r="F46" s="178"/>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4">
    <mergeCell ref="B1:G2"/>
    <mergeCell ref="B3:D3"/>
    <mergeCell ref="C34:F45"/>
    <mergeCell ref="C46:F46"/>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3" zoomScalePageLayoutView="90" workbookViewId="0"/>
  </sheetViews>
  <sheetFormatPr baseColWidth="10" defaultColWidth="0" defaultRowHeight="15" customHeight="1" zeroHeight="1"/>
  <cols>
    <col min="1" max="1" width="5.7109375" style="8" customWidth="1"/>
    <col min="2" max="2" width="31.85546875" style="13"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6" width="2" style="8" customWidth="1"/>
    <col min="17" max="16384" width="11.42578125" style="8" hidden="1"/>
  </cols>
  <sheetData>
    <row r="1" spans="2:14" ht="15" customHeight="1">
      <c r="B1" s="165" t="s">
        <v>56</v>
      </c>
      <c r="C1" s="165"/>
      <c r="D1" s="165"/>
      <c r="E1" s="165"/>
      <c r="F1" s="165"/>
      <c r="G1" s="165"/>
      <c r="H1" s="165"/>
      <c r="I1" s="165"/>
      <c r="J1" s="165"/>
      <c r="K1" s="165"/>
      <c r="L1" s="165"/>
      <c r="M1" s="165"/>
    </row>
    <row r="2" spans="2:14">
      <c r="B2" s="165"/>
      <c r="C2" s="165"/>
      <c r="D2" s="165"/>
      <c r="E2" s="165"/>
      <c r="F2" s="165"/>
      <c r="G2" s="165"/>
      <c r="H2" s="165"/>
      <c r="I2" s="165"/>
      <c r="J2" s="165"/>
      <c r="K2" s="165"/>
      <c r="L2" s="165"/>
      <c r="M2" s="165"/>
    </row>
    <row r="3" spans="2:14">
      <c r="B3" s="25"/>
      <c r="C3" s="26"/>
      <c r="D3" s="26"/>
      <c r="E3" s="19"/>
      <c r="F3" s="19"/>
      <c r="G3" s="19"/>
    </row>
    <row r="4" spans="2:14">
      <c r="B4" s="48"/>
      <c r="C4" s="48"/>
      <c r="D4" s="48"/>
      <c r="E4" s="48"/>
      <c r="F4" s="48"/>
      <c r="G4" s="48"/>
    </row>
    <row r="5" spans="2:14">
      <c r="B5" s="48"/>
      <c r="C5" s="48"/>
      <c r="D5" s="48"/>
      <c r="E5" s="48"/>
      <c r="F5" s="48"/>
      <c r="G5" s="48"/>
    </row>
    <row r="6" spans="2:14">
      <c r="B6" s="48"/>
      <c r="C6" s="48"/>
      <c r="D6" s="48"/>
      <c r="E6" s="48"/>
      <c r="F6" s="48"/>
      <c r="G6" s="48"/>
    </row>
    <row r="7" spans="2:14">
      <c r="B7" s="48"/>
      <c r="C7" s="48"/>
      <c r="D7" s="48"/>
      <c r="E7" s="48"/>
      <c r="F7" s="48"/>
      <c r="G7" s="48"/>
    </row>
    <row r="8" spans="2:14">
      <c r="B8" s="48"/>
      <c r="C8" s="48"/>
      <c r="D8" s="48"/>
      <c r="E8" s="48"/>
      <c r="F8" s="48"/>
      <c r="G8" s="48"/>
    </row>
    <row r="9" spans="2:14">
      <c r="B9" s="48"/>
      <c r="C9" s="48"/>
      <c r="D9" s="48"/>
      <c r="E9" s="48"/>
      <c r="F9" s="48"/>
      <c r="G9" s="48"/>
    </row>
    <row r="10" spans="2:14">
      <c r="B10" s="48"/>
      <c r="C10" s="48"/>
      <c r="D10" s="48"/>
      <c r="E10" s="48"/>
      <c r="F10" s="48"/>
      <c r="G10" s="48"/>
    </row>
    <row r="11" spans="2:14">
      <c r="B11" s="48"/>
      <c r="C11" s="48"/>
      <c r="D11" s="48"/>
      <c r="E11" s="48"/>
      <c r="F11" s="48"/>
      <c r="G11" s="48"/>
    </row>
    <row r="12" spans="2:14">
      <c r="B12" s="48"/>
      <c r="C12" s="48"/>
      <c r="D12" s="48"/>
      <c r="E12" s="48"/>
      <c r="F12" s="48"/>
      <c r="G12" s="48"/>
    </row>
    <row r="13" spans="2:14">
      <c r="B13" s="48"/>
      <c r="C13" s="48"/>
      <c r="D13" s="48"/>
      <c r="E13" s="48"/>
      <c r="F13" s="48"/>
      <c r="G13" s="48"/>
    </row>
    <row r="14" spans="2:14">
      <c r="B14" s="48"/>
      <c r="C14" s="48"/>
      <c r="D14" s="48"/>
      <c r="E14" s="48"/>
      <c r="F14" s="48"/>
      <c r="G14" s="48"/>
    </row>
    <row r="15" spans="2:14">
      <c r="B15" s="48"/>
      <c r="C15" s="48"/>
      <c r="D15" s="48"/>
      <c r="E15" s="48"/>
      <c r="F15" s="48"/>
      <c r="G15" s="48"/>
    </row>
    <row r="16" spans="2:14">
      <c r="B16" s="48"/>
      <c r="C16" s="27" t="s">
        <v>68</v>
      </c>
      <c r="D16" s="28">
        <f>GETPIVOTDATA("Solucionados",$B$18)</f>
        <v>20</v>
      </c>
      <c r="E16" s="48"/>
      <c r="F16" s="48"/>
      <c r="G16" s="48"/>
      <c r="L16" s="19"/>
      <c r="M16" s="19"/>
      <c r="N16" s="19"/>
    </row>
    <row r="17" spans="2:14">
      <c r="B17" s="65"/>
      <c r="C17" s="60"/>
      <c r="D17" s="60"/>
      <c r="E17" s="60"/>
      <c r="F17" s="60"/>
      <c r="G17" s="60"/>
      <c r="H17" s="59"/>
      <c r="I17" s="59"/>
      <c r="J17" s="59"/>
      <c r="K17" s="59"/>
      <c r="L17" s="60"/>
      <c r="M17" s="60"/>
      <c r="N17" s="19"/>
    </row>
    <row r="18" spans="2:14">
      <c r="B18" s="29" t="s">
        <v>73</v>
      </c>
      <c r="C18" s="49" t="s">
        <v>76</v>
      </c>
      <c r="D18" s="9"/>
      <c r="E18" s="9"/>
      <c r="F18" s="9"/>
      <c r="G18" s="9"/>
      <c r="H18" s="9"/>
      <c r="I18" s="9"/>
      <c r="J18"/>
      <c r="K18"/>
      <c r="L18" s="19"/>
      <c r="M18" s="19"/>
      <c r="N18" s="19"/>
    </row>
    <row r="19" spans="2:14" ht="92.25">
      <c r="B19" s="29" t="s">
        <v>74</v>
      </c>
      <c r="C19" s="51" t="s">
        <v>86</v>
      </c>
      <c r="D19" s="51" t="s">
        <v>88</v>
      </c>
      <c r="E19" s="51" t="s">
        <v>90</v>
      </c>
      <c r="F19" s="51" t="s">
        <v>84</v>
      </c>
      <c r="G19" s="51" t="s">
        <v>81</v>
      </c>
      <c r="H19" s="51" t="s">
        <v>83</v>
      </c>
      <c r="I19" s="51" t="s">
        <v>23</v>
      </c>
      <c r="J19"/>
      <c r="K19"/>
      <c r="L19" s="19"/>
      <c r="M19" s="19"/>
      <c r="N19" s="19"/>
    </row>
    <row r="20" spans="2:14">
      <c r="B20" s="9" t="s">
        <v>5</v>
      </c>
      <c r="C20" s="10">
        <v>3</v>
      </c>
      <c r="D20" s="10">
        <v>7</v>
      </c>
      <c r="E20" s="10">
        <v>1</v>
      </c>
      <c r="F20" s="10">
        <v>2</v>
      </c>
      <c r="G20" s="10">
        <v>1</v>
      </c>
      <c r="H20" s="10">
        <v>6</v>
      </c>
      <c r="I20" s="10">
        <v>20</v>
      </c>
      <c r="J20"/>
      <c r="K20"/>
    </row>
    <row r="21" spans="2:14">
      <c r="B21" s="11" t="s">
        <v>23</v>
      </c>
      <c r="C21" s="10">
        <v>3</v>
      </c>
      <c r="D21" s="10">
        <v>7</v>
      </c>
      <c r="E21" s="10">
        <v>1</v>
      </c>
      <c r="F21" s="10">
        <v>2</v>
      </c>
      <c r="G21" s="10">
        <v>1</v>
      </c>
      <c r="H21" s="10">
        <v>6</v>
      </c>
      <c r="I21" s="10">
        <v>20</v>
      </c>
      <c r="J21"/>
      <c r="K21"/>
    </row>
    <row r="22" spans="2:14">
      <c r="B22"/>
      <c r="C22"/>
      <c r="D22"/>
      <c r="E22"/>
      <c r="F22"/>
      <c r="G22"/>
      <c r="H22"/>
      <c r="I22"/>
      <c r="J22"/>
      <c r="K22"/>
    </row>
    <row r="23" spans="2:14">
      <c r="B23" s="8"/>
    </row>
    <row r="24" spans="2:14">
      <c r="B24" s="8"/>
    </row>
    <row r="25" spans="2:14">
      <c r="B25" s="68" t="s">
        <v>70</v>
      </c>
    </row>
    <row r="26" spans="2:14">
      <c r="B26" s="8"/>
    </row>
    <row r="27" spans="2:14" ht="15" customHeight="1">
      <c r="B27" s="168" t="s">
        <v>109</v>
      </c>
      <c r="C27" s="169"/>
      <c r="D27" s="169"/>
      <c r="E27" s="169"/>
      <c r="F27" s="169"/>
      <c r="G27" s="169"/>
      <c r="H27" s="169"/>
      <c r="I27" s="169"/>
      <c r="J27" s="169"/>
      <c r="K27" s="170"/>
      <c r="L27" s="53"/>
      <c r="M27" s="53"/>
    </row>
    <row r="28" spans="2:14">
      <c r="B28" s="171"/>
      <c r="C28" s="172"/>
      <c r="D28" s="172"/>
      <c r="E28" s="172"/>
      <c r="F28" s="172"/>
      <c r="G28" s="172"/>
      <c r="H28" s="172"/>
      <c r="I28" s="172"/>
      <c r="J28" s="172"/>
      <c r="K28" s="173"/>
      <c r="L28" s="53"/>
      <c r="M28" s="53"/>
    </row>
    <row r="29" spans="2:14">
      <c r="B29" s="171"/>
      <c r="C29" s="172"/>
      <c r="D29" s="172"/>
      <c r="E29" s="172"/>
      <c r="F29" s="172"/>
      <c r="G29" s="172"/>
      <c r="H29" s="172"/>
      <c r="I29" s="172"/>
      <c r="J29" s="172"/>
      <c r="K29" s="173"/>
      <c r="L29" s="53"/>
      <c r="M29" s="53"/>
    </row>
    <row r="30" spans="2:14">
      <c r="B30" s="171"/>
      <c r="C30" s="172"/>
      <c r="D30" s="172"/>
      <c r="E30" s="172"/>
      <c r="F30" s="172"/>
      <c r="G30" s="172"/>
      <c r="H30" s="172"/>
      <c r="I30" s="172"/>
      <c r="J30" s="172"/>
      <c r="K30" s="173"/>
      <c r="L30" s="53"/>
      <c r="M30" s="53"/>
    </row>
    <row r="31" spans="2:14">
      <c r="B31" s="171"/>
      <c r="C31" s="172"/>
      <c r="D31" s="172"/>
      <c r="E31" s="172"/>
      <c r="F31" s="172"/>
      <c r="G31" s="172"/>
      <c r="H31" s="172"/>
      <c r="I31" s="172"/>
      <c r="J31" s="172"/>
      <c r="K31" s="173"/>
      <c r="L31" s="53"/>
      <c r="M31" s="53"/>
    </row>
    <row r="32" spans="2:14">
      <c r="B32" s="171"/>
      <c r="C32" s="172"/>
      <c r="D32" s="172"/>
      <c r="E32" s="172"/>
      <c r="F32" s="172"/>
      <c r="G32" s="172"/>
      <c r="H32" s="172"/>
      <c r="I32" s="172"/>
      <c r="J32" s="172"/>
      <c r="K32" s="173"/>
      <c r="L32" s="53"/>
      <c r="M32" s="53"/>
    </row>
    <row r="33" spans="2:13" ht="15" customHeight="1">
      <c r="B33" s="171"/>
      <c r="C33" s="172"/>
      <c r="D33" s="172"/>
      <c r="E33" s="172"/>
      <c r="F33" s="172"/>
      <c r="G33" s="172"/>
      <c r="H33" s="172"/>
      <c r="I33" s="172"/>
      <c r="J33" s="172"/>
      <c r="K33" s="173"/>
      <c r="L33" s="53"/>
      <c r="M33" s="53"/>
    </row>
    <row r="34" spans="2:13">
      <c r="B34" s="171"/>
      <c r="C34" s="172"/>
      <c r="D34" s="172"/>
      <c r="E34" s="172"/>
      <c r="F34" s="172"/>
      <c r="G34" s="172"/>
      <c r="H34" s="172"/>
      <c r="I34" s="172"/>
      <c r="J34" s="172"/>
      <c r="K34" s="173"/>
      <c r="L34" s="53"/>
      <c r="M34" s="53"/>
    </row>
    <row r="35" spans="2:13">
      <c r="B35" s="171"/>
      <c r="C35" s="172"/>
      <c r="D35" s="172"/>
      <c r="E35" s="172"/>
      <c r="F35" s="172"/>
      <c r="G35" s="172"/>
      <c r="H35" s="172"/>
      <c r="I35" s="172"/>
      <c r="J35" s="172"/>
      <c r="K35" s="173"/>
      <c r="L35" s="53"/>
      <c r="M35" s="53"/>
    </row>
    <row r="36" spans="2:13">
      <c r="B36" s="171"/>
      <c r="C36" s="172"/>
      <c r="D36" s="172"/>
      <c r="E36" s="172"/>
      <c r="F36" s="172"/>
      <c r="G36" s="172"/>
      <c r="H36" s="172"/>
      <c r="I36" s="172"/>
      <c r="J36" s="172"/>
      <c r="K36" s="173"/>
      <c r="L36" s="53"/>
      <c r="M36" s="53"/>
    </row>
    <row r="37" spans="2:13">
      <c r="B37" s="174"/>
      <c r="C37" s="175"/>
      <c r="D37" s="175"/>
      <c r="E37" s="175"/>
      <c r="F37" s="175"/>
      <c r="G37" s="175"/>
      <c r="H37" s="175"/>
      <c r="I37" s="175"/>
      <c r="J37" s="175"/>
      <c r="K37" s="176"/>
      <c r="L37" s="53"/>
      <c r="M37" s="53"/>
    </row>
    <row r="38" spans="2:13">
      <c r="B38" s="8"/>
      <c r="L38" s="53"/>
      <c r="M38" s="53"/>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topLeftCell="A10" zoomScale="85" zoomScaleNormal="85" zoomScalePageLayoutView="90" workbookViewId="0">
      <selection activeCell="B33" sqref="B33:M44"/>
    </sheetView>
  </sheetViews>
  <sheetFormatPr baseColWidth="10" defaultColWidth="0" defaultRowHeight="15" zeroHeight="1"/>
  <cols>
    <col min="1" max="1" width="5.7109375" style="8" customWidth="1"/>
    <col min="2" max="2" width="44.28515625" style="13" customWidth="1"/>
    <col min="3" max="3" width="9.425781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165" t="s">
        <v>56</v>
      </c>
      <c r="C1" s="165"/>
      <c r="D1" s="165"/>
      <c r="E1" s="165"/>
      <c r="F1" s="165"/>
      <c r="G1" s="165"/>
      <c r="H1" s="165"/>
      <c r="I1" s="165"/>
      <c r="J1" s="165"/>
      <c r="K1" s="165"/>
      <c r="L1" s="165"/>
      <c r="M1" s="165"/>
    </row>
    <row r="2" spans="2:13">
      <c r="B2" s="165"/>
      <c r="C2" s="165"/>
      <c r="D2" s="165"/>
      <c r="E2" s="165"/>
      <c r="F2" s="165"/>
      <c r="G2" s="165"/>
      <c r="H2" s="165"/>
      <c r="I2" s="165"/>
      <c r="J2" s="165"/>
      <c r="K2" s="165"/>
      <c r="L2" s="165"/>
      <c r="M2" s="165"/>
    </row>
    <row r="3" spans="2:13">
      <c r="B3" s="25"/>
      <c r="C3" s="26"/>
      <c r="D3" s="26"/>
      <c r="E3" s="19"/>
      <c r="F3" s="19"/>
      <c r="G3" s="19"/>
    </row>
    <row r="4" spans="2:13">
      <c r="B4" s="40"/>
      <c r="C4" s="40"/>
      <c r="D4" s="40"/>
      <c r="E4" s="40"/>
      <c r="F4" s="40"/>
      <c r="G4" s="40"/>
    </row>
    <row r="5" spans="2:13">
      <c r="B5" s="40"/>
      <c r="C5" s="40"/>
      <c r="D5" s="40"/>
      <c r="E5" s="40"/>
      <c r="F5" s="40"/>
      <c r="G5" s="40"/>
    </row>
    <row r="6" spans="2:13">
      <c r="B6" s="40"/>
      <c r="C6" s="40"/>
      <c r="D6" s="40"/>
      <c r="E6" s="40"/>
      <c r="F6" s="40"/>
      <c r="G6" s="40"/>
    </row>
    <row r="7" spans="2:13">
      <c r="B7" s="40"/>
      <c r="C7" s="40"/>
      <c r="D7" s="40"/>
      <c r="E7" s="40"/>
      <c r="F7" s="40"/>
      <c r="G7" s="40"/>
    </row>
    <row r="8" spans="2:13">
      <c r="B8" s="40"/>
      <c r="C8" s="40"/>
      <c r="D8" s="40"/>
      <c r="E8" s="40"/>
      <c r="F8" s="40"/>
      <c r="G8" s="40"/>
    </row>
    <row r="9" spans="2:13">
      <c r="B9" s="40"/>
      <c r="C9" s="40"/>
      <c r="D9" s="40"/>
      <c r="E9" s="40"/>
      <c r="F9" s="40"/>
      <c r="G9" s="40"/>
    </row>
    <row r="10" spans="2:13">
      <c r="B10" s="40"/>
      <c r="C10" s="40"/>
      <c r="D10" s="40"/>
      <c r="E10" s="40"/>
      <c r="F10" s="40"/>
      <c r="G10" s="40"/>
    </row>
    <row r="11" spans="2:13">
      <c r="B11" s="40"/>
      <c r="C11" s="40"/>
      <c r="D11" s="40"/>
      <c r="E11" s="40"/>
      <c r="F11" s="40"/>
      <c r="G11" s="40"/>
    </row>
    <row r="12" spans="2:13">
      <c r="B12" s="40"/>
      <c r="C12" s="40"/>
      <c r="D12" s="40"/>
      <c r="E12" s="40"/>
      <c r="F12" s="40"/>
      <c r="G12" s="40"/>
    </row>
    <row r="13" spans="2:13">
      <c r="B13" s="40"/>
      <c r="C13" s="40"/>
      <c r="D13" s="40"/>
      <c r="E13" s="40"/>
      <c r="F13" s="40"/>
      <c r="G13" s="40"/>
    </row>
    <row r="14" spans="2:13">
      <c r="B14" s="40"/>
      <c r="C14" s="40"/>
      <c r="D14" s="40"/>
      <c r="E14" s="40"/>
      <c r="F14" s="40"/>
      <c r="G14" s="40"/>
    </row>
    <row r="15" spans="2:13">
      <c r="B15" s="40"/>
      <c r="C15" s="40"/>
      <c r="D15" s="40"/>
      <c r="E15" s="40"/>
      <c r="F15" s="40"/>
      <c r="G15" s="40"/>
    </row>
    <row r="16" spans="2:13">
      <c r="B16" s="48"/>
      <c r="C16" s="48"/>
      <c r="D16" s="48"/>
      <c r="E16" s="48"/>
      <c r="F16" s="48"/>
      <c r="G16" s="48"/>
    </row>
    <row r="17" spans="2:13">
      <c r="B17" s="48"/>
      <c r="C17" s="48"/>
      <c r="D17" s="48"/>
      <c r="E17" s="48"/>
      <c r="F17" s="48"/>
      <c r="G17" s="48"/>
    </row>
    <row r="18" spans="2:13">
      <c r="B18" s="48"/>
      <c r="C18" s="48"/>
      <c r="D18" s="48"/>
      <c r="E18" s="48"/>
      <c r="F18" s="48"/>
      <c r="G18" s="48"/>
    </row>
    <row r="19" spans="2:13">
      <c r="D19" s="27" t="s">
        <v>72</v>
      </c>
      <c r="E19" s="66">
        <f>GETPIVOTDATA("Recibidos",$B$22)</f>
        <v>31</v>
      </c>
      <c r="F19" s="40"/>
      <c r="G19" s="40"/>
    </row>
    <row r="20" spans="2:13">
      <c r="B20" s="21"/>
      <c r="C20" s="21"/>
      <c r="D20" s="21"/>
      <c r="E20" s="21"/>
      <c r="F20" s="21"/>
      <c r="G20" s="21"/>
    </row>
    <row r="21" spans="2:13">
      <c r="B21" s="60" t="s">
        <v>71</v>
      </c>
      <c r="C21" s="59"/>
      <c r="D21" s="59"/>
      <c r="E21" s="59"/>
      <c r="F21" s="59"/>
      <c r="G21" s="59"/>
      <c r="H21" s="59"/>
      <c r="I21" s="59"/>
      <c r="J21" s="59"/>
      <c r="K21" s="59"/>
      <c r="L21" s="59"/>
      <c r="M21" s="59"/>
    </row>
    <row r="22" spans="2:13">
      <c r="B22" s="29" t="s">
        <v>75</v>
      </c>
      <c r="C22" s="49" t="s">
        <v>76</v>
      </c>
      <c r="D22" s="9"/>
      <c r="E22" s="9"/>
      <c r="F22" s="9"/>
      <c r="G22" s="9"/>
      <c r="H22" s="9"/>
      <c r="I22" s="9"/>
      <c r="J22" s="9"/>
      <c r="K22"/>
      <c r="L22"/>
      <c r="M22"/>
    </row>
    <row r="23" spans="2:13" ht="75.75">
      <c r="B23" s="12" t="s">
        <v>28</v>
      </c>
      <c r="C23" s="51" t="s">
        <v>83</v>
      </c>
      <c r="D23" s="51" t="s">
        <v>88</v>
      </c>
      <c r="E23" s="51" t="s">
        <v>81</v>
      </c>
      <c r="F23" s="51" t="s">
        <v>90</v>
      </c>
      <c r="G23" s="51" t="s">
        <v>106</v>
      </c>
      <c r="H23" s="51" t="s">
        <v>80</v>
      </c>
      <c r="I23" s="51" t="s">
        <v>86</v>
      </c>
      <c r="J23" s="51" t="s">
        <v>23</v>
      </c>
      <c r="K23"/>
      <c r="L23"/>
      <c r="M23"/>
    </row>
    <row r="24" spans="2:13">
      <c r="B24" s="9" t="s">
        <v>87</v>
      </c>
      <c r="C24" s="55">
        <v>7</v>
      </c>
      <c r="D24" s="55">
        <v>5</v>
      </c>
      <c r="E24" s="55">
        <v>5</v>
      </c>
      <c r="F24" s="55"/>
      <c r="G24" s="55">
        <v>1</v>
      </c>
      <c r="H24" s="55">
        <v>1</v>
      </c>
      <c r="I24" s="55"/>
      <c r="J24" s="55">
        <v>19</v>
      </c>
      <c r="K24"/>
      <c r="L24"/>
      <c r="M24"/>
    </row>
    <row r="25" spans="2:13">
      <c r="B25" s="9" t="s">
        <v>101</v>
      </c>
      <c r="C25" s="55">
        <v>1</v>
      </c>
      <c r="D25" s="55"/>
      <c r="E25" s="55"/>
      <c r="F25" s="55">
        <v>2</v>
      </c>
      <c r="G25" s="55"/>
      <c r="H25" s="55"/>
      <c r="I25" s="55"/>
      <c r="J25" s="55">
        <v>3</v>
      </c>
      <c r="K25"/>
      <c r="L25"/>
      <c r="M25"/>
    </row>
    <row r="26" spans="2:13">
      <c r="B26" s="9" t="s">
        <v>96</v>
      </c>
      <c r="C26" s="55">
        <v>3</v>
      </c>
      <c r="D26" s="55"/>
      <c r="E26" s="55"/>
      <c r="F26" s="55"/>
      <c r="G26" s="55"/>
      <c r="H26" s="55"/>
      <c r="I26" s="55"/>
      <c r="J26" s="55">
        <v>3</v>
      </c>
      <c r="K26"/>
      <c r="L26"/>
      <c r="M26"/>
    </row>
    <row r="27" spans="2:13">
      <c r="B27" s="9" t="s">
        <v>89</v>
      </c>
      <c r="C27" s="55"/>
      <c r="D27" s="55">
        <v>3</v>
      </c>
      <c r="E27" s="55"/>
      <c r="F27" s="55"/>
      <c r="G27" s="55"/>
      <c r="H27" s="55"/>
      <c r="I27" s="55"/>
      <c r="J27" s="55">
        <v>3</v>
      </c>
      <c r="K27"/>
      <c r="L27"/>
      <c r="M27"/>
    </row>
    <row r="28" spans="2:13">
      <c r="B28" s="9" t="s">
        <v>103</v>
      </c>
      <c r="C28" s="55">
        <v>2</v>
      </c>
      <c r="D28" s="55"/>
      <c r="E28" s="55"/>
      <c r="F28" s="55"/>
      <c r="G28" s="55"/>
      <c r="H28" s="55"/>
      <c r="I28" s="55">
        <v>1</v>
      </c>
      <c r="J28" s="55">
        <v>3</v>
      </c>
      <c r="K28"/>
      <c r="L28"/>
      <c r="M28"/>
    </row>
    <row r="29" spans="2:13">
      <c r="B29" s="11" t="s">
        <v>23</v>
      </c>
      <c r="C29" s="55">
        <v>13</v>
      </c>
      <c r="D29" s="55">
        <v>8</v>
      </c>
      <c r="E29" s="55">
        <v>5</v>
      </c>
      <c r="F29" s="55">
        <v>2</v>
      </c>
      <c r="G29" s="55">
        <v>1</v>
      </c>
      <c r="H29" s="55">
        <v>1</v>
      </c>
      <c r="I29" s="55">
        <v>1</v>
      </c>
      <c r="J29" s="55">
        <v>31</v>
      </c>
      <c r="K29"/>
      <c r="L29"/>
      <c r="M29"/>
    </row>
    <row r="30" spans="2:13">
      <c r="B30"/>
      <c r="C30"/>
      <c r="D30"/>
      <c r="E30"/>
      <c r="F30"/>
      <c r="G30"/>
      <c r="H30"/>
      <c r="I30"/>
      <c r="J30"/>
      <c r="K30"/>
    </row>
    <row r="31" spans="2:13">
      <c r="B31"/>
      <c r="C31"/>
      <c r="D31"/>
      <c r="E31"/>
      <c r="F31"/>
      <c r="G31"/>
      <c r="H31"/>
      <c r="I31"/>
      <c r="J31"/>
      <c r="K31"/>
    </row>
    <row r="32" spans="2:13">
      <c r="B32"/>
      <c r="C32"/>
      <c r="D32"/>
      <c r="E32"/>
      <c r="F32"/>
      <c r="G32"/>
      <c r="H32"/>
      <c r="I32"/>
      <c r="J32"/>
      <c r="K32"/>
    </row>
    <row r="33" spans="2:13" ht="15" customHeight="1">
      <c r="B33" s="168" t="s">
        <v>110</v>
      </c>
      <c r="C33" s="169"/>
      <c r="D33" s="169"/>
      <c r="E33" s="169"/>
      <c r="F33" s="169"/>
      <c r="G33" s="169"/>
      <c r="H33" s="169"/>
      <c r="I33" s="169"/>
      <c r="J33" s="169"/>
      <c r="K33" s="169"/>
      <c r="L33" s="169"/>
      <c r="M33" s="170"/>
    </row>
    <row r="34" spans="2:13">
      <c r="B34" s="171"/>
      <c r="C34" s="172"/>
      <c r="D34" s="172"/>
      <c r="E34" s="172"/>
      <c r="F34" s="172"/>
      <c r="G34" s="172"/>
      <c r="H34" s="172"/>
      <c r="I34" s="172"/>
      <c r="J34" s="172"/>
      <c r="K34" s="172"/>
      <c r="L34" s="172"/>
      <c r="M34" s="173"/>
    </row>
    <row r="35" spans="2:13">
      <c r="B35" s="171"/>
      <c r="C35" s="172"/>
      <c r="D35" s="172"/>
      <c r="E35" s="172"/>
      <c r="F35" s="172"/>
      <c r="G35" s="172"/>
      <c r="H35" s="172"/>
      <c r="I35" s="172"/>
      <c r="J35" s="172"/>
      <c r="K35" s="172"/>
      <c r="L35" s="172"/>
      <c r="M35" s="173"/>
    </row>
    <row r="36" spans="2:13">
      <c r="B36" s="171"/>
      <c r="C36" s="172"/>
      <c r="D36" s="172"/>
      <c r="E36" s="172"/>
      <c r="F36" s="172"/>
      <c r="G36" s="172"/>
      <c r="H36" s="172"/>
      <c r="I36" s="172"/>
      <c r="J36" s="172"/>
      <c r="K36" s="172"/>
      <c r="L36" s="172"/>
      <c r="M36" s="173"/>
    </row>
    <row r="37" spans="2:13">
      <c r="B37" s="171"/>
      <c r="C37" s="172"/>
      <c r="D37" s="172"/>
      <c r="E37" s="172"/>
      <c r="F37" s="172"/>
      <c r="G37" s="172"/>
      <c r="H37" s="172"/>
      <c r="I37" s="172"/>
      <c r="J37" s="172"/>
      <c r="K37" s="172"/>
      <c r="L37" s="172"/>
      <c r="M37" s="173"/>
    </row>
    <row r="38" spans="2:13">
      <c r="B38" s="171"/>
      <c r="C38" s="172"/>
      <c r="D38" s="172"/>
      <c r="E38" s="172"/>
      <c r="F38" s="172"/>
      <c r="G38" s="172"/>
      <c r="H38" s="172"/>
      <c r="I38" s="172"/>
      <c r="J38" s="172"/>
      <c r="K38" s="172"/>
      <c r="L38" s="172"/>
      <c r="M38" s="173"/>
    </row>
    <row r="39" spans="2:13" ht="15" customHeight="1">
      <c r="B39" s="171"/>
      <c r="C39" s="172"/>
      <c r="D39" s="172"/>
      <c r="E39" s="172"/>
      <c r="F39" s="172"/>
      <c r="G39" s="172"/>
      <c r="H39" s="172"/>
      <c r="I39" s="172"/>
      <c r="J39" s="172"/>
      <c r="K39" s="172"/>
      <c r="L39" s="172"/>
      <c r="M39" s="173"/>
    </row>
    <row r="40" spans="2:13">
      <c r="B40" s="171"/>
      <c r="C40" s="172"/>
      <c r="D40" s="172"/>
      <c r="E40" s="172"/>
      <c r="F40" s="172"/>
      <c r="G40" s="172"/>
      <c r="H40" s="172"/>
      <c r="I40" s="172"/>
      <c r="J40" s="172"/>
      <c r="K40" s="172"/>
      <c r="L40" s="172"/>
      <c r="M40" s="173"/>
    </row>
    <row r="41" spans="2:13">
      <c r="B41" s="171"/>
      <c r="C41" s="172"/>
      <c r="D41" s="172"/>
      <c r="E41" s="172"/>
      <c r="F41" s="172"/>
      <c r="G41" s="172"/>
      <c r="H41" s="172"/>
      <c r="I41" s="172"/>
      <c r="J41" s="172"/>
      <c r="K41" s="172"/>
      <c r="L41" s="172"/>
      <c r="M41" s="173"/>
    </row>
    <row r="42" spans="2:13">
      <c r="B42" s="171"/>
      <c r="C42" s="172"/>
      <c r="D42" s="172"/>
      <c r="E42" s="172"/>
      <c r="F42" s="172"/>
      <c r="G42" s="172"/>
      <c r="H42" s="172"/>
      <c r="I42" s="172"/>
      <c r="J42" s="172"/>
      <c r="K42" s="172"/>
      <c r="L42" s="172"/>
      <c r="M42" s="173"/>
    </row>
    <row r="43" spans="2:13">
      <c r="B43" s="171"/>
      <c r="C43" s="172"/>
      <c r="D43" s="172"/>
      <c r="E43" s="172"/>
      <c r="F43" s="172"/>
      <c r="G43" s="172"/>
      <c r="H43" s="172"/>
      <c r="I43" s="172"/>
      <c r="J43" s="172"/>
      <c r="K43" s="172"/>
      <c r="L43" s="172"/>
      <c r="M43" s="173"/>
    </row>
    <row r="44" spans="2:13">
      <c r="B44" s="174"/>
      <c r="C44" s="175"/>
      <c r="D44" s="175"/>
      <c r="E44" s="175"/>
      <c r="F44" s="175"/>
      <c r="G44" s="175"/>
      <c r="H44" s="175"/>
      <c r="I44" s="175"/>
      <c r="J44" s="175"/>
      <c r="K44" s="175"/>
      <c r="L44" s="175"/>
      <c r="M44" s="176"/>
    </row>
    <row r="45" spans="2:13">
      <c r="B45" s="50"/>
      <c r="C45" s="50"/>
      <c r="D45" s="50"/>
      <c r="E45" s="50"/>
      <c r="F45" s="50"/>
      <c r="G45" s="50"/>
    </row>
    <row r="46" spans="2:13">
      <c r="B46" s="50"/>
      <c r="C46" s="50"/>
      <c r="D46" s="50"/>
      <c r="E46" s="50"/>
      <c r="F46" s="50"/>
      <c r="G46" s="50"/>
    </row>
    <row r="47" spans="2:13">
      <c r="B47" s="50"/>
      <c r="C47" s="50"/>
      <c r="D47" s="50"/>
      <c r="E47" s="50"/>
      <c r="F47" s="50"/>
      <c r="G47" s="50"/>
    </row>
    <row r="48" spans="2:13">
      <c r="B48" s="47"/>
      <c r="C48" s="47"/>
      <c r="D48" s="47"/>
      <c r="E48" s="47"/>
      <c r="F48" s="47"/>
      <c r="G48" s="47"/>
    </row>
    <row r="49" spans="2:7">
      <c r="B49" s="47"/>
      <c r="C49" s="47"/>
      <c r="D49" s="47"/>
      <c r="E49" s="47"/>
      <c r="F49" s="47"/>
      <c r="G49" s="47"/>
    </row>
    <row r="50" spans="2:7">
      <c r="B50" s="47"/>
      <c r="C50" s="47"/>
      <c r="D50" s="47"/>
      <c r="E50" s="47"/>
      <c r="F50" s="47"/>
      <c r="G50" s="47"/>
    </row>
    <row r="51" spans="2:7">
      <c r="B51" s="47"/>
      <c r="C51" s="47"/>
      <c r="D51" s="47"/>
      <c r="E51" s="47"/>
      <c r="F51" s="47"/>
      <c r="G51" s="47"/>
    </row>
    <row r="52" spans="2:7">
      <c r="B52" s="47"/>
      <c r="C52" s="47"/>
      <c r="D52" s="47"/>
      <c r="E52" s="47"/>
      <c r="F52" s="47"/>
      <c r="G52" s="47"/>
    </row>
    <row r="53" spans="2:7">
      <c r="B53" s="47"/>
      <c r="C53" s="47"/>
      <c r="D53" s="47"/>
      <c r="E53" s="47"/>
      <c r="F53" s="47"/>
      <c r="G53" s="47"/>
    </row>
    <row r="54" spans="2:7">
      <c r="B54" s="47"/>
      <c r="C54" s="47"/>
      <c r="D54" s="47"/>
      <c r="E54" s="47"/>
      <c r="F54" s="47"/>
      <c r="G54" s="47"/>
    </row>
    <row r="55" spans="2:7">
      <c r="B55" s="47"/>
      <c r="C55" s="47"/>
      <c r="D55" s="47"/>
      <c r="E55" s="47"/>
      <c r="F55" s="47"/>
      <c r="G55" s="47"/>
    </row>
    <row r="56" spans="2:7">
      <c r="B56" s="47"/>
      <c r="C56" s="47"/>
      <c r="D56" s="47"/>
      <c r="E56" s="47"/>
      <c r="F56" s="47"/>
      <c r="G56" s="47"/>
    </row>
    <row r="57" spans="2:7">
      <c r="B57" s="47"/>
      <c r="C57" s="47"/>
      <c r="D57" s="47"/>
      <c r="E57" s="47"/>
      <c r="F57" s="47"/>
      <c r="G57" s="47"/>
    </row>
    <row r="58" spans="2:7">
      <c r="B58" s="47"/>
      <c r="C58" s="47"/>
      <c r="D58" s="47"/>
      <c r="E58" s="47"/>
      <c r="F58" s="47"/>
      <c r="G58" s="47"/>
    </row>
    <row r="59" spans="2:7">
      <c r="B59" s="47"/>
      <c r="C59" s="47"/>
      <c r="D59" s="47"/>
      <c r="E59" s="47"/>
      <c r="F59" s="47"/>
      <c r="G59" s="47"/>
    </row>
    <row r="60" spans="2:7">
      <c r="B60" s="47"/>
      <c r="C60" s="47"/>
      <c r="D60" s="47"/>
      <c r="E60" s="47"/>
      <c r="F60" s="47"/>
      <c r="G60" s="47"/>
    </row>
    <row r="61" spans="2:7">
      <c r="B61" s="47"/>
      <c r="C61" s="47"/>
      <c r="D61" s="47"/>
      <c r="E61" s="47"/>
      <c r="F61" s="47"/>
      <c r="G61" s="47"/>
    </row>
    <row r="62" spans="2:7">
      <c r="B62" s="47"/>
      <c r="C62" s="47"/>
      <c r="D62" s="47"/>
      <c r="E62" s="47"/>
      <c r="F62" s="47"/>
      <c r="G62" s="47"/>
    </row>
    <row r="63" spans="2:7">
      <c r="B63" s="47"/>
      <c r="C63" s="47"/>
      <c r="D63" s="47"/>
      <c r="E63" s="47"/>
      <c r="F63" s="47"/>
      <c r="G63" s="47"/>
    </row>
    <row r="64" spans="2:7">
      <c r="B64" s="47"/>
      <c r="C64" s="47"/>
      <c r="D64" s="47"/>
      <c r="E64" s="47"/>
      <c r="F64" s="47"/>
      <c r="G64" s="47"/>
    </row>
    <row r="65" spans="2:7">
      <c r="B65" s="47"/>
      <c r="C65" s="47"/>
      <c r="D65" s="47"/>
      <c r="E65" s="47"/>
      <c r="F65" s="47"/>
      <c r="G65" s="47"/>
    </row>
    <row r="66" spans="2:7">
      <c r="B66" s="47"/>
      <c r="C66" s="27"/>
      <c r="D66" s="28"/>
      <c r="E66" s="47"/>
      <c r="F66" s="47"/>
      <c r="G66" s="47"/>
    </row>
    <row r="67" spans="2:7">
      <c r="B67" s="47"/>
      <c r="C67" s="47"/>
      <c r="D67" s="47"/>
      <c r="E67" s="47"/>
      <c r="F67" s="47"/>
      <c r="G67" s="47"/>
    </row>
    <row r="68" spans="2:7">
      <c r="B68" s="179"/>
      <c r="C68" s="179"/>
      <c r="D68" s="179"/>
      <c r="E68" s="179"/>
      <c r="F68" s="179"/>
      <c r="G68" s="179"/>
    </row>
    <row r="69" spans="2:7">
      <c r="B69" s="43"/>
      <c r="C69" s="41"/>
      <c r="D69" s="41"/>
      <c r="E69" s="41"/>
      <c r="F69" s="20"/>
      <c r="G69" s="41"/>
    </row>
    <row r="70" spans="2:7">
      <c r="B70" s="44"/>
      <c r="C70" s="37"/>
      <c r="D70" s="37"/>
      <c r="E70" s="37"/>
      <c r="F70" s="38"/>
      <c r="G70" s="39"/>
    </row>
    <row r="71" spans="2:7">
      <c r="B71" s="44"/>
      <c r="C71" s="37"/>
      <c r="D71" s="37"/>
      <c r="E71" s="37"/>
      <c r="F71" s="38"/>
      <c r="G71" s="39"/>
    </row>
    <row r="72" spans="2:7">
      <c r="B72" s="44"/>
      <c r="C72" s="37"/>
      <c r="D72" s="37"/>
      <c r="E72" s="37"/>
      <c r="F72" s="38"/>
      <c r="G72" s="39"/>
    </row>
    <row r="73" spans="2:7">
      <c r="B73" s="44"/>
      <c r="C73" s="37"/>
      <c r="D73" s="37"/>
      <c r="E73" s="37"/>
      <c r="F73" s="38"/>
      <c r="G73" s="39"/>
    </row>
    <row r="74" spans="2:7">
      <c r="B74" s="44"/>
      <c r="C74" s="37"/>
      <c r="D74" s="37"/>
      <c r="E74" s="37"/>
      <c r="F74" s="38"/>
      <c r="G74" s="39"/>
    </row>
    <row r="75" spans="2:7">
      <c r="B75" s="44"/>
      <c r="C75" s="37"/>
      <c r="D75" s="37"/>
      <c r="E75" s="37"/>
      <c r="F75" s="38"/>
      <c r="G75" s="39"/>
    </row>
    <row r="76" spans="2:7">
      <c r="B76" s="42"/>
      <c r="C76" s="37"/>
      <c r="D76" s="37"/>
      <c r="E76" s="37"/>
      <c r="F76" s="38"/>
      <c r="G76" s="39"/>
    </row>
    <row r="77" spans="2:7">
      <c r="B77" s="19"/>
      <c r="C77" s="19"/>
      <c r="D77" s="19"/>
      <c r="E77" s="19"/>
      <c r="F77" s="19"/>
      <c r="G77" s="19"/>
    </row>
    <row r="78" spans="2:7">
      <c r="B78" s="180"/>
      <c r="C78" s="180"/>
      <c r="D78" s="180"/>
      <c r="E78" s="180"/>
      <c r="F78" s="180"/>
      <c r="G78" s="180"/>
    </row>
    <row r="79" spans="2:7">
      <c r="B79" s="180"/>
      <c r="C79" s="180"/>
      <c r="D79" s="180"/>
      <c r="E79" s="180"/>
      <c r="F79" s="180"/>
      <c r="G79" s="180"/>
    </row>
    <row r="80" spans="2:7">
      <c r="B80" s="180"/>
      <c r="C80" s="180"/>
      <c r="D80" s="180"/>
      <c r="E80" s="180"/>
      <c r="F80" s="180"/>
      <c r="G80" s="180"/>
    </row>
    <row r="81" spans="2:7">
      <c r="B81" s="180"/>
      <c r="C81" s="180"/>
      <c r="D81" s="180"/>
      <c r="E81" s="180"/>
      <c r="F81" s="180"/>
      <c r="G81" s="180"/>
    </row>
    <row r="82" spans="2:7">
      <c r="B82" s="180"/>
      <c r="C82" s="180"/>
      <c r="D82" s="180"/>
      <c r="E82" s="180"/>
      <c r="F82" s="180"/>
      <c r="G82" s="180"/>
    </row>
    <row r="83" spans="2:7">
      <c r="B83" s="180"/>
      <c r="C83" s="180"/>
      <c r="D83" s="180"/>
      <c r="E83" s="180"/>
      <c r="F83" s="180"/>
      <c r="G83" s="180"/>
    </row>
    <row r="84" spans="2:7">
      <c r="B84" s="180"/>
      <c r="C84" s="180"/>
      <c r="D84" s="180"/>
      <c r="E84" s="180"/>
      <c r="F84" s="180"/>
      <c r="G84" s="180"/>
    </row>
    <row r="85" spans="2:7">
      <c r="B85" s="180"/>
      <c r="C85" s="180"/>
      <c r="D85" s="180"/>
      <c r="E85" s="180"/>
      <c r="F85" s="180"/>
      <c r="G85" s="180"/>
    </row>
    <row r="86" spans="2:7">
      <c r="B86" s="8"/>
    </row>
    <row r="87" spans="2:7">
      <c r="B87" s="8"/>
    </row>
    <row r="88" spans="2:7">
      <c r="B88" s="8"/>
    </row>
    <row r="89" spans="2:7" hidden="1"/>
    <row r="90" spans="2:7" hidden="1"/>
    <row r="91" spans="2:7" hidden="1"/>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row r="128"/>
  </sheetData>
  <mergeCells count="4">
    <mergeCell ref="B68:G68"/>
    <mergeCell ref="B78:G85"/>
    <mergeCell ref="B33:M44"/>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
  <sheetViews>
    <sheetView zoomScaleNormal="100" workbookViewId="0">
      <selection activeCell="E11" sqref="E11"/>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165" t="s">
        <v>57</v>
      </c>
      <c r="C2" s="165"/>
      <c r="D2" s="165"/>
      <c r="E2" s="165"/>
      <c r="F2" s="165"/>
      <c r="G2" s="165"/>
      <c r="H2" s="165"/>
    </row>
    <row r="3" spans="2:8" ht="15.75" thickBot="1"/>
    <row r="4" spans="2:8" ht="23.25" thickBot="1">
      <c r="B4" s="30"/>
      <c r="C4" s="85" t="s">
        <v>78</v>
      </c>
      <c r="D4" s="86" t="s">
        <v>79</v>
      </c>
      <c r="E4" s="86" t="s">
        <v>29</v>
      </c>
      <c r="F4" s="86" t="s">
        <v>31</v>
      </c>
      <c r="G4" s="87" t="s">
        <v>32</v>
      </c>
    </row>
    <row r="5" spans="2:8" ht="178.5">
      <c r="B5" s="20"/>
      <c r="C5" s="181" t="s">
        <v>112</v>
      </c>
      <c r="D5" s="183" t="s">
        <v>115</v>
      </c>
      <c r="E5" s="83" t="s">
        <v>113</v>
      </c>
      <c r="F5" s="183" t="s">
        <v>116</v>
      </c>
      <c r="G5" s="84" t="s">
        <v>111</v>
      </c>
    </row>
    <row r="6" spans="2:8" ht="179.25" thickBot="1">
      <c r="B6" s="20"/>
      <c r="C6" s="182"/>
      <c r="D6" s="184"/>
      <c r="E6" s="81" t="s">
        <v>114</v>
      </c>
      <c r="F6" s="184"/>
      <c r="G6" s="82"/>
    </row>
    <row r="7" spans="2:8">
      <c r="B7" s="20"/>
      <c r="H7" s="8"/>
    </row>
    <row r="8" spans="2:8">
      <c r="C8" s="13"/>
      <c r="D8" s="8"/>
      <c r="E8" s="8"/>
      <c r="F8" s="8"/>
      <c r="G8" s="8"/>
    </row>
  </sheetData>
  <mergeCells count="4">
    <mergeCell ref="B2:H2"/>
    <mergeCell ref="C5:C6"/>
    <mergeCell ref="D5:D6"/>
    <mergeCell ref="F5:F6"/>
  </mergeCells>
  <pageMargins left="0.25" right="0.25" top="0.75" bottom="0.75" header="0.3" footer="0.3"/>
  <pageSetup paperSize="12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279"/>
  <sheetViews>
    <sheetView zoomScaleNormal="100" workbookViewId="0">
      <selection activeCell="D277" sqref="D277"/>
    </sheetView>
  </sheetViews>
  <sheetFormatPr baseColWidth="10" defaultRowHeight="15"/>
  <cols>
    <col min="1" max="1" width="26.7109375" customWidth="1"/>
    <col min="2" max="2" width="15.85546875" customWidth="1"/>
    <col min="6" max="6" width="12.7109375" bestFit="1" customWidth="1"/>
    <col min="9" max="10" width="11.42578125" customWidth="1"/>
    <col min="11" max="13" width="11.7109375" customWidth="1"/>
    <col min="14" max="14" width="13.42578125" customWidth="1"/>
    <col min="15" max="15" width="12.5703125" customWidth="1"/>
  </cols>
  <sheetData>
    <row r="4" spans="1:13">
      <c r="A4" s="88"/>
      <c r="B4" s="88"/>
      <c r="C4" s="88"/>
      <c r="D4" s="88"/>
      <c r="E4" s="88"/>
      <c r="F4" s="88"/>
      <c r="G4" s="88"/>
      <c r="H4" s="88"/>
      <c r="I4" s="88"/>
      <c r="J4" s="88"/>
      <c r="K4" s="88"/>
      <c r="L4" s="88"/>
      <c r="M4" s="88"/>
    </row>
    <row r="5" spans="1:13">
      <c r="A5" s="88"/>
      <c r="B5" s="88"/>
      <c r="C5" s="88"/>
      <c r="D5" s="88"/>
      <c r="E5" s="88"/>
      <c r="F5" s="88"/>
      <c r="G5" s="88"/>
      <c r="H5" s="88"/>
      <c r="I5" s="88"/>
      <c r="J5" s="88"/>
      <c r="K5" s="88"/>
      <c r="L5" s="88"/>
      <c r="M5" s="88"/>
    </row>
    <row r="6" spans="1:13">
      <c r="A6" s="88"/>
      <c r="B6" s="88"/>
      <c r="C6" s="88"/>
      <c r="D6" s="88"/>
      <c r="E6" s="88"/>
      <c r="F6" s="88"/>
      <c r="G6" s="88"/>
      <c r="H6" s="88"/>
      <c r="I6" s="88"/>
      <c r="J6" s="88"/>
      <c r="K6" s="88"/>
      <c r="L6" s="88"/>
      <c r="M6" s="88"/>
    </row>
    <row r="7" spans="1:13" ht="44.25" customHeight="1">
      <c r="A7" s="185" t="s">
        <v>117</v>
      </c>
      <c r="B7" s="186"/>
      <c r="C7" s="186"/>
      <c r="D7" s="186"/>
      <c r="E7" s="186"/>
      <c r="F7" s="186"/>
      <c r="G7" s="186"/>
      <c r="H7" s="186"/>
      <c r="I7" s="186"/>
      <c r="J7" s="186"/>
      <c r="K7" s="186"/>
      <c r="L7" s="186"/>
      <c r="M7" s="186"/>
    </row>
    <row r="8" spans="1:13">
      <c r="A8" s="187" t="s">
        <v>118</v>
      </c>
      <c r="B8" s="187"/>
      <c r="C8" s="187"/>
      <c r="D8" s="187"/>
      <c r="E8" s="187"/>
      <c r="F8" s="187"/>
      <c r="G8" s="187"/>
      <c r="H8" s="187"/>
      <c r="I8" s="187"/>
      <c r="J8" s="187"/>
      <c r="K8" s="187"/>
      <c r="L8" s="187"/>
      <c r="M8" s="187"/>
    </row>
    <row r="10" spans="1:13" ht="15.75">
      <c r="A10" s="89" t="s">
        <v>119</v>
      </c>
    </row>
    <row r="11" spans="1:13">
      <c r="A11" s="90" t="s">
        <v>120</v>
      </c>
      <c r="B11" s="91" t="s">
        <v>121</v>
      </c>
      <c r="C11" s="91"/>
      <c r="D11" s="92" t="s">
        <v>122</v>
      </c>
    </row>
    <row r="12" spans="1:13">
      <c r="A12" s="72" t="s">
        <v>123</v>
      </c>
      <c r="B12" s="93">
        <v>1728</v>
      </c>
      <c r="C12" s="93"/>
      <c r="D12" s="93">
        <f t="shared" ref="D12:D17" si="0">SUM(B12:C12)</f>
        <v>1728</v>
      </c>
      <c r="F12" s="94"/>
    </row>
    <row r="13" spans="1:13">
      <c r="A13" s="72" t="s">
        <v>124</v>
      </c>
      <c r="B13" s="93">
        <v>2775</v>
      </c>
      <c r="C13" s="93"/>
      <c r="D13" s="95">
        <f t="shared" si="0"/>
        <v>2775</v>
      </c>
      <c r="F13" s="94"/>
    </row>
    <row r="14" spans="1:13">
      <c r="A14" s="72" t="s">
        <v>38</v>
      </c>
      <c r="B14" s="93">
        <v>1953</v>
      </c>
      <c r="C14" s="93"/>
      <c r="D14" s="95">
        <f t="shared" si="0"/>
        <v>1953</v>
      </c>
      <c r="F14" s="94"/>
    </row>
    <row r="15" spans="1:13">
      <c r="A15" s="72" t="s">
        <v>125</v>
      </c>
      <c r="B15" s="93">
        <v>13884</v>
      </c>
      <c r="C15" s="93"/>
      <c r="D15" s="95">
        <f t="shared" si="0"/>
        <v>13884</v>
      </c>
      <c r="F15" s="94"/>
    </row>
    <row r="16" spans="1:13">
      <c r="A16" s="72" t="s">
        <v>49</v>
      </c>
      <c r="B16" s="93">
        <v>2975</v>
      </c>
      <c r="C16" s="93"/>
      <c r="D16" s="93">
        <f t="shared" si="0"/>
        <v>2975</v>
      </c>
      <c r="F16" s="94"/>
    </row>
    <row r="17" spans="1:13">
      <c r="A17" s="96" t="s">
        <v>126</v>
      </c>
      <c r="B17" s="97">
        <f t="shared" ref="B17" si="1">SUM(B12:B16)</f>
        <v>23315</v>
      </c>
      <c r="C17" s="97"/>
      <c r="D17" s="97">
        <f t="shared" si="0"/>
        <v>23315</v>
      </c>
      <c r="F17" s="98"/>
      <c r="G17" s="98"/>
    </row>
    <row r="18" spans="1:13">
      <c r="A18" s="72" t="s">
        <v>127</v>
      </c>
      <c r="B18" s="99">
        <f>+B17/$D$17</f>
        <v>1</v>
      </c>
      <c r="C18" s="99"/>
      <c r="D18" s="99"/>
    </row>
    <row r="19" spans="1:13" s="102" customFormat="1">
      <c r="A19" s="100" t="s">
        <v>128</v>
      </c>
      <c r="B19" s="101"/>
      <c r="C19" s="101"/>
      <c r="D19" s="101"/>
      <c r="E19" s="101"/>
      <c r="F19" s="101"/>
      <c r="G19" s="101"/>
      <c r="H19" s="101"/>
      <c r="I19" s="101"/>
      <c r="J19" s="101"/>
      <c r="K19" s="101"/>
      <c r="L19" s="101"/>
      <c r="M19" s="101"/>
    </row>
    <row r="20" spans="1:13">
      <c r="A20" s="103"/>
      <c r="B20" s="104"/>
      <c r="C20" s="104"/>
      <c r="D20" s="104"/>
      <c r="E20" s="104"/>
      <c r="F20" s="104"/>
    </row>
    <row r="21" spans="1:13">
      <c r="A21" s="103"/>
      <c r="B21" s="104"/>
      <c r="C21" s="104"/>
      <c r="D21" s="104"/>
      <c r="E21" s="104"/>
      <c r="F21" s="104"/>
    </row>
    <row r="22" spans="1:13">
      <c r="G22" s="105"/>
    </row>
    <row r="25" spans="1:13">
      <c r="B25" s="106"/>
    </row>
    <row r="55" spans="1:6">
      <c r="A55" s="105" t="s">
        <v>129</v>
      </c>
    </row>
    <row r="56" spans="1:6" ht="30">
      <c r="A56" s="91" t="s">
        <v>130</v>
      </c>
      <c r="B56" s="91" t="s">
        <v>121</v>
      </c>
      <c r="C56" s="91"/>
      <c r="D56" s="90" t="s">
        <v>131</v>
      </c>
      <c r="E56" s="90" t="s">
        <v>132</v>
      </c>
    </row>
    <row r="57" spans="1:6">
      <c r="A57" s="107" t="s">
        <v>133</v>
      </c>
      <c r="B57" s="95">
        <v>20985</v>
      </c>
      <c r="C57" s="95"/>
      <c r="D57" s="108">
        <f>SUM(B57:C57)</f>
        <v>20985</v>
      </c>
      <c r="E57" s="109">
        <f>+D57/$D$59</f>
        <v>0.9375</v>
      </c>
    </row>
    <row r="58" spans="1:6">
      <c r="A58" s="107" t="s">
        <v>134</v>
      </c>
      <c r="B58" s="95">
        <v>1399</v>
      </c>
      <c r="C58" s="95"/>
      <c r="D58" s="108">
        <f>SUM(B58:C58)</f>
        <v>1399</v>
      </c>
      <c r="E58" s="109">
        <f>+D58/$D$59</f>
        <v>6.25E-2</v>
      </c>
    </row>
    <row r="59" spans="1:6" ht="15.75">
      <c r="A59" s="96" t="s">
        <v>126</v>
      </c>
      <c r="B59" s="97">
        <f t="shared" ref="B59:D59" si="2">SUM(B57:B58)</f>
        <v>22384</v>
      </c>
      <c r="C59" s="97">
        <f t="shared" si="2"/>
        <v>0</v>
      </c>
      <c r="D59" s="110">
        <f t="shared" si="2"/>
        <v>22384</v>
      </c>
      <c r="E59" s="111">
        <f>SUM(E57:E58)</f>
        <v>1</v>
      </c>
    </row>
    <row r="60" spans="1:6">
      <c r="A60" s="112" t="s">
        <v>135</v>
      </c>
      <c r="B60" s="109">
        <f>+B57/$D$57</f>
        <v>1</v>
      </c>
      <c r="C60" s="109"/>
    </row>
    <row r="61" spans="1:6">
      <c r="A61" s="112" t="s">
        <v>136</v>
      </c>
      <c r="B61" s="109">
        <f>+B58/$D$58</f>
        <v>1</v>
      </c>
      <c r="C61" s="109"/>
    </row>
    <row r="62" spans="1:6" ht="15.75">
      <c r="A62" s="113"/>
      <c r="B62" s="114"/>
      <c r="C62" s="114"/>
      <c r="D62" s="114"/>
      <c r="E62" s="114"/>
      <c r="F62" s="115"/>
    </row>
    <row r="63" spans="1:6" ht="15.75">
      <c r="A63" s="113"/>
      <c r="B63" s="114"/>
      <c r="C63" s="114"/>
      <c r="D63" s="114"/>
      <c r="E63" s="114"/>
      <c r="F63" s="115"/>
    </row>
    <row r="64" spans="1:6" ht="15.75">
      <c r="A64" s="113"/>
      <c r="B64" s="114"/>
      <c r="C64" s="114"/>
      <c r="D64" s="114"/>
      <c r="E64" s="114"/>
      <c r="F64" s="115"/>
    </row>
    <row r="73" spans="10:14" ht="15.75">
      <c r="J73" s="116"/>
      <c r="N73" s="117"/>
    </row>
    <row r="91" spans="1:4">
      <c r="A91" s="105" t="s">
        <v>137</v>
      </c>
    </row>
    <row r="92" spans="1:4" ht="30">
      <c r="A92" s="91" t="s">
        <v>130</v>
      </c>
      <c r="B92" s="91" t="s">
        <v>121</v>
      </c>
      <c r="C92" s="91"/>
      <c r="D92" s="90" t="s">
        <v>131</v>
      </c>
    </row>
    <row r="93" spans="1:4" ht="25.5">
      <c r="A93" s="118" t="s">
        <v>138</v>
      </c>
      <c r="B93" s="93">
        <v>172</v>
      </c>
      <c r="C93" s="93"/>
      <c r="D93" s="119">
        <f t="shared" ref="D93:D103" si="3">SUM(B93:C93)</f>
        <v>172</v>
      </c>
    </row>
    <row r="94" spans="1:4">
      <c r="A94" s="118" t="s">
        <v>139</v>
      </c>
      <c r="B94" s="93">
        <v>129</v>
      </c>
      <c r="C94" s="93"/>
      <c r="D94" s="119">
        <f t="shared" si="3"/>
        <v>129</v>
      </c>
    </row>
    <row r="95" spans="1:4">
      <c r="A95" s="118" t="s">
        <v>140</v>
      </c>
      <c r="B95" s="93">
        <v>133</v>
      </c>
      <c r="C95" s="93"/>
      <c r="D95" s="119">
        <f t="shared" si="3"/>
        <v>133</v>
      </c>
    </row>
    <row r="96" spans="1:4" ht="25.5">
      <c r="A96" s="118" t="s">
        <v>141</v>
      </c>
      <c r="B96" s="93">
        <v>122</v>
      </c>
      <c r="C96" s="93"/>
      <c r="D96" s="119">
        <f t="shared" si="3"/>
        <v>122</v>
      </c>
    </row>
    <row r="97" spans="1:4" ht="25.5">
      <c r="A97" s="118" t="s">
        <v>142</v>
      </c>
      <c r="B97" s="93">
        <v>115</v>
      </c>
      <c r="C97" s="93"/>
      <c r="D97" s="119">
        <f t="shared" si="3"/>
        <v>115</v>
      </c>
    </row>
    <row r="98" spans="1:4" ht="25.5">
      <c r="A98" s="118" t="s">
        <v>143</v>
      </c>
      <c r="B98" s="93">
        <v>116</v>
      </c>
      <c r="C98" s="93"/>
      <c r="D98" s="119">
        <f t="shared" si="3"/>
        <v>116</v>
      </c>
    </row>
    <row r="99" spans="1:4">
      <c r="A99" s="118" t="s">
        <v>144</v>
      </c>
      <c r="B99" s="93">
        <v>80</v>
      </c>
      <c r="C99" s="93"/>
      <c r="D99" s="119">
        <f t="shared" si="3"/>
        <v>80</v>
      </c>
    </row>
    <row r="100" spans="1:4" ht="25.5">
      <c r="A100" s="118" t="s">
        <v>145</v>
      </c>
      <c r="B100" s="93">
        <v>78</v>
      </c>
      <c r="C100" s="93"/>
      <c r="D100" s="119">
        <f t="shared" si="3"/>
        <v>78</v>
      </c>
    </row>
    <row r="101" spans="1:4" ht="25.5">
      <c r="A101" s="118" t="s">
        <v>146</v>
      </c>
      <c r="B101" s="93">
        <v>68</v>
      </c>
      <c r="C101" s="93"/>
      <c r="D101" s="119">
        <f t="shared" si="3"/>
        <v>68</v>
      </c>
    </row>
    <row r="102" spans="1:4">
      <c r="A102" s="118" t="s">
        <v>147</v>
      </c>
      <c r="B102" s="93">
        <v>59</v>
      </c>
      <c r="C102" s="93"/>
      <c r="D102" s="119">
        <f t="shared" si="3"/>
        <v>59</v>
      </c>
    </row>
    <row r="103" spans="1:4">
      <c r="A103" s="96" t="s">
        <v>126</v>
      </c>
      <c r="B103" s="97">
        <f t="shared" ref="B103:C103" si="4">SUM(B93:B102)</f>
        <v>1072</v>
      </c>
      <c r="C103" s="97">
        <f t="shared" si="4"/>
        <v>0</v>
      </c>
      <c r="D103" s="97">
        <f t="shared" si="3"/>
        <v>1072</v>
      </c>
    </row>
    <row r="131" spans="1:6">
      <c r="A131" s="105" t="s">
        <v>148</v>
      </c>
    </row>
    <row r="132" spans="1:6">
      <c r="A132" s="120" t="s">
        <v>149</v>
      </c>
      <c r="B132" s="91" t="s">
        <v>121</v>
      </c>
      <c r="C132" s="91"/>
      <c r="D132" s="120" t="s">
        <v>150</v>
      </c>
    </row>
    <row r="133" spans="1:6">
      <c r="A133" s="72" t="s">
        <v>151</v>
      </c>
      <c r="B133" s="31">
        <v>86</v>
      </c>
      <c r="C133" s="31"/>
      <c r="D133" s="121">
        <f t="shared" ref="D133:D138" si="5">SUM(B133:C133)</f>
        <v>86</v>
      </c>
    </row>
    <row r="134" spans="1:6">
      <c r="A134" s="72" t="s">
        <v>152</v>
      </c>
      <c r="B134" s="31">
        <v>42</v>
      </c>
      <c r="C134" s="31"/>
      <c r="D134" s="121">
        <f t="shared" si="5"/>
        <v>42</v>
      </c>
    </row>
    <row r="135" spans="1:6">
      <c r="A135" s="72" t="s">
        <v>153</v>
      </c>
      <c r="B135" s="31">
        <v>71</v>
      </c>
      <c r="C135" s="31"/>
      <c r="D135" s="121">
        <f t="shared" si="5"/>
        <v>71</v>
      </c>
    </row>
    <row r="136" spans="1:6">
      <c r="A136" s="72" t="s">
        <v>125</v>
      </c>
      <c r="B136" s="31">
        <v>549</v>
      </c>
      <c r="C136" s="31"/>
      <c r="D136" s="121">
        <f t="shared" si="5"/>
        <v>549</v>
      </c>
    </row>
    <row r="137" spans="1:6">
      <c r="A137" s="72" t="s">
        <v>154</v>
      </c>
      <c r="B137" s="31">
        <v>244</v>
      </c>
      <c r="C137" s="31"/>
      <c r="D137" s="121">
        <f t="shared" si="5"/>
        <v>244</v>
      </c>
    </row>
    <row r="138" spans="1:6">
      <c r="A138" s="72" t="s">
        <v>155</v>
      </c>
      <c r="B138" s="31">
        <v>80</v>
      </c>
      <c r="C138" s="31"/>
      <c r="D138" s="121">
        <f t="shared" si="5"/>
        <v>80</v>
      </c>
    </row>
    <row r="139" spans="1:6">
      <c r="A139" s="96" t="s">
        <v>156</v>
      </c>
      <c r="B139" s="120">
        <f t="shared" ref="B139:D139" si="6">SUM(B133:B138)</f>
        <v>1072</v>
      </c>
      <c r="C139" s="120">
        <f t="shared" si="6"/>
        <v>0</v>
      </c>
      <c r="D139" s="122">
        <f t="shared" si="6"/>
        <v>1072</v>
      </c>
    </row>
    <row r="140" spans="1:6">
      <c r="A140" s="103"/>
      <c r="B140" s="104"/>
      <c r="C140" s="104"/>
      <c r="D140" s="104"/>
      <c r="E140" s="104"/>
      <c r="F140" s="104"/>
    </row>
    <row r="165" spans="1:6">
      <c r="A165" s="105" t="s">
        <v>157</v>
      </c>
    </row>
    <row r="166" spans="1:6" ht="30">
      <c r="A166" s="91" t="s">
        <v>158</v>
      </c>
      <c r="B166" s="91" t="s">
        <v>121</v>
      </c>
      <c r="C166" s="91"/>
      <c r="D166" s="90" t="s">
        <v>159</v>
      </c>
      <c r="E166" s="90" t="s">
        <v>132</v>
      </c>
    </row>
    <row r="167" spans="1:6">
      <c r="A167" s="107" t="s">
        <v>8</v>
      </c>
      <c r="B167" s="95">
        <v>20985</v>
      </c>
      <c r="C167" s="95"/>
      <c r="D167" s="119">
        <f>SUM(B167:C167)</f>
        <v>20985</v>
      </c>
      <c r="E167" s="109">
        <f>+D167/$D$169</f>
        <v>0.30940831281423709</v>
      </c>
    </row>
    <row r="168" spans="1:6">
      <c r="A168" s="107" t="s">
        <v>160</v>
      </c>
      <c r="B168" s="95">
        <v>46838</v>
      </c>
      <c r="C168" s="95"/>
      <c r="D168" s="119">
        <f>SUM(B168:C168)</f>
        <v>46838</v>
      </c>
      <c r="E168" s="109">
        <f>+D168/$D$169</f>
        <v>0.69059168718576291</v>
      </c>
    </row>
    <row r="169" spans="1:6" ht="15.75">
      <c r="A169" s="96" t="s">
        <v>126</v>
      </c>
      <c r="B169" s="97">
        <f t="shared" ref="B169:C169" si="7">SUM(B167:B168)</f>
        <v>67823</v>
      </c>
      <c r="C169" s="97">
        <f t="shared" si="7"/>
        <v>0</v>
      </c>
      <c r="D169" s="97">
        <f>SUM(B169:C169)</f>
        <v>67823</v>
      </c>
      <c r="E169" s="111">
        <f>SUM(E167:E168)</f>
        <v>1</v>
      </c>
    </row>
    <row r="170" spans="1:6">
      <c r="A170" s="103"/>
      <c r="B170" s="104"/>
      <c r="C170" s="104"/>
      <c r="D170" s="104"/>
      <c r="E170" s="104"/>
      <c r="F170" s="104"/>
    </row>
    <row r="188" spans="1:4">
      <c r="A188" s="105" t="s">
        <v>161</v>
      </c>
    </row>
    <row r="189" spans="1:4" ht="30">
      <c r="A189" s="91" t="s">
        <v>162</v>
      </c>
      <c r="B189" s="91" t="s">
        <v>121</v>
      </c>
      <c r="C189" s="91"/>
      <c r="D189" s="90" t="s">
        <v>163</v>
      </c>
    </row>
    <row r="190" spans="1:4">
      <c r="A190" s="123" t="s">
        <v>164</v>
      </c>
      <c r="B190" s="93">
        <v>22576</v>
      </c>
      <c r="C190" s="93"/>
      <c r="D190" s="119">
        <f>SUM(B190:C190)</f>
        <v>22576</v>
      </c>
    </row>
    <row r="191" spans="1:4" ht="30">
      <c r="A191" s="123" t="s">
        <v>165</v>
      </c>
      <c r="B191" s="93">
        <v>24262</v>
      </c>
      <c r="C191" s="93"/>
      <c r="D191" s="119">
        <f>SUM(B191:C191)</f>
        <v>24262</v>
      </c>
    </row>
    <row r="192" spans="1:4" ht="15.75">
      <c r="A192" s="96" t="s">
        <v>126</v>
      </c>
      <c r="B192" s="97">
        <f t="shared" ref="B192:D192" si="8">SUM(B190:B191)</f>
        <v>46838</v>
      </c>
      <c r="C192" s="97">
        <f t="shared" si="8"/>
        <v>0</v>
      </c>
      <c r="D192" s="110">
        <f t="shared" si="8"/>
        <v>46838</v>
      </c>
    </row>
    <row r="193" spans="1:6" ht="15.75">
      <c r="A193" s="103"/>
      <c r="B193" s="104"/>
      <c r="C193" s="104"/>
      <c r="D193" s="104"/>
      <c r="E193" s="104"/>
      <c r="F193" s="115"/>
    </row>
    <row r="197" spans="1:6" ht="15.75">
      <c r="A197" s="103"/>
      <c r="B197" s="104"/>
      <c r="C197" s="104"/>
      <c r="D197" s="104"/>
      <c r="E197" s="104"/>
      <c r="F197" s="115"/>
    </row>
    <row r="198" spans="1:6" ht="15.75">
      <c r="A198" s="103"/>
      <c r="B198" s="104"/>
      <c r="C198" s="104"/>
      <c r="D198" s="104"/>
      <c r="E198" s="104"/>
      <c r="F198" s="115"/>
    </row>
    <row r="199" spans="1:6" ht="15.75">
      <c r="A199" s="103"/>
      <c r="B199" s="104"/>
      <c r="C199" s="104"/>
      <c r="D199" s="104"/>
      <c r="E199" s="104"/>
      <c r="F199" s="115"/>
    </row>
    <row r="200" spans="1:6" ht="15.75">
      <c r="A200" s="103"/>
      <c r="B200" s="104"/>
      <c r="C200" s="104"/>
      <c r="D200" s="104"/>
      <c r="E200" s="104"/>
      <c r="F200" s="115"/>
    </row>
    <row r="201" spans="1:6" ht="15.75">
      <c r="A201" s="103"/>
      <c r="B201" s="104"/>
      <c r="C201" s="104"/>
      <c r="D201" s="104"/>
      <c r="E201" s="104"/>
      <c r="F201" s="115"/>
    </row>
    <row r="202" spans="1:6" ht="15.75">
      <c r="A202" s="103"/>
      <c r="B202" s="104"/>
      <c r="C202" s="104"/>
      <c r="D202" s="104"/>
      <c r="E202" s="104"/>
      <c r="F202" s="115"/>
    </row>
    <row r="203" spans="1:6" ht="15.75">
      <c r="A203" s="103"/>
      <c r="B203" s="104"/>
      <c r="C203" s="104"/>
      <c r="D203" s="104"/>
      <c r="E203" s="104"/>
      <c r="F203" s="115"/>
    </row>
    <row r="204" spans="1:6" ht="15.75">
      <c r="A204" s="103"/>
      <c r="B204" s="104"/>
      <c r="C204" s="104"/>
      <c r="D204" s="104"/>
      <c r="E204" s="104"/>
      <c r="F204" s="115"/>
    </row>
    <row r="205" spans="1:6" ht="15.75">
      <c r="A205" s="103"/>
      <c r="B205" s="104"/>
      <c r="C205" s="104"/>
      <c r="D205" s="104"/>
      <c r="E205" s="104"/>
      <c r="F205" s="115"/>
    </row>
    <row r="206" spans="1:6" ht="15.75">
      <c r="A206" s="103"/>
      <c r="B206" s="104"/>
      <c r="C206" s="104"/>
      <c r="D206" s="104"/>
      <c r="E206" s="104"/>
      <c r="F206" s="115"/>
    </row>
    <row r="207" spans="1:6" ht="15.75">
      <c r="A207" s="103"/>
      <c r="B207" s="104"/>
      <c r="C207" s="104"/>
      <c r="D207" s="104"/>
      <c r="E207" s="104"/>
      <c r="F207" s="115"/>
    </row>
    <row r="208" spans="1:6" ht="15.75">
      <c r="A208" s="103"/>
      <c r="B208" s="104"/>
      <c r="C208" s="104"/>
      <c r="D208" s="104"/>
      <c r="E208" s="104"/>
      <c r="F208" s="115"/>
    </row>
    <row r="209" spans="1:9" ht="15.75">
      <c r="A209" s="103"/>
      <c r="B209" s="104"/>
      <c r="C209" s="104"/>
      <c r="D209" s="104"/>
      <c r="E209" s="104"/>
      <c r="F209" s="115"/>
    </row>
    <row r="210" spans="1:9" ht="15.75">
      <c r="A210" s="103"/>
      <c r="B210" s="104"/>
      <c r="C210" s="104"/>
      <c r="D210" s="104"/>
      <c r="E210" s="104"/>
      <c r="F210" s="115"/>
    </row>
    <row r="211" spans="1:9" ht="15.75">
      <c r="A211" s="103"/>
      <c r="B211" s="104"/>
      <c r="C211" s="104"/>
      <c r="D211" s="104"/>
      <c r="E211" s="104"/>
      <c r="F211" s="115"/>
    </row>
    <row r="212" spans="1:9" ht="15.75">
      <c r="A212" s="103"/>
      <c r="B212" s="104"/>
      <c r="C212" s="104"/>
      <c r="D212" s="104"/>
      <c r="E212" s="104"/>
      <c r="F212" s="115"/>
    </row>
    <row r="213" spans="1:9" ht="15.75">
      <c r="A213" s="124" t="s">
        <v>166</v>
      </c>
      <c r="B213" s="104"/>
      <c r="C213" s="104"/>
      <c r="D213" s="104"/>
      <c r="E213" s="104"/>
      <c r="F213" s="115"/>
    </row>
    <row r="214" spans="1:9" ht="30">
      <c r="A214" s="90" t="s">
        <v>167</v>
      </c>
      <c r="B214" s="90" t="s">
        <v>168</v>
      </c>
      <c r="C214" s="90"/>
      <c r="D214" s="90" t="s">
        <v>23</v>
      </c>
    </row>
    <row r="215" spans="1:9" ht="30">
      <c r="A215" s="125" t="s">
        <v>169</v>
      </c>
      <c r="B215" s="126">
        <v>25</v>
      </c>
      <c r="C215" s="126"/>
      <c r="D215" s="72">
        <f>SUM(B215:C215)</f>
        <v>25</v>
      </c>
    </row>
    <row r="216" spans="1:9">
      <c r="A216" s="125" t="s">
        <v>88</v>
      </c>
      <c r="B216" s="126">
        <v>8</v>
      </c>
      <c r="C216" s="126"/>
      <c r="D216" s="72">
        <f t="shared" ref="D216:D221" si="9">SUM(B216:C216)</f>
        <v>8</v>
      </c>
    </row>
    <row r="217" spans="1:9">
      <c r="A217" s="125" t="s">
        <v>170</v>
      </c>
      <c r="B217" s="126">
        <v>2</v>
      </c>
      <c r="C217" s="126"/>
      <c r="D217" s="72">
        <f t="shared" si="9"/>
        <v>2</v>
      </c>
    </row>
    <row r="218" spans="1:9">
      <c r="A218" s="125" t="s">
        <v>84</v>
      </c>
      <c r="B218" s="126">
        <v>2</v>
      </c>
      <c r="C218" s="126"/>
      <c r="D218" s="72">
        <f t="shared" si="9"/>
        <v>2</v>
      </c>
    </row>
    <row r="219" spans="1:9">
      <c r="A219" s="125" t="s">
        <v>86</v>
      </c>
      <c r="B219" s="126">
        <v>0</v>
      </c>
      <c r="C219" s="126"/>
      <c r="D219" s="72">
        <f t="shared" si="9"/>
        <v>0</v>
      </c>
    </row>
    <row r="220" spans="1:9" ht="30">
      <c r="A220" s="125" t="s">
        <v>171</v>
      </c>
      <c r="B220" s="126">
        <v>0</v>
      </c>
      <c r="C220" s="126"/>
      <c r="D220" s="72">
        <f t="shared" si="9"/>
        <v>0</v>
      </c>
    </row>
    <row r="221" spans="1:9">
      <c r="A221" s="125" t="s">
        <v>106</v>
      </c>
      <c r="B221" s="126">
        <v>0</v>
      </c>
      <c r="C221" s="126"/>
      <c r="D221" s="72">
        <f t="shared" si="9"/>
        <v>0</v>
      </c>
    </row>
    <row r="222" spans="1:9">
      <c r="A222" s="127" t="s">
        <v>23</v>
      </c>
      <c r="B222" s="120">
        <f t="shared" ref="B222:D222" si="10">SUM(B215:B221)</f>
        <v>37</v>
      </c>
      <c r="C222" s="120">
        <f t="shared" si="10"/>
        <v>0</v>
      </c>
      <c r="D222" s="120">
        <f t="shared" si="10"/>
        <v>37</v>
      </c>
    </row>
    <row r="223" spans="1:9" ht="15.75">
      <c r="A223" s="103"/>
      <c r="B223" s="104"/>
      <c r="C223" s="104"/>
      <c r="D223" s="104"/>
      <c r="E223" s="104"/>
      <c r="F223" s="115"/>
      <c r="G223" s="104"/>
      <c r="H223" s="104"/>
      <c r="I223" s="104"/>
    </row>
    <row r="224" spans="1:9" ht="15.75">
      <c r="A224" s="103"/>
      <c r="B224" s="104"/>
      <c r="C224" s="104"/>
      <c r="D224" s="104"/>
      <c r="E224" s="104"/>
      <c r="F224" s="115"/>
      <c r="G224" s="104"/>
      <c r="H224" s="104"/>
      <c r="I224" s="104"/>
    </row>
    <row r="225" spans="1:9" ht="15.75">
      <c r="A225" s="103"/>
      <c r="B225" s="104"/>
      <c r="C225" s="104"/>
      <c r="D225" s="104"/>
      <c r="E225" s="104"/>
      <c r="F225" s="115"/>
      <c r="G225" s="104"/>
      <c r="H225" s="104"/>
      <c r="I225" s="104"/>
    </row>
    <row r="226" spans="1:9" ht="15.75">
      <c r="A226" s="103"/>
      <c r="B226" s="104"/>
      <c r="C226" s="104"/>
      <c r="D226" s="104"/>
      <c r="E226" s="104"/>
      <c r="F226" s="115"/>
      <c r="G226" s="104"/>
      <c r="H226" s="104"/>
      <c r="I226" s="104"/>
    </row>
    <row r="227" spans="1:9" ht="15.75">
      <c r="A227" s="103"/>
      <c r="B227" s="104"/>
      <c r="C227" s="104"/>
      <c r="D227" s="104"/>
      <c r="E227" s="104"/>
      <c r="F227" s="115"/>
      <c r="G227" s="104"/>
      <c r="H227" s="104"/>
      <c r="I227" s="104"/>
    </row>
    <row r="228" spans="1:9" ht="15.75">
      <c r="A228" s="103"/>
      <c r="B228" s="104"/>
      <c r="C228" s="104"/>
      <c r="D228" s="104"/>
      <c r="E228" s="104"/>
      <c r="F228" s="115"/>
      <c r="G228" s="104"/>
      <c r="H228" s="104"/>
      <c r="I228" s="104"/>
    </row>
    <row r="229" spans="1:9" ht="15.75">
      <c r="A229" s="103"/>
      <c r="B229" s="104"/>
      <c r="C229" s="104"/>
      <c r="D229" s="104"/>
      <c r="E229" s="104"/>
      <c r="F229" s="115"/>
      <c r="G229" s="104"/>
      <c r="H229" s="104"/>
      <c r="I229" s="104"/>
    </row>
    <row r="230" spans="1:9" ht="15.75">
      <c r="A230" s="103"/>
      <c r="B230" s="104"/>
      <c r="C230" s="104"/>
      <c r="D230" s="104"/>
      <c r="E230" s="104"/>
      <c r="F230" s="115"/>
      <c r="G230" s="104"/>
      <c r="H230" s="104"/>
      <c r="I230" s="104"/>
    </row>
    <row r="231" spans="1:9" ht="15.75">
      <c r="A231" s="103"/>
      <c r="B231" s="104"/>
      <c r="C231" s="104"/>
      <c r="D231" s="104"/>
      <c r="E231" s="104"/>
      <c r="F231" s="115"/>
      <c r="G231" s="104"/>
      <c r="H231" s="104"/>
      <c r="I231" s="104"/>
    </row>
    <row r="232" spans="1:9" ht="15.75">
      <c r="A232" s="103"/>
      <c r="B232" s="104"/>
      <c r="C232" s="104"/>
      <c r="D232" s="104"/>
      <c r="E232" s="104"/>
      <c r="F232" s="115"/>
      <c r="G232" s="104"/>
      <c r="H232" s="104"/>
      <c r="I232" s="104"/>
    </row>
    <row r="233" spans="1:9" ht="15.75">
      <c r="A233" s="103"/>
      <c r="B233" s="104"/>
      <c r="C233" s="104"/>
      <c r="D233" s="104"/>
      <c r="E233" s="104"/>
      <c r="F233" s="115"/>
      <c r="G233" s="104"/>
      <c r="H233" s="104"/>
      <c r="I233" s="104"/>
    </row>
    <row r="234" spans="1:9" ht="15.75">
      <c r="A234" s="103"/>
      <c r="B234" s="104"/>
      <c r="C234" s="104"/>
      <c r="D234" s="104"/>
      <c r="E234" s="104"/>
      <c r="F234" s="115"/>
      <c r="G234" s="104"/>
      <c r="H234" s="104"/>
      <c r="I234" s="104"/>
    </row>
    <row r="235" spans="1:9" ht="15.75">
      <c r="A235" s="103"/>
      <c r="B235" s="104"/>
      <c r="C235" s="104"/>
      <c r="D235" s="104"/>
      <c r="E235" s="104"/>
      <c r="F235" s="115"/>
      <c r="G235" s="104"/>
      <c r="H235" s="104"/>
      <c r="I235" s="104"/>
    </row>
    <row r="236" spans="1:9" ht="15.75">
      <c r="A236" s="103"/>
      <c r="B236" s="104"/>
      <c r="C236" s="104"/>
      <c r="D236" s="104"/>
      <c r="E236" s="104"/>
      <c r="F236" s="115"/>
      <c r="G236" s="104"/>
      <c r="H236" s="104"/>
      <c r="I236" s="104"/>
    </row>
    <row r="237" spans="1:9" ht="15.75">
      <c r="A237" s="103"/>
      <c r="B237" s="104"/>
      <c r="C237" s="104"/>
      <c r="D237" s="104"/>
      <c r="E237" s="104"/>
      <c r="F237" s="115"/>
      <c r="G237" s="104"/>
      <c r="H237" s="104"/>
      <c r="I237" s="104"/>
    </row>
    <row r="238" spans="1:9" ht="15.75">
      <c r="A238" s="103"/>
      <c r="B238" s="104"/>
      <c r="C238" s="104"/>
      <c r="D238" s="104"/>
      <c r="E238" s="104"/>
      <c r="F238" s="115"/>
      <c r="G238" s="104"/>
      <c r="H238" s="104"/>
      <c r="I238" s="104"/>
    </row>
    <row r="239" spans="1:9" ht="15.75">
      <c r="A239" s="103"/>
      <c r="B239" s="104"/>
      <c r="C239" s="104"/>
      <c r="D239" s="104"/>
      <c r="E239" s="104"/>
      <c r="F239" s="115"/>
      <c r="G239" s="104"/>
      <c r="H239" s="104"/>
      <c r="I239" s="104"/>
    </row>
    <row r="240" spans="1:9" ht="15.75">
      <c r="A240" s="103"/>
      <c r="B240" s="104"/>
      <c r="C240" s="104"/>
      <c r="D240" s="104"/>
      <c r="E240" s="104"/>
      <c r="F240" s="115"/>
      <c r="G240" s="104"/>
      <c r="H240" s="104"/>
      <c r="I240" s="104"/>
    </row>
    <row r="241" spans="1:9" ht="15.75">
      <c r="A241" s="103"/>
      <c r="B241" s="104"/>
      <c r="C241" s="104"/>
      <c r="D241" s="104"/>
      <c r="E241" s="104"/>
      <c r="F241" s="115"/>
      <c r="G241" s="104"/>
      <c r="H241" s="104"/>
      <c r="I241" s="104"/>
    </row>
    <row r="242" spans="1:9" ht="15.75">
      <c r="A242" s="103"/>
      <c r="B242" s="104"/>
      <c r="C242" s="104"/>
      <c r="D242" s="104"/>
      <c r="E242" s="104"/>
      <c r="F242" s="115"/>
      <c r="G242" s="104"/>
      <c r="H242" s="104"/>
      <c r="I242" s="104"/>
    </row>
    <row r="243" spans="1:9" ht="15.75">
      <c r="A243" s="103"/>
      <c r="B243" s="104"/>
      <c r="C243" s="104"/>
      <c r="D243" s="104"/>
      <c r="E243" s="104"/>
      <c r="F243" s="128"/>
    </row>
    <row r="244" spans="1:9" ht="15.75">
      <c r="A244" s="124" t="s">
        <v>172</v>
      </c>
      <c r="B244" s="104"/>
      <c r="C244" s="104"/>
      <c r="D244" s="104"/>
      <c r="E244" s="104"/>
      <c r="F244" s="128"/>
    </row>
    <row r="245" spans="1:9" ht="30">
      <c r="A245" s="90" t="s">
        <v>4</v>
      </c>
      <c r="B245" s="90" t="s">
        <v>173</v>
      </c>
      <c r="C245" s="90"/>
      <c r="D245" s="90" t="s">
        <v>23</v>
      </c>
    </row>
    <row r="246" spans="1:9">
      <c r="A246" s="129" t="s">
        <v>174</v>
      </c>
      <c r="B246" s="126">
        <v>28</v>
      </c>
      <c r="C246" s="126"/>
      <c r="D246" s="72">
        <f t="shared" ref="D246:D251" si="11">SUM(B246:C246)</f>
        <v>28</v>
      </c>
    </row>
    <row r="247" spans="1:9">
      <c r="A247" s="129" t="s">
        <v>175</v>
      </c>
      <c r="B247" s="126">
        <v>0</v>
      </c>
      <c r="C247" s="126"/>
      <c r="D247" s="72">
        <f t="shared" si="11"/>
        <v>0</v>
      </c>
    </row>
    <row r="248" spans="1:9">
      <c r="A248" s="129" t="s">
        <v>176</v>
      </c>
      <c r="B248" s="126">
        <v>6</v>
      </c>
      <c r="C248" s="126"/>
      <c r="D248" s="72">
        <f t="shared" si="11"/>
        <v>6</v>
      </c>
    </row>
    <row r="249" spans="1:9">
      <c r="A249" s="129" t="s">
        <v>177</v>
      </c>
      <c r="B249" s="126">
        <v>1</v>
      </c>
      <c r="C249" s="126"/>
      <c r="D249" s="72">
        <f t="shared" si="11"/>
        <v>1</v>
      </c>
    </row>
    <row r="250" spans="1:9">
      <c r="A250" s="129" t="s">
        <v>178</v>
      </c>
      <c r="B250" s="126">
        <v>2</v>
      </c>
      <c r="C250" s="126"/>
      <c r="D250" s="72">
        <f t="shared" si="11"/>
        <v>2</v>
      </c>
    </row>
    <row r="251" spans="1:9">
      <c r="A251" s="129" t="s">
        <v>62</v>
      </c>
      <c r="B251" s="126">
        <v>0</v>
      </c>
      <c r="C251" s="126"/>
      <c r="D251" s="72">
        <f t="shared" si="11"/>
        <v>0</v>
      </c>
    </row>
    <row r="252" spans="1:9">
      <c r="A252" s="96" t="s">
        <v>23</v>
      </c>
      <c r="B252" s="120">
        <f t="shared" ref="B252:D252" si="12">SUM(B246:B251)</f>
        <v>37</v>
      </c>
      <c r="C252" s="120">
        <f t="shared" si="12"/>
        <v>0</v>
      </c>
      <c r="D252" s="120">
        <f t="shared" si="12"/>
        <v>37</v>
      </c>
    </row>
    <row r="253" spans="1:9" ht="15.75">
      <c r="A253" s="103"/>
      <c r="B253" s="104"/>
      <c r="C253" s="104"/>
      <c r="D253" s="104"/>
      <c r="E253" s="104"/>
      <c r="F253" s="115"/>
      <c r="G253" s="104"/>
      <c r="H253" s="104"/>
      <c r="I253" s="104"/>
    </row>
    <row r="254" spans="1:9" ht="15.75">
      <c r="A254" s="103"/>
      <c r="B254" s="104"/>
      <c r="C254" s="104"/>
      <c r="D254" s="104"/>
      <c r="E254" s="104"/>
      <c r="F254" s="115"/>
      <c r="G254" s="104"/>
      <c r="H254" s="104"/>
      <c r="I254" s="104"/>
    </row>
    <row r="255" spans="1:9" ht="15.75">
      <c r="A255" s="103"/>
      <c r="B255" s="104"/>
      <c r="C255" s="104"/>
      <c r="D255" s="104"/>
      <c r="E255" s="104"/>
      <c r="F255" s="115"/>
      <c r="G255" s="104"/>
      <c r="H255" s="104"/>
      <c r="I255" s="104"/>
    </row>
    <row r="256" spans="1:9" ht="15.75">
      <c r="A256" s="103"/>
      <c r="B256" s="104"/>
      <c r="C256" s="104"/>
      <c r="D256" s="104"/>
      <c r="E256" s="104"/>
      <c r="F256" s="115"/>
      <c r="G256" s="104"/>
      <c r="H256" s="104"/>
      <c r="I256" s="104"/>
    </row>
    <row r="257" spans="1:9" ht="15.75">
      <c r="A257" s="103"/>
      <c r="B257" s="104"/>
      <c r="C257" s="104"/>
      <c r="D257" s="104"/>
      <c r="E257" s="104"/>
      <c r="F257" s="115"/>
      <c r="G257" s="104"/>
      <c r="H257" s="104"/>
      <c r="I257" s="104"/>
    </row>
    <row r="258" spans="1:9" ht="15.75">
      <c r="A258" s="103"/>
      <c r="B258" s="104"/>
      <c r="C258" s="104"/>
      <c r="D258" s="104"/>
      <c r="E258" s="104"/>
      <c r="F258" s="115"/>
      <c r="G258" s="104"/>
      <c r="H258" s="104"/>
      <c r="I258" s="104"/>
    </row>
    <row r="259" spans="1:9" ht="15.75">
      <c r="A259" s="103"/>
      <c r="B259" s="104"/>
      <c r="C259" s="104"/>
      <c r="D259" s="104"/>
      <c r="E259" s="104"/>
      <c r="F259" s="115"/>
      <c r="G259" s="104"/>
      <c r="H259" s="104"/>
      <c r="I259" s="104"/>
    </row>
    <row r="260" spans="1:9" ht="15.75">
      <c r="A260" s="103"/>
      <c r="B260" s="104"/>
      <c r="C260" s="104"/>
      <c r="D260" s="104"/>
      <c r="E260" s="104"/>
      <c r="F260" s="115"/>
      <c r="G260" s="104"/>
      <c r="H260" s="104"/>
      <c r="I260" s="104"/>
    </row>
    <row r="261" spans="1:9" ht="15.75">
      <c r="A261" s="103"/>
      <c r="B261" s="104"/>
      <c r="C261" s="104"/>
      <c r="D261" s="104"/>
      <c r="E261" s="104"/>
      <c r="F261" s="115"/>
      <c r="G261" s="104"/>
      <c r="H261" s="104"/>
      <c r="I261" s="104"/>
    </row>
    <row r="262" spans="1:9" ht="15.75">
      <c r="A262" s="103"/>
      <c r="B262" s="104"/>
      <c r="C262" s="104"/>
      <c r="D262" s="104"/>
      <c r="E262" s="104"/>
      <c r="F262" s="115"/>
      <c r="G262" s="104"/>
      <c r="H262" s="104"/>
      <c r="I262" s="104"/>
    </row>
    <row r="263" spans="1:9" ht="15.75">
      <c r="A263" s="103"/>
      <c r="B263" s="104"/>
      <c r="C263" s="104"/>
      <c r="D263" s="104"/>
      <c r="E263" s="104"/>
      <c r="F263" s="115"/>
      <c r="G263" s="104"/>
      <c r="H263" s="104"/>
      <c r="I263" s="104"/>
    </row>
    <row r="264" spans="1:9" ht="15.75">
      <c r="A264" s="103"/>
      <c r="B264" s="104"/>
      <c r="C264" s="104"/>
      <c r="D264" s="104"/>
      <c r="E264" s="104"/>
      <c r="F264" s="115"/>
      <c r="G264" s="104"/>
      <c r="H264" s="104"/>
      <c r="I264" s="104"/>
    </row>
    <row r="265" spans="1:9" ht="15.75">
      <c r="A265" s="103"/>
      <c r="B265" s="104"/>
      <c r="C265" s="104"/>
      <c r="D265" s="104"/>
      <c r="E265" s="104"/>
      <c r="F265" s="115"/>
      <c r="G265" s="104"/>
      <c r="H265" s="104"/>
      <c r="I265" s="104"/>
    </row>
    <row r="266" spans="1:9" ht="15.75">
      <c r="A266" s="103"/>
      <c r="B266" s="104"/>
      <c r="C266" s="104"/>
      <c r="D266" s="104"/>
      <c r="E266" s="104"/>
      <c r="F266" s="115"/>
      <c r="G266" s="104"/>
      <c r="H266" s="104"/>
      <c r="I266" s="104"/>
    </row>
    <row r="267" spans="1:9" ht="15.75">
      <c r="A267" s="103"/>
      <c r="B267" s="104"/>
      <c r="C267" s="104"/>
      <c r="D267" s="104"/>
      <c r="E267" s="104"/>
      <c r="F267" s="115"/>
      <c r="G267" s="104"/>
      <c r="H267" s="104"/>
      <c r="I267" s="104"/>
    </row>
    <row r="268" spans="1:9" ht="15.75">
      <c r="A268" s="103"/>
      <c r="B268" s="104"/>
      <c r="C268" s="104"/>
      <c r="D268" s="104"/>
      <c r="E268" s="104"/>
      <c r="F268" s="115"/>
      <c r="G268" s="104"/>
      <c r="H268" s="104"/>
      <c r="I268" s="104"/>
    </row>
    <row r="269" spans="1:9" ht="15.75">
      <c r="A269" s="103"/>
      <c r="B269" s="104"/>
      <c r="C269" s="104"/>
      <c r="D269" s="104"/>
      <c r="E269" s="104"/>
      <c r="F269" s="115"/>
      <c r="G269" s="104"/>
      <c r="H269" s="104"/>
      <c r="I269" s="104"/>
    </row>
    <row r="270" spans="1:9" ht="15.75">
      <c r="A270" s="103"/>
      <c r="B270" s="104"/>
      <c r="C270" s="104"/>
      <c r="D270" s="104"/>
      <c r="E270" s="104"/>
      <c r="F270" s="115"/>
      <c r="G270" s="104"/>
      <c r="H270" s="104"/>
      <c r="I270" s="104"/>
    </row>
    <row r="271" spans="1:9" ht="15.75">
      <c r="A271" s="103"/>
      <c r="B271" s="104"/>
      <c r="C271" s="104"/>
      <c r="D271" s="104"/>
      <c r="E271" s="104"/>
      <c r="F271" s="115"/>
      <c r="G271" s="104"/>
      <c r="H271" s="104"/>
      <c r="I271" s="104"/>
    </row>
    <row r="272" spans="1:9" ht="15.75">
      <c r="A272" s="103"/>
      <c r="B272" s="104"/>
      <c r="C272" s="104"/>
      <c r="D272" s="104"/>
      <c r="E272" s="104"/>
      <c r="F272" s="115"/>
    </row>
    <row r="273" spans="1:6">
      <c r="A273" s="105" t="s">
        <v>179</v>
      </c>
    </row>
    <row r="274" spans="1:6">
      <c r="A274" s="90" t="s">
        <v>180</v>
      </c>
      <c r="B274" s="91" t="s">
        <v>121</v>
      </c>
      <c r="C274" s="91"/>
      <c r="D274" s="91" t="s">
        <v>181</v>
      </c>
    </row>
    <row r="275" spans="1:6">
      <c r="A275" s="123" t="s">
        <v>182</v>
      </c>
      <c r="B275" s="93">
        <v>2255</v>
      </c>
      <c r="C275" s="93"/>
      <c r="D275" s="119">
        <f>SUM(B275:C275)</f>
        <v>2255</v>
      </c>
    </row>
    <row r="276" spans="1:6" ht="30">
      <c r="A276" s="123" t="s">
        <v>183</v>
      </c>
      <c r="B276" s="130">
        <v>2.2940297375208614</v>
      </c>
      <c r="C276" s="130"/>
      <c r="D276" s="131">
        <v>2.85</v>
      </c>
    </row>
    <row r="277" spans="1:6" ht="30">
      <c r="A277" s="123" t="s">
        <v>184</v>
      </c>
      <c r="B277" s="132">
        <v>104.99472222222222</v>
      </c>
      <c r="C277" s="132"/>
      <c r="D277" s="133">
        <f>SUM(B277:C277)</f>
        <v>104.99472222222222</v>
      </c>
    </row>
    <row r="278" spans="1:6">
      <c r="A278" s="134"/>
      <c r="B278" s="135"/>
      <c r="C278" s="135"/>
      <c r="D278" s="135"/>
      <c r="E278" s="135"/>
      <c r="F278" s="135"/>
    </row>
    <row r="279" spans="1:6" ht="15.75">
      <c r="A279" s="103"/>
      <c r="B279" s="104"/>
      <c r="C279" s="104"/>
      <c r="D279" s="104"/>
      <c r="E279" s="104"/>
      <c r="F279" s="115"/>
    </row>
  </sheetData>
  <mergeCells count="2">
    <mergeCell ref="A7:M7"/>
    <mergeCell ref="A8:M8"/>
  </mergeCells>
  <pageMargins left="0.39370078740157483" right="0.39370078740157483" top="0.55118110236220474" bottom="0.55118110236220474" header="0.31496062992125984" footer="0.31496062992125984"/>
  <pageSetup scale="77" fitToHeight="0" orientation="landscape" r:id="rId1"/>
  <headerFooter>
    <oddFooter>&amp;CGERENCIA COMERCIAL Y DE ATENCIÓN AL USUARIO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62"/>
  <sheetViews>
    <sheetView workbookViewId="0">
      <pane ySplit="4" topLeftCell="A5" activePane="bottomLeft" state="frozen"/>
      <selection pane="bottomLeft" activeCell="A4" sqref="A4"/>
    </sheetView>
  </sheetViews>
  <sheetFormatPr baseColWidth="10" defaultRowHeight="15"/>
  <cols>
    <col min="1" max="1" width="11.140625" bestFit="1" customWidth="1"/>
    <col min="2" max="2" width="19.7109375" bestFit="1" customWidth="1"/>
    <col min="3" max="3" width="8.140625" bestFit="1" customWidth="1"/>
    <col min="4" max="4" width="59" customWidth="1"/>
    <col min="5" max="5" width="36.140625" customWidth="1"/>
    <col min="6" max="6" width="46.85546875" customWidth="1"/>
    <col min="7" max="7" width="13.5703125" customWidth="1"/>
    <col min="8" max="8" width="50.5703125" customWidth="1"/>
  </cols>
  <sheetData>
    <row r="2" spans="1:8" ht="39.75" customHeight="1">
      <c r="A2" s="188" t="s">
        <v>117</v>
      </c>
      <c r="B2" s="188"/>
      <c r="C2" s="188"/>
      <c r="D2" s="188"/>
      <c r="E2" s="188"/>
      <c r="F2" s="188"/>
      <c r="G2" s="188"/>
      <c r="H2" s="188"/>
    </row>
    <row r="3" spans="1:8" ht="21">
      <c r="A3" s="188" t="s">
        <v>2183</v>
      </c>
      <c r="B3" s="188"/>
      <c r="C3" s="188"/>
      <c r="D3" s="188"/>
      <c r="E3" s="188"/>
      <c r="F3" s="188"/>
      <c r="G3" s="188"/>
      <c r="H3" s="188"/>
    </row>
    <row r="4" spans="1:8">
      <c r="A4" s="194" t="s">
        <v>185</v>
      </c>
      <c r="B4" s="194" t="s">
        <v>186</v>
      </c>
      <c r="C4" s="195" t="s">
        <v>187</v>
      </c>
      <c r="D4" s="194" t="s">
        <v>188</v>
      </c>
      <c r="E4" s="194" t="s">
        <v>189</v>
      </c>
      <c r="F4" s="194" t="s">
        <v>190</v>
      </c>
      <c r="G4" s="194" t="s">
        <v>191</v>
      </c>
      <c r="H4" s="194" t="s">
        <v>192</v>
      </c>
    </row>
    <row r="5" spans="1:8" ht="30">
      <c r="A5" s="136" t="s">
        <v>193</v>
      </c>
      <c r="B5" s="137">
        <v>42373</v>
      </c>
      <c r="C5" s="138">
        <v>0.31421296296296297</v>
      </c>
      <c r="D5" s="136" t="s">
        <v>194</v>
      </c>
      <c r="E5" s="136" t="s">
        <v>195</v>
      </c>
      <c r="F5" s="136" t="s">
        <v>196</v>
      </c>
      <c r="G5" s="137">
        <v>42389</v>
      </c>
      <c r="H5" s="136" t="s">
        <v>197</v>
      </c>
    </row>
    <row r="6" spans="1:8">
      <c r="A6" s="136" t="s">
        <v>198</v>
      </c>
      <c r="B6" s="137">
        <v>42373</v>
      </c>
      <c r="C6" s="138">
        <v>0.32368055555555558</v>
      </c>
      <c r="D6" s="136" t="s">
        <v>199</v>
      </c>
      <c r="E6" s="136" t="s">
        <v>200</v>
      </c>
      <c r="F6" s="136" t="s">
        <v>196</v>
      </c>
      <c r="G6" s="137">
        <v>42396</v>
      </c>
      <c r="H6" s="136" t="s">
        <v>201</v>
      </c>
    </row>
    <row r="7" spans="1:8" ht="30">
      <c r="A7" s="136" t="s">
        <v>202</v>
      </c>
      <c r="B7" s="137">
        <v>42373</v>
      </c>
      <c r="C7" s="138">
        <v>0.34429398148148144</v>
      </c>
      <c r="D7" s="136" t="s">
        <v>203</v>
      </c>
      <c r="E7" s="136" t="s">
        <v>204</v>
      </c>
      <c r="F7" s="136" t="s">
        <v>196</v>
      </c>
      <c r="G7" s="137">
        <v>42394</v>
      </c>
      <c r="H7" s="136" t="s">
        <v>205</v>
      </c>
    </row>
    <row r="8" spans="1:8">
      <c r="A8" s="136" t="s">
        <v>206</v>
      </c>
      <c r="B8" s="137">
        <v>42373</v>
      </c>
      <c r="C8" s="138">
        <v>0.35903935185185182</v>
      </c>
      <c r="D8" s="136" t="s">
        <v>207</v>
      </c>
      <c r="E8" s="136" t="s">
        <v>208</v>
      </c>
      <c r="F8" s="136" t="s">
        <v>196</v>
      </c>
      <c r="G8" s="137">
        <v>42383</v>
      </c>
      <c r="H8" s="136" t="s">
        <v>209</v>
      </c>
    </row>
    <row r="9" spans="1:8">
      <c r="A9" s="136" t="s">
        <v>210</v>
      </c>
      <c r="B9" s="137">
        <v>42373</v>
      </c>
      <c r="C9" s="138">
        <v>0.3606712962962963</v>
      </c>
      <c r="D9" s="136" t="s">
        <v>211</v>
      </c>
      <c r="E9" s="136" t="s">
        <v>208</v>
      </c>
      <c r="F9" s="136" t="s">
        <v>196</v>
      </c>
      <c r="G9" s="137">
        <v>42383</v>
      </c>
      <c r="H9" s="136" t="s">
        <v>212</v>
      </c>
    </row>
    <row r="10" spans="1:8" ht="30">
      <c r="A10" s="136" t="s">
        <v>213</v>
      </c>
      <c r="B10" s="137">
        <v>42373</v>
      </c>
      <c r="C10" s="138">
        <v>0.36171296296296296</v>
      </c>
      <c r="D10" s="136" t="s">
        <v>214</v>
      </c>
      <c r="E10" s="136" t="s">
        <v>204</v>
      </c>
      <c r="F10" s="136" t="s">
        <v>215</v>
      </c>
      <c r="G10" s="137">
        <v>42419</v>
      </c>
      <c r="H10" s="136" t="s">
        <v>216</v>
      </c>
    </row>
    <row r="11" spans="1:8">
      <c r="A11" s="136" t="s">
        <v>217</v>
      </c>
      <c r="B11" s="137">
        <v>42373</v>
      </c>
      <c r="C11" s="138">
        <v>0.36232638888888885</v>
      </c>
      <c r="D11" s="136" t="s">
        <v>218</v>
      </c>
      <c r="E11" s="136" t="s">
        <v>208</v>
      </c>
      <c r="F11" s="136" t="s">
        <v>196</v>
      </c>
      <c r="G11" s="137">
        <v>42383</v>
      </c>
      <c r="H11" s="136" t="s">
        <v>219</v>
      </c>
    </row>
    <row r="12" spans="1:8" ht="30">
      <c r="A12" s="136" t="s">
        <v>220</v>
      </c>
      <c r="B12" s="137">
        <v>42373</v>
      </c>
      <c r="C12" s="138">
        <v>0.36282407407407408</v>
      </c>
      <c r="D12" s="136" t="s">
        <v>214</v>
      </c>
      <c r="E12" s="136" t="s">
        <v>204</v>
      </c>
      <c r="F12" s="136" t="s">
        <v>196</v>
      </c>
      <c r="G12" s="137">
        <v>42388</v>
      </c>
      <c r="H12" s="136" t="s">
        <v>221</v>
      </c>
    </row>
    <row r="13" spans="1:8">
      <c r="A13" s="136" t="s">
        <v>222</v>
      </c>
      <c r="B13" s="137">
        <v>42373</v>
      </c>
      <c r="C13" s="138">
        <v>0.36315972222222226</v>
      </c>
      <c r="D13" s="136" t="s">
        <v>218</v>
      </c>
      <c r="E13" s="136" t="s">
        <v>208</v>
      </c>
      <c r="F13" s="136" t="s">
        <v>196</v>
      </c>
      <c r="G13" s="137">
        <v>42388</v>
      </c>
      <c r="H13" s="136" t="s">
        <v>223</v>
      </c>
    </row>
    <row r="14" spans="1:8" ht="30">
      <c r="A14" s="136" t="s">
        <v>224</v>
      </c>
      <c r="B14" s="137">
        <v>42373</v>
      </c>
      <c r="C14" s="138">
        <v>0.36363425925925924</v>
      </c>
      <c r="D14" s="136" t="s">
        <v>225</v>
      </c>
      <c r="E14" s="136" t="s">
        <v>204</v>
      </c>
      <c r="F14" s="136" t="s">
        <v>196</v>
      </c>
      <c r="G14" s="137">
        <v>42383</v>
      </c>
      <c r="H14" s="136" t="s">
        <v>226</v>
      </c>
    </row>
    <row r="15" spans="1:8">
      <c r="A15" s="136" t="s">
        <v>227</v>
      </c>
      <c r="B15" s="137">
        <v>42373</v>
      </c>
      <c r="C15" s="138">
        <v>0.36396990740740742</v>
      </c>
      <c r="D15" s="136" t="s">
        <v>218</v>
      </c>
      <c r="E15" s="136" t="s">
        <v>208</v>
      </c>
      <c r="F15" s="136" t="s">
        <v>215</v>
      </c>
      <c r="G15" s="137">
        <v>42415</v>
      </c>
      <c r="H15" s="136" t="s">
        <v>228</v>
      </c>
    </row>
    <row r="16" spans="1:8" ht="30">
      <c r="A16" s="136" t="s">
        <v>229</v>
      </c>
      <c r="B16" s="137">
        <v>42373</v>
      </c>
      <c r="C16" s="138">
        <v>0.36435185185185182</v>
      </c>
      <c r="D16" s="136" t="s">
        <v>225</v>
      </c>
      <c r="E16" s="136" t="s">
        <v>204</v>
      </c>
      <c r="F16" s="136" t="s">
        <v>215</v>
      </c>
      <c r="G16" s="137">
        <v>42403</v>
      </c>
      <c r="H16" s="136" t="s">
        <v>230</v>
      </c>
    </row>
    <row r="17" spans="1:8">
      <c r="A17" s="136" t="s">
        <v>231</v>
      </c>
      <c r="B17" s="137">
        <v>42373</v>
      </c>
      <c r="C17" s="138">
        <v>0.36457175925925928</v>
      </c>
      <c r="D17" s="136" t="s">
        <v>218</v>
      </c>
      <c r="E17" s="136" t="s">
        <v>208</v>
      </c>
      <c r="F17" s="136" t="s">
        <v>196</v>
      </c>
      <c r="G17" s="137">
        <v>42384</v>
      </c>
      <c r="H17" s="136" t="s">
        <v>232</v>
      </c>
    </row>
    <row r="18" spans="1:8" ht="30">
      <c r="A18" s="136" t="s">
        <v>233</v>
      </c>
      <c r="B18" s="137">
        <v>42373</v>
      </c>
      <c r="C18" s="138">
        <v>0.36493055555555554</v>
      </c>
      <c r="D18" s="136" t="s">
        <v>225</v>
      </c>
      <c r="E18" s="136" t="s">
        <v>204</v>
      </c>
      <c r="F18" s="136" t="s">
        <v>196</v>
      </c>
      <c r="G18" s="137">
        <v>42384</v>
      </c>
      <c r="H18" s="136" t="s">
        <v>234</v>
      </c>
    </row>
    <row r="19" spans="1:8" ht="30">
      <c r="A19" s="136" t="s">
        <v>235</v>
      </c>
      <c r="B19" s="137">
        <v>42373</v>
      </c>
      <c r="C19" s="138">
        <v>0.39680555555555558</v>
      </c>
      <c r="D19" s="136" t="s">
        <v>236</v>
      </c>
      <c r="E19" s="136" t="s">
        <v>237</v>
      </c>
      <c r="F19" s="136" t="s">
        <v>196</v>
      </c>
      <c r="G19" s="137">
        <v>42382</v>
      </c>
      <c r="H19" s="136" t="s">
        <v>238</v>
      </c>
    </row>
    <row r="20" spans="1:8">
      <c r="A20" s="136" t="s">
        <v>239</v>
      </c>
      <c r="B20" s="137">
        <v>42373</v>
      </c>
      <c r="C20" s="138">
        <v>0.44846064814814812</v>
      </c>
      <c r="D20" s="136" t="s">
        <v>240</v>
      </c>
      <c r="E20" s="136" t="s">
        <v>241</v>
      </c>
      <c r="F20" s="136" t="s">
        <v>196</v>
      </c>
      <c r="G20" s="137">
        <v>42404</v>
      </c>
      <c r="H20" s="136" t="s">
        <v>242</v>
      </c>
    </row>
    <row r="21" spans="1:8">
      <c r="A21" s="136" t="s">
        <v>243</v>
      </c>
      <c r="B21" s="137">
        <v>42373</v>
      </c>
      <c r="C21" s="138">
        <v>0.46109953703703704</v>
      </c>
      <c r="D21" s="136" t="s">
        <v>244</v>
      </c>
      <c r="E21" s="136"/>
      <c r="F21" s="136" t="s">
        <v>196</v>
      </c>
      <c r="G21" s="137">
        <v>42395</v>
      </c>
      <c r="H21" s="136" t="s">
        <v>245</v>
      </c>
    </row>
    <row r="22" spans="1:8" ht="30">
      <c r="A22" s="136" t="s">
        <v>246</v>
      </c>
      <c r="B22" s="137">
        <v>42373</v>
      </c>
      <c r="C22" s="138">
        <v>0.48678240740740741</v>
      </c>
      <c r="D22" s="136" t="s">
        <v>247</v>
      </c>
      <c r="E22" s="136" t="s">
        <v>204</v>
      </c>
      <c r="F22" s="136" t="s">
        <v>196</v>
      </c>
      <c r="G22" s="137">
        <v>42387</v>
      </c>
      <c r="H22" s="136" t="s">
        <v>248</v>
      </c>
    </row>
    <row r="23" spans="1:8" ht="60">
      <c r="A23" s="136" t="s">
        <v>249</v>
      </c>
      <c r="B23" s="137">
        <v>42373</v>
      </c>
      <c r="C23" s="138">
        <v>0.49406250000000002</v>
      </c>
      <c r="D23" s="136" t="s">
        <v>250</v>
      </c>
      <c r="E23" s="136" t="s">
        <v>204</v>
      </c>
      <c r="F23" s="136" t="s">
        <v>251</v>
      </c>
      <c r="G23" s="137">
        <v>42410</v>
      </c>
      <c r="H23" s="136" t="s">
        <v>252</v>
      </c>
    </row>
    <row r="24" spans="1:8" ht="30">
      <c r="A24" s="136" t="s">
        <v>253</v>
      </c>
      <c r="B24" s="137">
        <v>42373</v>
      </c>
      <c r="C24" s="138">
        <v>0.49480324074074072</v>
      </c>
      <c r="D24" s="136" t="s">
        <v>254</v>
      </c>
      <c r="E24" s="136" t="s">
        <v>204</v>
      </c>
      <c r="F24" s="136" t="s">
        <v>251</v>
      </c>
      <c r="G24" s="137">
        <v>42418</v>
      </c>
      <c r="H24" s="136" t="s">
        <v>255</v>
      </c>
    </row>
    <row r="25" spans="1:8" ht="30">
      <c r="A25" s="136" t="s">
        <v>256</v>
      </c>
      <c r="B25" s="137">
        <v>42373</v>
      </c>
      <c r="C25" s="138">
        <v>0.49582175925925925</v>
      </c>
      <c r="D25" s="136" t="s">
        <v>257</v>
      </c>
      <c r="E25" s="136" t="s">
        <v>204</v>
      </c>
      <c r="F25" s="136" t="s">
        <v>251</v>
      </c>
      <c r="G25" s="137">
        <v>42403</v>
      </c>
      <c r="H25" s="136" t="s">
        <v>258</v>
      </c>
    </row>
    <row r="26" spans="1:8" ht="30">
      <c r="A26" s="136" t="s">
        <v>259</v>
      </c>
      <c r="B26" s="137">
        <v>42373</v>
      </c>
      <c r="C26" s="138">
        <v>0.51792824074074073</v>
      </c>
      <c r="D26" s="136" t="s">
        <v>260</v>
      </c>
      <c r="E26" s="136" t="s">
        <v>261</v>
      </c>
      <c r="F26" s="136" t="s">
        <v>196</v>
      </c>
      <c r="G26" s="137">
        <v>42388</v>
      </c>
      <c r="H26" s="136" t="s">
        <v>262</v>
      </c>
    </row>
    <row r="27" spans="1:8" ht="30">
      <c r="A27" s="136" t="s">
        <v>263</v>
      </c>
      <c r="B27" s="137">
        <v>42373</v>
      </c>
      <c r="C27" s="138">
        <v>0.51905092592592594</v>
      </c>
      <c r="D27" s="136" t="s">
        <v>264</v>
      </c>
      <c r="E27" s="136" t="s">
        <v>261</v>
      </c>
      <c r="F27" s="136" t="s">
        <v>196</v>
      </c>
      <c r="G27" s="137">
        <v>42377</v>
      </c>
      <c r="H27" s="136" t="s">
        <v>265</v>
      </c>
    </row>
    <row r="28" spans="1:8" ht="30">
      <c r="A28" s="136" t="s">
        <v>266</v>
      </c>
      <c r="B28" s="137">
        <v>42373</v>
      </c>
      <c r="C28" s="138">
        <v>0.52201388888888889</v>
      </c>
      <c r="D28" s="136" t="s">
        <v>267</v>
      </c>
      <c r="E28" s="136" t="s">
        <v>261</v>
      </c>
      <c r="F28" s="136" t="s">
        <v>196</v>
      </c>
      <c r="G28" s="137">
        <v>42389</v>
      </c>
      <c r="H28" s="136" t="s">
        <v>268</v>
      </c>
    </row>
    <row r="29" spans="1:8" ht="30">
      <c r="A29" s="136" t="s">
        <v>269</v>
      </c>
      <c r="B29" s="137">
        <v>42373</v>
      </c>
      <c r="C29" s="138">
        <v>0.52317129629629633</v>
      </c>
      <c r="D29" s="136" t="s">
        <v>270</v>
      </c>
      <c r="E29" s="136" t="s">
        <v>261</v>
      </c>
      <c r="F29" s="136" t="s">
        <v>271</v>
      </c>
      <c r="G29" s="136"/>
      <c r="H29" s="136"/>
    </row>
    <row r="30" spans="1:8" ht="30">
      <c r="A30" s="136" t="s">
        <v>272</v>
      </c>
      <c r="B30" s="137">
        <v>42373</v>
      </c>
      <c r="C30" s="138">
        <v>0.5238194444444445</v>
      </c>
      <c r="D30" s="136" t="s">
        <v>273</v>
      </c>
      <c r="E30" s="136" t="s">
        <v>261</v>
      </c>
      <c r="F30" s="136" t="s">
        <v>271</v>
      </c>
      <c r="G30" s="136"/>
      <c r="H30" s="136"/>
    </row>
    <row r="31" spans="1:8" ht="30">
      <c r="A31" s="136" t="s">
        <v>274</v>
      </c>
      <c r="B31" s="137">
        <v>42373</v>
      </c>
      <c r="C31" s="138">
        <v>0.52902777777777776</v>
      </c>
      <c r="D31" s="136" t="s">
        <v>275</v>
      </c>
      <c r="E31" s="136" t="s">
        <v>276</v>
      </c>
      <c r="F31" s="136" t="s">
        <v>196</v>
      </c>
      <c r="G31" s="137">
        <v>42402</v>
      </c>
      <c r="H31" s="136" t="s">
        <v>277</v>
      </c>
    </row>
    <row r="32" spans="1:8">
      <c r="A32" s="136" t="s">
        <v>278</v>
      </c>
      <c r="B32" s="137">
        <v>42373</v>
      </c>
      <c r="C32" s="138">
        <v>0.55984953703703699</v>
      </c>
      <c r="D32" s="136" t="s">
        <v>279</v>
      </c>
      <c r="E32" s="136"/>
      <c r="F32" s="136" t="s">
        <v>196</v>
      </c>
      <c r="G32" s="137">
        <v>42389</v>
      </c>
      <c r="H32" s="136" t="s">
        <v>280</v>
      </c>
    </row>
    <row r="33" spans="1:8">
      <c r="A33" s="136" t="s">
        <v>281</v>
      </c>
      <c r="B33" s="137">
        <v>42373</v>
      </c>
      <c r="C33" s="138">
        <v>0.57454861111111111</v>
      </c>
      <c r="D33" s="136" t="s">
        <v>279</v>
      </c>
      <c r="E33" s="136"/>
      <c r="F33" s="136" t="s">
        <v>196</v>
      </c>
      <c r="G33" s="137">
        <v>42389</v>
      </c>
      <c r="H33" s="136" t="s">
        <v>282</v>
      </c>
    </row>
    <row r="34" spans="1:8">
      <c r="A34" s="136" t="s">
        <v>283</v>
      </c>
      <c r="B34" s="137">
        <v>42373</v>
      </c>
      <c r="C34" s="138">
        <v>0.59072916666666664</v>
      </c>
      <c r="D34" s="136" t="s">
        <v>284</v>
      </c>
      <c r="E34" s="136" t="s">
        <v>285</v>
      </c>
      <c r="F34" s="136" t="s">
        <v>196</v>
      </c>
      <c r="G34" s="137">
        <v>42402</v>
      </c>
      <c r="H34" s="136" t="s">
        <v>286</v>
      </c>
    </row>
    <row r="35" spans="1:8">
      <c r="A35" s="136" t="s">
        <v>287</v>
      </c>
      <c r="B35" s="137">
        <v>42373</v>
      </c>
      <c r="C35" s="138">
        <v>0.59567129629629634</v>
      </c>
      <c r="D35" s="136" t="s">
        <v>279</v>
      </c>
      <c r="E35" s="136" t="s">
        <v>288</v>
      </c>
      <c r="F35" s="136" t="s">
        <v>196</v>
      </c>
      <c r="G35" s="137">
        <v>42391</v>
      </c>
      <c r="H35" s="136" t="s">
        <v>289</v>
      </c>
    </row>
    <row r="36" spans="1:8">
      <c r="A36" s="136" t="s">
        <v>290</v>
      </c>
      <c r="B36" s="137">
        <v>42373</v>
      </c>
      <c r="C36" s="138">
        <v>0.5973842592592592</v>
      </c>
      <c r="D36" s="136" t="s">
        <v>279</v>
      </c>
      <c r="E36" s="136" t="s">
        <v>291</v>
      </c>
      <c r="F36" s="136" t="s">
        <v>196</v>
      </c>
      <c r="G36" s="137">
        <v>42391</v>
      </c>
      <c r="H36" s="136" t="s">
        <v>292</v>
      </c>
    </row>
    <row r="37" spans="1:8">
      <c r="A37" s="136" t="s">
        <v>293</v>
      </c>
      <c r="B37" s="137">
        <v>42373</v>
      </c>
      <c r="C37" s="138">
        <v>0.61434027777777778</v>
      </c>
      <c r="D37" s="136" t="s">
        <v>294</v>
      </c>
      <c r="E37" s="136" t="s">
        <v>285</v>
      </c>
      <c r="F37" s="136" t="s">
        <v>196</v>
      </c>
      <c r="G37" s="137">
        <v>42397</v>
      </c>
      <c r="H37" s="136" t="s">
        <v>295</v>
      </c>
    </row>
    <row r="38" spans="1:8" ht="30">
      <c r="A38" s="136" t="s">
        <v>296</v>
      </c>
      <c r="B38" s="137">
        <v>42373</v>
      </c>
      <c r="C38" s="138">
        <v>0.61754629629629632</v>
      </c>
      <c r="D38" s="136" t="s">
        <v>297</v>
      </c>
      <c r="E38" s="136" t="s">
        <v>298</v>
      </c>
      <c r="F38" s="136" t="s">
        <v>215</v>
      </c>
      <c r="G38" s="137">
        <v>42396</v>
      </c>
      <c r="H38" s="136" t="s">
        <v>299</v>
      </c>
    </row>
    <row r="39" spans="1:8">
      <c r="A39" s="136" t="s">
        <v>300</v>
      </c>
      <c r="B39" s="137">
        <v>42373</v>
      </c>
      <c r="C39" s="138">
        <v>0.62158564814814821</v>
      </c>
      <c r="D39" s="136" t="s">
        <v>301</v>
      </c>
      <c r="E39" s="136" t="s">
        <v>302</v>
      </c>
      <c r="F39" s="136" t="s">
        <v>271</v>
      </c>
      <c r="G39" s="137">
        <v>42395</v>
      </c>
      <c r="H39" s="136" t="s">
        <v>303</v>
      </c>
    </row>
    <row r="40" spans="1:8">
      <c r="A40" s="136" t="s">
        <v>304</v>
      </c>
      <c r="B40" s="137">
        <v>42373</v>
      </c>
      <c r="C40" s="138">
        <v>0.63199074074074069</v>
      </c>
      <c r="D40" s="136" t="s">
        <v>279</v>
      </c>
      <c r="E40" s="136" t="s">
        <v>285</v>
      </c>
      <c r="F40" s="136" t="s">
        <v>196</v>
      </c>
      <c r="G40" s="137">
        <v>42398</v>
      </c>
      <c r="H40" s="136" t="s">
        <v>305</v>
      </c>
    </row>
    <row r="41" spans="1:8">
      <c r="A41" s="136" t="s">
        <v>306</v>
      </c>
      <c r="B41" s="137">
        <v>42373</v>
      </c>
      <c r="C41" s="138">
        <v>0.63236111111111104</v>
      </c>
      <c r="D41" s="136" t="s">
        <v>279</v>
      </c>
      <c r="E41" s="136" t="s">
        <v>285</v>
      </c>
      <c r="F41" s="136" t="s">
        <v>196</v>
      </c>
      <c r="G41" s="137">
        <v>42398</v>
      </c>
      <c r="H41" s="136" t="s">
        <v>305</v>
      </c>
    </row>
    <row r="42" spans="1:8" ht="45">
      <c r="A42" s="136" t="s">
        <v>307</v>
      </c>
      <c r="B42" s="137">
        <v>42373</v>
      </c>
      <c r="C42" s="138">
        <v>0.63803240740740741</v>
      </c>
      <c r="D42" s="136" t="s">
        <v>308</v>
      </c>
      <c r="E42" s="136" t="s">
        <v>309</v>
      </c>
      <c r="F42" s="136" t="s">
        <v>215</v>
      </c>
      <c r="G42" s="137">
        <v>42387</v>
      </c>
      <c r="H42" s="136" t="s">
        <v>310</v>
      </c>
    </row>
    <row r="43" spans="1:8">
      <c r="A43" s="136" t="s">
        <v>311</v>
      </c>
      <c r="B43" s="137">
        <v>42373</v>
      </c>
      <c r="C43" s="138">
        <v>0.6480555555555555</v>
      </c>
      <c r="D43" s="136" t="s">
        <v>279</v>
      </c>
      <c r="E43" s="136"/>
      <c r="F43" s="136" t="s">
        <v>196</v>
      </c>
      <c r="G43" s="137">
        <v>42389</v>
      </c>
      <c r="H43" s="136" t="s">
        <v>312</v>
      </c>
    </row>
    <row r="44" spans="1:8">
      <c r="A44" s="136" t="s">
        <v>313</v>
      </c>
      <c r="B44" s="137">
        <v>42373</v>
      </c>
      <c r="C44" s="138">
        <v>0.64924768518518516</v>
      </c>
      <c r="D44" s="136" t="s">
        <v>314</v>
      </c>
      <c r="E44" s="136" t="s">
        <v>285</v>
      </c>
      <c r="F44" s="136" t="s">
        <v>196</v>
      </c>
      <c r="G44" s="137">
        <v>42398</v>
      </c>
      <c r="H44" s="136" t="s">
        <v>305</v>
      </c>
    </row>
    <row r="45" spans="1:8">
      <c r="A45" s="136" t="s">
        <v>315</v>
      </c>
      <c r="B45" s="137">
        <v>42373</v>
      </c>
      <c r="C45" s="138">
        <v>0.65281250000000002</v>
      </c>
      <c r="D45" s="136" t="s">
        <v>316</v>
      </c>
      <c r="E45" s="136"/>
      <c r="F45" s="136" t="s">
        <v>196</v>
      </c>
      <c r="G45" s="137">
        <v>42384</v>
      </c>
      <c r="H45" s="136" t="s">
        <v>317</v>
      </c>
    </row>
    <row r="46" spans="1:8" ht="30">
      <c r="A46" s="136" t="s">
        <v>318</v>
      </c>
      <c r="B46" s="137">
        <v>42373</v>
      </c>
      <c r="C46" s="138">
        <v>0.65472222222222221</v>
      </c>
      <c r="D46" s="136" t="s">
        <v>319</v>
      </c>
      <c r="E46" s="136" t="s">
        <v>204</v>
      </c>
      <c r="F46" s="136" t="s">
        <v>196</v>
      </c>
      <c r="G46" s="137">
        <v>42387</v>
      </c>
      <c r="H46" s="136" t="s">
        <v>320</v>
      </c>
    </row>
    <row r="47" spans="1:8" ht="30">
      <c r="A47" s="136" t="s">
        <v>321</v>
      </c>
      <c r="B47" s="137">
        <v>42373</v>
      </c>
      <c r="C47" s="138">
        <v>0.6555671296296296</v>
      </c>
      <c r="D47" s="136" t="s">
        <v>319</v>
      </c>
      <c r="E47" s="136" t="s">
        <v>204</v>
      </c>
      <c r="F47" s="136" t="s">
        <v>196</v>
      </c>
      <c r="G47" s="137">
        <v>42395</v>
      </c>
      <c r="H47" s="136" t="s">
        <v>322</v>
      </c>
    </row>
    <row r="48" spans="1:8" ht="30">
      <c r="A48" s="136" t="s">
        <v>323</v>
      </c>
      <c r="B48" s="137">
        <v>42373</v>
      </c>
      <c r="C48" s="138">
        <v>0.67601851851851846</v>
      </c>
      <c r="D48" s="136" t="s">
        <v>324</v>
      </c>
      <c r="E48" s="136" t="s">
        <v>325</v>
      </c>
      <c r="F48" s="136" t="s">
        <v>196</v>
      </c>
      <c r="G48" s="137">
        <v>42387</v>
      </c>
      <c r="H48" s="136" t="s">
        <v>326</v>
      </c>
    </row>
    <row r="49" spans="1:8">
      <c r="A49" s="136" t="s">
        <v>327</v>
      </c>
      <c r="B49" s="137">
        <v>42373</v>
      </c>
      <c r="C49" s="138">
        <v>0.67930555555555561</v>
      </c>
      <c r="D49" s="136" t="s">
        <v>328</v>
      </c>
      <c r="E49" s="136"/>
      <c r="F49" s="136" t="s">
        <v>196</v>
      </c>
      <c r="G49" s="137">
        <v>42390</v>
      </c>
      <c r="H49" s="136" t="s">
        <v>329</v>
      </c>
    </row>
    <row r="50" spans="1:8">
      <c r="A50" s="136" t="s">
        <v>330</v>
      </c>
      <c r="B50" s="137">
        <v>42373</v>
      </c>
      <c r="C50" s="138">
        <v>0.6867361111111111</v>
      </c>
      <c r="D50" s="136" t="s">
        <v>331</v>
      </c>
      <c r="E50" s="136" t="s">
        <v>332</v>
      </c>
      <c r="F50" s="136" t="s">
        <v>196</v>
      </c>
      <c r="G50" s="137">
        <v>42391</v>
      </c>
      <c r="H50" s="136" t="s">
        <v>333</v>
      </c>
    </row>
    <row r="51" spans="1:8" ht="30">
      <c r="A51" s="136" t="s">
        <v>334</v>
      </c>
      <c r="B51" s="137">
        <v>42374</v>
      </c>
      <c r="C51" s="138">
        <v>0.32643518518518516</v>
      </c>
      <c r="D51" s="136" t="s">
        <v>335</v>
      </c>
      <c r="E51" s="136" t="s">
        <v>204</v>
      </c>
      <c r="F51" s="136" t="s">
        <v>196</v>
      </c>
      <c r="G51" s="137">
        <v>42387</v>
      </c>
      <c r="H51" s="136" t="s">
        <v>336</v>
      </c>
    </row>
    <row r="52" spans="1:8" ht="30">
      <c r="A52" s="136" t="s">
        <v>337</v>
      </c>
      <c r="B52" s="137">
        <v>42374</v>
      </c>
      <c r="C52" s="138">
        <v>0.32744212962962965</v>
      </c>
      <c r="D52" s="136" t="s">
        <v>338</v>
      </c>
      <c r="E52" s="136" t="s">
        <v>204</v>
      </c>
      <c r="F52" s="136" t="s">
        <v>251</v>
      </c>
      <c r="G52" s="137">
        <v>42412</v>
      </c>
      <c r="H52" s="136" t="s">
        <v>339</v>
      </c>
    </row>
    <row r="53" spans="1:8">
      <c r="A53" s="136" t="s">
        <v>340</v>
      </c>
      <c r="B53" s="137">
        <v>42374</v>
      </c>
      <c r="C53" s="138">
        <v>0.35517361111111106</v>
      </c>
      <c r="D53" s="136" t="s">
        <v>341</v>
      </c>
      <c r="E53" s="136" t="s">
        <v>342</v>
      </c>
      <c r="F53" s="136" t="s">
        <v>196</v>
      </c>
      <c r="G53" s="137">
        <v>42384</v>
      </c>
      <c r="H53" s="136" t="s">
        <v>343</v>
      </c>
    </row>
    <row r="54" spans="1:8" ht="30">
      <c r="A54" s="136" t="s">
        <v>344</v>
      </c>
      <c r="B54" s="137">
        <v>42374</v>
      </c>
      <c r="C54" s="138">
        <v>0.42901620370370369</v>
      </c>
      <c r="D54" s="136" t="s">
        <v>345</v>
      </c>
      <c r="E54" s="136" t="s">
        <v>346</v>
      </c>
      <c r="F54" s="136" t="s">
        <v>196</v>
      </c>
      <c r="G54" s="137">
        <v>42391</v>
      </c>
      <c r="H54" s="136" t="s">
        <v>347</v>
      </c>
    </row>
    <row r="55" spans="1:8" ht="45">
      <c r="A55" s="136" t="s">
        <v>348</v>
      </c>
      <c r="B55" s="137">
        <v>42374</v>
      </c>
      <c r="C55" s="138">
        <v>0.43175925925925923</v>
      </c>
      <c r="D55" s="136" t="s">
        <v>349</v>
      </c>
      <c r="E55" s="136" t="s">
        <v>346</v>
      </c>
      <c r="F55" s="136" t="s">
        <v>196</v>
      </c>
      <c r="G55" s="137">
        <v>42394</v>
      </c>
      <c r="H55" s="136" t="s">
        <v>350</v>
      </c>
    </row>
    <row r="56" spans="1:8">
      <c r="A56" s="136" t="s">
        <v>351</v>
      </c>
      <c r="B56" s="137">
        <v>42374</v>
      </c>
      <c r="C56" s="138">
        <v>0.43938657407407411</v>
      </c>
      <c r="D56" s="136" t="s">
        <v>352</v>
      </c>
      <c r="E56" s="136"/>
      <c r="F56" s="136" t="s">
        <v>196</v>
      </c>
      <c r="G56" s="137">
        <v>42395</v>
      </c>
      <c r="H56" s="136" t="s">
        <v>353</v>
      </c>
    </row>
    <row r="57" spans="1:8">
      <c r="A57" s="136" t="s">
        <v>354</v>
      </c>
      <c r="B57" s="137">
        <v>42374</v>
      </c>
      <c r="C57" s="138">
        <v>0.45513888888888893</v>
      </c>
      <c r="D57" s="136" t="s">
        <v>355</v>
      </c>
      <c r="E57" s="136" t="s">
        <v>356</v>
      </c>
      <c r="F57" s="136" t="s">
        <v>196</v>
      </c>
      <c r="G57" s="137">
        <v>42395</v>
      </c>
      <c r="H57" s="136" t="s">
        <v>357</v>
      </c>
    </row>
    <row r="58" spans="1:8">
      <c r="A58" s="136" t="s">
        <v>358</v>
      </c>
      <c r="B58" s="137">
        <v>42374</v>
      </c>
      <c r="C58" s="138">
        <v>0.48077546296296297</v>
      </c>
      <c r="D58" s="136" t="s">
        <v>359</v>
      </c>
      <c r="E58" s="136" t="s">
        <v>360</v>
      </c>
      <c r="F58" s="136" t="s">
        <v>196</v>
      </c>
      <c r="G58" s="137">
        <v>42395</v>
      </c>
      <c r="H58" s="136" t="s">
        <v>361</v>
      </c>
    </row>
    <row r="59" spans="1:8" ht="30">
      <c r="A59" s="136" t="s">
        <v>362</v>
      </c>
      <c r="B59" s="137">
        <v>42374</v>
      </c>
      <c r="C59" s="138">
        <v>0.63827546296296289</v>
      </c>
      <c r="D59" s="136" t="s">
        <v>363</v>
      </c>
      <c r="E59" s="136" t="s">
        <v>204</v>
      </c>
      <c r="F59" s="136" t="s">
        <v>196</v>
      </c>
      <c r="G59" s="137">
        <v>42395</v>
      </c>
      <c r="H59" s="136" t="s">
        <v>364</v>
      </c>
    </row>
    <row r="60" spans="1:8">
      <c r="A60" s="136" t="s">
        <v>365</v>
      </c>
      <c r="B60" s="137">
        <v>42375</v>
      </c>
      <c r="C60" s="138">
        <v>0.30734953703703705</v>
      </c>
      <c r="D60" s="136" t="s">
        <v>366</v>
      </c>
      <c r="E60" s="136"/>
      <c r="F60" s="136" t="s">
        <v>196</v>
      </c>
      <c r="G60" s="137">
        <v>42394</v>
      </c>
      <c r="H60" s="136" t="s">
        <v>367</v>
      </c>
    </row>
    <row r="61" spans="1:8" ht="30">
      <c r="A61" s="136" t="s">
        <v>368</v>
      </c>
      <c r="B61" s="137">
        <v>42375</v>
      </c>
      <c r="C61" s="138">
        <v>0.31875000000000003</v>
      </c>
      <c r="D61" s="136" t="s">
        <v>369</v>
      </c>
      <c r="E61" s="136" t="s">
        <v>370</v>
      </c>
      <c r="F61" s="136" t="s">
        <v>196</v>
      </c>
      <c r="G61" s="137">
        <v>42387</v>
      </c>
      <c r="H61" s="136" t="s">
        <v>371</v>
      </c>
    </row>
    <row r="62" spans="1:8" ht="30">
      <c r="A62" s="136" t="s">
        <v>372</v>
      </c>
      <c r="B62" s="137">
        <v>42375</v>
      </c>
      <c r="C62" s="138">
        <v>0.31995370370370368</v>
      </c>
      <c r="D62" s="136" t="s">
        <v>366</v>
      </c>
      <c r="E62" s="136" t="s">
        <v>370</v>
      </c>
      <c r="F62" s="136" t="s">
        <v>251</v>
      </c>
      <c r="G62" s="137">
        <v>42410</v>
      </c>
      <c r="H62" s="136" t="s">
        <v>373</v>
      </c>
    </row>
    <row r="63" spans="1:8" ht="30">
      <c r="A63" s="136" t="s">
        <v>374</v>
      </c>
      <c r="B63" s="137">
        <v>42375</v>
      </c>
      <c r="C63" s="138">
        <v>0.37194444444444441</v>
      </c>
      <c r="D63" s="136" t="s">
        <v>375</v>
      </c>
      <c r="E63" s="136" t="s">
        <v>376</v>
      </c>
      <c r="F63" s="136" t="s">
        <v>196</v>
      </c>
      <c r="G63" s="137">
        <v>42387</v>
      </c>
      <c r="H63" s="136" t="s">
        <v>377</v>
      </c>
    </row>
    <row r="64" spans="1:8">
      <c r="A64" s="136" t="s">
        <v>378</v>
      </c>
      <c r="B64" s="137">
        <v>42375</v>
      </c>
      <c r="C64" s="138">
        <v>0.45273148148148151</v>
      </c>
      <c r="D64" s="136" t="s">
        <v>379</v>
      </c>
      <c r="E64" s="136"/>
      <c r="F64" s="136" t="s">
        <v>196</v>
      </c>
      <c r="G64" s="137">
        <v>42387</v>
      </c>
      <c r="H64" s="136" t="s">
        <v>380</v>
      </c>
    </row>
    <row r="65" spans="1:8">
      <c r="A65" s="136" t="s">
        <v>381</v>
      </c>
      <c r="B65" s="137">
        <v>42375</v>
      </c>
      <c r="C65" s="138">
        <v>0.45480324074074074</v>
      </c>
      <c r="D65" s="136" t="s">
        <v>382</v>
      </c>
      <c r="E65" s="136"/>
      <c r="F65" s="136" t="s">
        <v>196</v>
      </c>
      <c r="G65" s="137">
        <v>42390</v>
      </c>
      <c r="H65" s="136" t="s">
        <v>383</v>
      </c>
    </row>
    <row r="66" spans="1:8">
      <c r="A66" s="136" t="s">
        <v>384</v>
      </c>
      <c r="B66" s="137">
        <v>42375</v>
      </c>
      <c r="C66" s="138">
        <v>0.4566898148148148</v>
      </c>
      <c r="D66" s="136" t="s">
        <v>244</v>
      </c>
      <c r="E66" s="136"/>
      <c r="F66" s="136" t="s">
        <v>215</v>
      </c>
      <c r="G66" s="136"/>
      <c r="H66" s="136"/>
    </row>
    <row r="67" spans="1:8" ht="30">
      <c r="A67" s="136" t="s">
        <v>385</v>
      </c>
      <c r="B67" s="137">
        <v>42375</v>
      </c>
      <c r="C67" s="138">
        <v>0.5665972222222222</v>
      </c>
      <c r="D67" s="136" t="s">
        <v>386</v>
      </c>
      <c r="E67" s="136" t="s">
        <v>387</v>
      </c>
      <c r="F67" s="136" t="s">
        <v>196</v>
      </c>
      <c r="G67" s="137">
        <v>42398</v>
      </c>
      <c r="H67" s="136" t="s">
        <v>388</v>
      </c>
    </row>
    <row r="68" spans="1:8">
      <c r="A68" s="136" t="s">
        <v>389</v>
      </c>
      <c r="B68" s="137">
        <v>42375</v>
      </c>
      <c r="C68" s="138">
        <v>0.57565972222222228</v>
      </c>
      <c r="D68" s="136" t="s">
        <v>279</v>
      </c>
      <c r="E68" s="136" t="s">
        <v>390</v>
      </c>
      <c r="F68" s="136" t="s">
        <v>196</v>
      </c>
      <c r="G68" s="137">
        <v>42391</v>
      </c>
      <c r="H68" s="136" t="s">
        <v>391</v>
      </c>
    </row>
    <row r="69" spans="1:8">
      <c r="A69" s="136" t="s">
        <v>392</v>
      </c>
      <c r="B69" s="137">
        <v>42375</v>
      </c>
      <c r="C69" s="138">
        <v>0.57769675925925923</v>
      </c>
      <c r="D69" s="136" t="s">
        <v>279</v>
      </c>
      <c r="E69" s="136" t="s">
        <v>393</v>
      </c>
      <c r="F69" s="136" t="s">
        <v>196</v>
      </c>
      <c r="G69" s="137">
        <v>42391</v>
      </c>
      <c r="H69" s="136" t="s">
        <v>394</v>
      </c>
    </row>
    <row r="70" spans="1:8">
      <c r="A70" s="136" t="s">
        <v>395</v>
      </c>
      <c r="B70" s="137">
        <v>42375</v>
      </c>
      <c r="C70" s="138">
        <v>0.58364583333333331</v>
      </c>
      <c r="D70" s="136" t="s">
        <v>279</v>
      </c>
      <c r="E70" s="136" t="s">
        <v>393</v>
      </c>
      <c r="F70" s="136" t="s">
        <v>196</v>
      </c>
      <c r="G70" s="137">
        <v>42391</v>
      </c>
      <c r="H70" s="136" t="s">
        <v>394</v>
      </c>
    </row>
    <row r="71" spans="1:8" ht="30">
      <c r="A71" s="136" t="s">
        <v>396</v>
      </c>
      <c r="B71" s="137">
        <v>42375</v>
      </c>
      <c r="C71" s="138">
        <v>0.58641203703703704</v>
      </c>
      <c r="D71" s="136" t="s">
        <v>397</v>
      </c>
      <c r="E71" s="136"/>
      <c r="F71" s="136" t="s">
        <v>215</v>
      </c>
      <c r="G71" s="137">
        <v>42410</v>
      </c>
      <c r="H71" s="136" t="s">
        <v>398</v>
      </c>
    </row>
    <row r="72" spans="1:8" ht="30">
      <c r="A72" s="136" t="s">
        <v>399</v>
      </c>
      <c r="B72" s="137">
        <v>42375</v>
      </c>
      <c r="C72" s="138">
        <v>0.59840277777777773</v>
      </c>
      <c r="D72" s="136" t="s">
        <v>244</v>
      </c>
      <c r="E72" s="136" t="s">
        <v>387</v>
      </c>
      <c r="F72" s="136" t="s">
        <v>215</v>
      </c>
      <c r="G72" s="137">
        <v>42403</v>
      </c>
      <c r="H72" s="136" t="s">
        <v>400</v>
      </c>
    </row>
    <row r="73" spans="1:8">
      <c r="A73" s="136" t="s">
        <v>401</v>
      </c>
      <c r="B73" s="137">
        <v>42375</v>
      </c>
      <c r="C73" s="138">
        <v>0.60299768518518515</v>
      </c>
      <c r="D73" s="136" t="s">
        <v>402</v>
      </c>
      <c r="E73" s="136"/>
      <c r="F73" s="136" t="s">
        <v>196</v>
      </c>
      <c r="G73" s="137">
        <v>42389</v>
      </c>
      <c r="H73" s="136" t="s">
        <v>403</v>
      </c>
    </row>
    <row r="74" spans="1:8">
      <c r="A74" s="136" t="s">
        <v>404</v>
      </c>
      <c r="B74" s="137">
        <v>42375</v>
      </c>
      <c r="C74" s="138">
        <v>0.60452546296296295</v>
      </c>
      <c r="D74" s="136" t="s">
        <v>244</v>
      </c>
      <c r="E74" s="136" t="s">
        <v>405</v>
      </c>
      <c r="F74" s="136" t="s">
        <v>215</v>
      </c>
      <c r="G74" s="137">
        <v>42403</v>
      </c>
      <c r="H74" s="136" t="s">
        <v>406</v>
      </c>
    </row>
    <row r="75" spans="1:8">
      <c r="A75" s="136" t="s">
        <v>407</v>
      </c>
      <c r="B75" s="137">
        <v>42375</v>
      </c>
      <c r="C75" s="138">
        <v>0.61320601851851853</v>
      </c>
      <c r="D75" s="136" t="s">
        <v>408</v>
      </c>
      <c r="E75" s="136" t="s">
        <v>409</v>
      </c>
      <c r="F75" s="136" t="s">
        <v>251</v>
      </c>
      <c r="G75" s="137">
        <v>42411</v>
      </c>
      <c r="H75" s="136" t="s">
        <v>410</v>
      </c>
    </row>
    <row r="76" spans="1:8">
      <c r="A76" s="136" t="s">
        <v>411</v>
      </c>
      <c r="B76" s="137">
        <v>42375</v>
      </c>
      <c r="C76" s="138">
        <v>0.62109953703703702</v>
      </c>
      <c r="D76" s="136" t="s">
        <v>412</v>
      </c>
      <c r="E76" s="136"/>
      <c r="F76" s="136" t="s">
        <v>196</v>
      </c>
      <c r="G76" s="137">
        <v>42387</v>
      </c>
      <c r="H76" s="136" t="s">
        <v>413</v>
      </c>
    </row>
    <row r="77" spans="1:8">
      <c r="A77" s="136" t="s">
        <v>414</v>
      </c>
      <c r="B77" s="137">
        <v>42375</v>
      </c>
      <c r="C77" s="138">
        <v>0.62251157407407409</v>
      </c>
      <c r="D77" s="136" t="s">
        <v>415</v>
      </c>
      <c r="E77" s="136"/>
      <c r="F77" s="136" t="s">
        <v>196</v>
      </c>
      <c r="G77" s="137">
        <v>42391</v>
      </c>
      <c r="H77" s="136" t="s">
        <v>416</v>
      </c>
    </row>
    <row r="78" spans="1:8">
      <c r="A78" s="136" t="s">
        <v>417</v>
      </c>
      <c r="B78" s="137">
        <v>42375</v>
      </c>
      <c r="C78" s="138">
        <v>0.62504629629629627</v>
      </c>
      <c r="D78" s="136" t="s">
        <v>244</v>
      </c>
      <c r="E78" s="136" t="s">
        <v>356</v>
      </c>
      <c r="F78" s="136" t="s">
        <v>196</v>
      </c>
      <c r="G78" s="137">
        <v>42390</v>
      </c>
      <c r="H78" s="136" t="s">
        <v>418</v>
      </c>
    </row>
    <row r="79" spans="1:8">
      <c r="A79" s="136" t="s">
        <v>419</v>
      </c>
      <c r="B79" s="137">
        <v>42375</v>
      </c>
      <c r="C79" s="138">
        <v>0.6259837962962963</v>
      </c>
      <c r="D79" s="136" t="s">
        <v>244</v>
      </c>
      <c r="E79" s="136" t="s">
        <v>356</v>
      </c>
      <c r="F79" s="136" t="s">
        <v>196</v>
      </c>
      <c r="G79" s="137">
        <v>42396</v>
      </c>
      <c r="H79" s="136" t="s">
        <v>420</v>
      </c>
    </row>
    <row r="80" spans="1:8">
      <c r="A80" s="136" t="s">
        <v>421</v>
      </c>
      <c r="B80" s="137">
        <v>42375</v>
      </c>
      <c r="C80" s="138">
        <v>0.62633101851851858</v>
      </c>
      <c r="D80" s="136" t="s">
        <v>244</v>
      </c>
      <c r="E80" s="136" t="s">
        <v>356</v>
      </c>
      <c r="F80" s="136" t="s">
        <v>196</v>
      </c>
      <c r="G80" s="137">
        <v>42396</v>
      </c>
      <c r="H80" s="136" t="s">
        <v>420</v>
      </c>
    </row>
    <row r="81" spans="1:8">
      <c r="A81" s="136" t="s">
        <v>422</v>
      </c>
      <c r="B81" s="137">
        <v>42375</v>
      </c>
      <c r="C81" s="138">
        <v>0.62675925925925924</v>
      </c>
      <c r="D81" s="136" t="s">
        <v>244</v>
      </c>
      <c r="E81" s="136" t="s">
        <v>356</v>
      </c>
      <c r="F81" s="136" t="s">
        <v>196</v>
      </c>
      <c r="G81" s="137">
        <v>42396</v>
      </c>
      <c r="H81" s="136" t="s">
        <v>420</v>
      </c>
    </row>
    <row r="82" spans="1:8">
      <c r="A82" s="136" t="s">
        <v>423</v>
      </c>
      <c r="B82" s="137">
        <v>42375</v>
      </c>
      <c r="C82" s="138">
        <v>0.63179398148148147</v>
      </c>
      <c r="D82" s="136" t="s">
        <v>424</v>
      </c>
      <c r="E82" s="136" t="s">
        <v>425</v>
      </c>
      <c r="F82" s="136" t="s">
        <v>196</v>
      </c>
      <c r="G82" s="137">
        <v>42396</v>
      </c>
      <c r="H82" s="136" t="s">
        <v>426</v>
      </c>
    </row>
    <row r="83" spans="1:8">
      <c r="A83" s="136" t="s">
        <v>427</v>
      </c>
      <c r="B83" s="137">
        <v>42375</v>
      </c>
      <c r="C83" s="138">
        <v>0.63256944444444441</v>
      </c>
      <c r="D83" s="136" t="s">
        <v>424</v>
      </c>
      <c r="E83" s="136" t="s">
        <v>425</v>
      </c>
      <c r="F83" s="136" t="s">
        <v>196</v>
      </c>
      <c r="G83" s="137">
        <v>42396</v>
      </c>
      <c r="H83" s="136" t="s">
        <v>426</v>
      </c>
    </row>
    <row r="84" spans="1:8" ht="30">
      <c r="A84" s="136" t="s">
        <v>428</v>
      </c>
      <c r="B84" s="137">
        <v>42375</v>
      </c>
      <c r="C84" s="138">
        <v>0.65092592592592591</v>
      </c>
      <c r="D84" s="136" t="s">
        <v>429</v>
      </c>
      <c r="E84" s="136"/>
      <c r="F84" s="136" t="s">
        <v>196</v>
      </c>
      <c r="G84" s="137">
        <v>42388</v>
      </c>
      <c r="H84" s="136" t="s">
        <v>430</v>
      </c>
    </row>
    <row r="85" spans="1:8" ht="30">
      <c r="A85" s="136" t="s">
        <v>431</v>
      </c>
      <c r="B85" s="137">
        <v>42375</v>
      </c>
      <c r="C85" s="138">
        <v>0.66037037037037039</v>
      </c>
      <c r="D85" s="136" t="s">
        <v>432</v>
      </c>
      <c r="E85" s="136"/>
      <c r="F85" s="136" t="s">
        <v>196</v>
      </c>
      <c r="G85" s="137">
        <v>42411</v>
      </c>
      <c r="H85" s="136" t="s">
        <v>433</v>
      </c>
    </row>
    <row r="86" spans="1:8">
      <c r="A86" s="136" t="s">
        <v>434</v>
      </c>
      <c r="B86" s="137">
        <v>42375</v>
      </c>
      <c r="C86" s="138">
        <v>0.67101851851851846</v>
      </c>
      <c r="D86" s="136" t="s">
        <v>435</v>
      </c>
      <c r="E86" s="136"/>
      <c r="F86" s="136" t="s">
        <v>196</v>
      </c>
      <c r="G86" s="137">
        <v>42389</v>
      </c>
      <c r="H86" s="136" t="s">
        <v>436</v>
      </c>
    </row>
    <row r="87" spans="1:8" ht="30">
      <c r="A87" s="136" t="s">
        <v>437</v>
      </c>
      <c r="B87" s="137">
        <v>42376</v>
      </c>
      <c r="C87" s="138">
        <v>0.30096064814814816</v>
      </c>
      <c r="D87" s="136" t="s">
        <v>438</v>
      </c>
      <c r="E87" s="136" t="s">
        <v>439</v>
      </c>
      <c r="F87" s="136" t="s">
        <v>196</v>
      </c>
      <c r="G87" s="137">
        <v>42390</v>
      </c>
      <c r="H87" s="136" t="s">
        <v>440</v>
      </c>
    </row>
    <row r="88" spans="1:8">
      <c r="A88" s="136" t="s">
        <v>441</v>
      </c>
      <c r="B88" s="137">
        <v>42376</v>
      </c>
      <c r="C88" s="138">
        <v>0.32268518518518519</v>
      </c>
      <c r="D88" s="136" t="s">
        <v>244</v>
      </c>
      <c r="E88" s="136"/>
      <c r="F88" s="136" t="s">
        <v>215</v>
      </c>
      <c r="G88" s="137">
        <v>42402</v>
      </c>
      <c r="H88" s="136" t="s">
        <v>442</v>
      </c>
    </row>
    <row r="89" spans="1:8">
      <c r="A89" s="136" t="s">
        <v>443</v>
      </c>
      <c r="B89" s="137">
        <v>42376</v>
      </c>
      <c r="C89" s="138">
        <v>0.36837962962962961</v>
      </c>
      <c r="D89" s="136" t="s">
        <v>444</v>
      </c>
      <c r="E89" s="136"/>
      <c r="F89" s="136" t="s">
        <v>196</v>
      </c>
      <c r="G89" s="137">
        <v>42377</v>
      </c>
      <c r="H89" s="136" t="s">
        <v>445</v>
      </c>
    </row>
    <row r="90" spans="1:8">
      <c r="A90" s="136" t="s">
        <v>446</v>
      </c>
      <c r="B90" s="137">
        <v>42376</v>
      </c>
      <c r="C90" s="138">
        <v>0.39215277777777779</v>
      </c>
      <c r="D90" s="136" t="s">
        <v>447</v>
      </c>
      <c r="E90" s="136"/>
      <c r="F90" s="136" t="s">
        <v>215</v>
      </c>
      <c r="G90" s="137">
        <v>42388</v>
      </c>
      <c r="H90" s="136" t="s">
        <v>448</v>
      </c>
    </row>
    <row r="91" spans="1:8" ht="30">
      <c r="A91" s="136" t="s">
        <v>449</v>
      </c>
      <c r="B91" s="137">
        <v>42376</v>
      </c>
      <c r="C91" s="138">
        <v>0.44206018518518514</v>
      </c>
      <c r="D91" s="136" t="s">
        <v>450</v>
      </c>
      <c r="E91" s="136" t="s">
        <v>451</v>
      </c>
      <c r="F91" s="136" t="s">
        <v>196</v>
      </c>
      <c r="G91" s="137">
        <v>42389</v>
      </c>
      <c r="H91" s="136" t="s">
        <v>452</v>
      </c>
    </row>
    <row r="92" spans="1:8">
      <c r="A92" s="136" t="s">
        <v>453</v>
      </c>
      <c r="B92" s="137">
        <v>42376</v>
      </c>
      <c r="C92" s="138">
        <v>0.4690509259259259</v>
      </c>
      <c r="D92" s="136" t="s">
        <v>244</v>
      </c>
      <c r="E92" s="136" t="s">
        <v>356</v>
      </c>
      <c r="F92" s="136" t="s">
        <v>196</v>
      </c>
      <c r="G92" s="137">
        <v>42396</v>
      </c>
      <c r="H92" s="136" t="s">
        <v>420</v>
      </c>
    </row>
    <row r="93" spans="1:8" ht="30">
      <c r="A93" s="136" t="s">
        <v>454</v>
      </c>
      <c r="B93" s="137">
        <v>42376</v>
      </c>
      <c r="C93" s="138">
        <v>0.47784722222222226</v>
      </c>
      <c r="D93" s="136" t="s">
        <v>301</v>
      </c>
      <c r="E93" s="136" t="s">
        <v>302</v>
      </c>
      <c r="F93" s="136" t="s">
        <v>271</v>
      </c>
      <c r="G93" s="137">
        <v>42412</v>
      </c>
      <c r="H93" s="136" t="s">
        <v>455</v>
      </c>
    </row>
    <row r="94" spans="1:8" ht="30">
      <c r="A94" s="136" t="s">
        <v>456</v>
      </c>
      <c r="B94" s="137">
        <v>42376</v>
      </c>
      <c r="C94" s="138">
        <v>0.48502314814814818</v>
      </c>
      <c r="D94" s="136" t="s">
        <v>457</v>
      </c>
      <c r="E94" s="136" t="s">
        <v>458</v>
      </c>
      <c r="F94" s="136" t="s">
        <v>196</v>
      </c>
      <c r="G94" s="137">
        <v>42402</v>
      </c>
      <c r="H94" s="136" t="s">
        <v>459</v>
      </c>
    </row>
    <row r="95" spans="1:8">
      <c r="A95" s="136" t="s">
        <v>460</v>
      </c>
      <c r="B95" s="137">
        <v>42376</v>
      </c>
      <c r="C95" s="138">
        <v>0.52109953703703704</v>
      </c>
      <c r="D95" s="136" t="s">
        <v>461</v>
      </c>
      <c r="E95" s="136" t="s">
        <v>462</v>
      </c>
      <c r="F95" s="136" t="s">
        <v>215</v>
      </c>
      <c r="G95" s="136"/>
      <c r="H95" s="136"/>
    </row>
    <row r="96" spans="1:8">
      <c r="A96" s="136" t="s">
        <v>463</v>
      </c>
      <c r="B96" s="137">
        <v>42376</v>
      </c>
      <c r="C96" s="138">
        <v>0.52423611111111112</v>
      </c>
      <c r="D96" s="136" t="s">
        <v>464</v>
      </c>
      <c r="E96" s="136"/>
      <c r="F96" s="136" t="s">
        <v>196</v>
      </c>
      <c r="G96" s="137">
        <v>42395</v>
      </c>
      <c r="H96" s="136" t="s">
        <v>465</v>
      </c>
    </row>
    <row r="97" spans="1:8">
      <c r="A97" s="136" t="s">
        <v>466</v>
      </c>
      <c r="B97" s="137">
        <v>42376</v>
      </c>
      <c r="C97" s="138">
        <v>0.52509259259259256</v>
      </c>
      <c r="D97" s="136" t="s">
        <v>464</v>
      </c>
      <c r="E97" s="136"/>
      <c r="F97" s="136" t="s">
        <v>196</v>
      </c>
      <c r="G97" s="137">
        <v>42395</v>
      </c>
      <c r="H97" s="136" t="s">
        <v>467</v>
      </c>
    </row>
    <row r="98" spans="1:8">
      <c r="A98" s="136" t="s">
        <v>468</v>
      </c>
      <c r="B98" s="137">
        <v>42376</v>
      </c>
      <c r="C98" s="138">
        <v>0.57253472222222224</v>
      </c>
      <c r="D98" s="136" t="s">
        <v>301</v>
      </c>
      <c r="E98" s="136" t="s">
        <v>302</v>
      </c>
      <c r="F98" s="136" t="s">
        <v>196</v>
      </c>
      <c r="G98" s="137">
        <v>42398</v>
      </c>
      <c r="H98" s="136" t="s">
        <v>469</v>
      </c>
    </row>
    <row r="99" spans="1:8">
      <c r="A99" s="136" t="s">
        <v>470</v>
      </c>
      <c r="B99" s="137">
        <v>42376</v>
      </c>
      <c r="C99" s="138">
        <v>0.58747685185185183</v>
      </c>
      <c r="D99" s="136" t="s">
        <v>279</v>
      </c>
      <c r="E99" s="136"/>
      <c r="F99" s="136" t="s">
        <v>196</v>
      </c>
      <c r="G99" s="137">
        <v>42396</v>
      </c>
      <c r="H99" s="136" t="s">
        <v>471</v>
      </c>
    </row>
    <row r="100" spans="1:8">
      <c r="A100" s="136" t="s">
        <v>472</v>
      </c>
      <c r="B100" s="137">
        <v>42376</v>
      </c>
      <c r="C100" s="138">
        <v>0.59368055555555554</v>
      </c>
      <c r="D100" s="136" t="s">
        <v>473</v>
      </c>
      <c r="E100" s="136" t="s">
        <v>342</v>
      </c>
      <c r="F100" s="136" t="s">
        <v>196</v>
      </c>
      <c r="G100" s="137">
        <v>42390</v>
      </c>
      <c r="H100" s="136" t="s">
        <v>474</v>
      </c>
    </row>
    <row r="101" spans="1:8">
      <c r="A101" s="136" t="s">
        <v>475</v>
      </c>
      <c r="B101" s="137">
        <v>42376</v>
      </c>
      <c r="C101" s="138">
        <v>0.6073263888888889</v>
      </c>
      <c r="D101" s="136" t="s">
        <v>244</v>
      </c>
      <c r="E101" s="136"/>
      <c r="F101" s="136" t="s">
        <v>196</v>
      </c>
      <c r="G101" s="137">
        <v>42387</v>
      </c>
      <c r="H101" s="136" t="s">
        <v>476</v>
      </c>
    </row>
    <row r="102" spans="1:8">
      <c r="A102" s="136" t="s">
        <v>477</v>
      </c>
      <c r="B102" s="137">
        <v>42376</v>
      </c>
      <c r="C102" s="138">
        <v>0.60978009259259258</v>
      </c>
      <c r="D102" s="136" t="s">
        <v>478</v>
      </c>
      <c r="E102" s="136"/>
      <c r="F102" s="136" t="s">
        <v>196</v>
      </c>
      <c r="G102" s="137">
        <v>42388</v>
      </c>
      <c r="H102" s="136" t="s">
        <v>479</v>
      </c>
    </row>
    <row r="103" spans="1:8">
      <c r="A103" s="136" t="s">
        <v>480</v>
      </c>
      <c r="B103" s="137">
        <v>42376</v>
      </c>
      <c r="C103" s="138">
        <v>0.62460648148148146</v>
      </c>
      <c r="D103" s="136" t="s">
        <v>244</v>
      </c>
      <c r="E103" s="136"/>
      <c r="F103" s="136" t="s">
        <v>196</v>
      </c>
      <c r="G103" s="137">
        <v>42387</v>
      </c>
      <c r="H103" s="136" t="s">
        <v>481</v>
      </c>
    </row>
    <row r="104" spans="1:8">
      <c r="A104" s="136" t="s">
        <v>482</v>
      </c>
      <c r="B104" s="137">
        <v>42376</v>
      </c>
      <c r="C104" s="138">
        <v>0.6275115740740741</v>
      </c>
      <c r="D104" s="136" t="s">
        <v>483</v>
      </c>
      <c r="E104" s="136"/>
      <c r="F104" s="136" t="s">
        <v>196</v>
      </c>
      <c r="G104" s="137">
        <v>42387</v>
      </c>
      <c r="H104" s="136" t="s">
        <v>484</v>
      </c>
    </row>
    <row r="105" spans="1:8" ht="30">
      <c r="A105" s="136" t="s">
        <v>485</v>
      </c>
      <c r="B105" s="137">
        <v>42376</v>
      </c>
      <c r="C105" s="138">
        <v>0.62913194444444442</v>
      </c>
      <c r="D105" s="136" t="s">
        <v>486</v>
      </c>
      <c r="E105" s="136"/>
      <c r="F105" s="136" t="s">
        <v>487</v>
      </c>
      <c r="G105" s="137">
        <v>42398</v>
      </c>
      <c r="H105" s="136" t="s">
        <v>488</v>
      </c>
    </row>
    <row r="106" spans="1:8" ht="45">
      <c r="A106" s="136" t="s">
        <v>489</v>
      </c>
      <c r="B106" s="137">
        <v>42376</v>
      </c>
      <c r="C106" s="138">
        <v>0.62946759259259266</v>
      </c>
      <c r="D106" s="136" t="s">
        <v>279</v>
      </c>
      <c r="E106" s="136" t="s">
        <v>490</v>
      </c>
      <c r="F106" s="136" t="s">
        <v>196</v>
      </c>
      <c r="G106" s="137">
        <v>42396</v>
      </c>
      <c r="H106" s="136" t="s">
        <v>491</v>
      </c>
    </row>
    <row r="107" spans="1:8" ht="30">
      <c r="A107" s="136" t="s">
        <v>492</v>
      </c>
      <c r="B107" s="137">
        <v>42376</v>
      </c>
      <c r="C107" s="138">
        <v>0.63640046296296293</v>
      </c>
      <c r="D107" s="136" t="s">
        <v>493</v>
      </c>
      <c r="E107" s="136" t="s">
        <v>204</v>
      </c>
      <c r="F107" s="136" t="s">
        <v>196</v>
      </c>
      <c r="G107" s="137">
        <v>42389</v>
      </c>
      <c r="H107" s="136" t="s">
        <v>494</v>
      </c>
    </row>
    <row r="108" spans="1:8">
      <c r="A108" s="136" t="s">
        <v>495</v>
      </c>
      <c r="B108" s="137">
        <v>42376</v>
      </c>
      <c r="C108" s="138">
        <v>0.64811342592592591</v>
      </c>
      <c r="D108" s="136" t="s">
        <v>244</v>
      </c>
      <c r="E108" s="136"/>
      <c r="F108" s="136" t="s">
        <v>196</v>
      </c>
      <c r="G108" s="137">
        <v>42390</v>
      </c>
      <c r="H108" s="136" t="s">
        <v>496</v>
      </c>
    </row>
    <row r="109" spans="1:8">
      <c r="A109" s="136" t="s">
        <v>497</v>
      </c>
      <c r="B109" s="137">
        <v>42376</v>
      </c>
      <c r="C109" s="138">
        <v>0.67501157407407408</v>
      </c>
      <c r="D109" s="136" t="s">
        <v>498</v>
      </c>
      <c r="E109" s="136"/>
      <c r="F109" s="136" t="s">
        <v>196</v>
      </c>
      <c r="G109" s="137">
        <v>42402</v>
      </c>
      <c r="H109" s="136" t="s">
        <v>499</v>
      </c>
    </row>
    <row r="110" spans="1:8">
      <c r="A110" s="136" t="s">
        <v>500</v>
      </c>
      <c r="B110" s="137">
        <v>42376</v>
      </c>
      <c r="C110" s="138">
        <v>0.72988425925925926</v>
      </c>
      <c r="D110" s="136" t="s">
        <v>501</v>
      </c>
      <c r="E110" s="136" t="s">
        <v>502</v>
      </c>
      <c r="F110" s="136" t="s">
        <v>251</v>
      </c>
      <c r="G110" s="136"/>
      <c r="H110" s="136"/>
    </row>
    <row r="111" spans="1:8" ht="30">
      <c r="A111" s="136" t="s">
        <v>503</v>
      </c>
      <c r="B111" s="137">
        <v>42377</v>
      </c>
      <c r="C111" s="138">
        <v>0.30741898148148145</v>
      </c>
      <c r="D111" s="136" t="s">
        <v>504</v>
      </c>
      <c r="E111" s="136" t="s">
        <v>458</v>
      </c>
      <c r="F111" s="136" t="s">
        <v>196</v>
      </c>
      <c r="G111" s="137">
        <v>42391</v>
      </c>
      <c r="H111" s="136" t="s">
        <v>505</v>
      </c>
    </row>
    <row r="112" spans="1:8" ht="30">
      <c r="A112" s="136" t="s">
        <v>506</v>
      </c>
      <c r="B112" s="137">
        <v>42377</v>
      </c>
      <c r="C112" s="138">
        <v>0.30811342592592594</v>
      </c>
      <c r="D112" s="136" t="s">
        <v>504</v>
      </c>
      <c r="E112" s="136" t="s">
        <v>458</v>
      </c>
      <c r="F112" s="136" t="s">
        <v>215</v>
      </c>
      <c r="G112" s="137">
        <v>42419</v>
      </c>
      <c r="H112" s="136" t="s">
        <v>507</v>
      </c>
    </row>
    <row r="113" spans="1:8">
      <c r="A113" s="136" t="s">
        <v>508</v>
      </c>
      <c r="B113" s="137">
        <v>42377</v>
      </c>
      <c r="C113" s="138">
        <v>0.35878472222222224</v>
      </c>
      <c r="D113" s="136" t="s">
        <v>509</v>
      </c>
      <c r="E113" s="136"/>
      <c r="F113" s="136" t="s">
        <v>196</v>
      </c>
      <c r="G113" s="137">
        <v>42377</v>
      </c>
      <c r="H113" s="136" t="s">
        <v>510</v>
      </c>
    </row>
    <row r="114" spans="1:8">
      <c r="A114" s="136" t="s">
        <v>511</v>
      </c>
      <c r="B114" s="137">
        <v>42377</v>
      </c>
      <c r="C114" s="138">
        <v>0.36160879629629633</v>
      </c>
      <c r="D114" s="136" t="s">
        <v>512</v>
      </c>
      <c r="E114" s="136" t="s">
        <v>513</v>
      </c>
      <c r="F114" s="136" t="s">
        <v>251</v>
      </c>
      <c r="G114" s="136"/>
      <c r="H114" s="136"/>
    </row>
    <row r="115" spans="1:8">
      <c r="A115" s="136" t="s">
        <v>514</v>
      </c>
      <c r="B115" s="137">
        <v>42377</v>
      </c>
      <c r="C115" s="138">
        <v>0.36631944444444442</v>
      </c>
      <c r="D115" s="136" t="s">
        <v>301</v>
      </c>
      <c r="E115" s="136" t="s">
        <v>515</v>
      </c>
      <c r="F115" s="136" t="s">
        <v>196</v>
      </c>
      <c r="G115" s="137">
        <v>42377</v>
      </c>
      <c r="H115" s="136" t="s">
        <v>516</v>
      </c>
    </row>
    <row r="116" spans="1:8">
      <c r="A116" s="136" t="s">
        <v>517</v>
      </c>
      <c r="B116" s="137">
        <v>42377</v>
      </c>
      <c r="C116" s="138">
        <v>0.39043981481481477</v>
      </c>
      <c r="D116" s="136" t="s">
        <v>244</v>
      </c>
      <c r="E116" s="136"/>
      <c r="F116" s="136" t="s">
        <v>518</v>
      </c>
      <c r="G116" s="137">
        <v>42419</v>
      </c>
      <c r="H116" s="136" t="s">
        <v>519</v>
      </c>
    </row>
    <row r="117" spans="1:8">
      <c r="A117" s="136" t="s">
        <v>520</v>
      </c>
      <c r="B117" s="137">
        <v>42377</v>
      </c>
      <c r="C117" s="138">
        <v>0.39185185185185184</v>
      </c>
      <c r="D117" s="136" t="s">
        <v>521</v>
      </c>
      <c r="E117" s="136" t="s">
        <v>522</v>
      </c>
      <c r="F117" s="136" t="s">
        <v>196</v>
      </c>
      <c r="G117" s="137">
        <v>42397</v>
      </c>
      <c r="H117" s="136" t="s">
        <v>523</v>
      </c>
    </row>
    <row r="118" spans="1:8">
      <c r="A118" s="136" t="s">
        <v>524</v>
      </c>
      <c r="B118" s="137">
        <v>42377</v>
      </c>
      <c r="C118" s="138">
        <v>0.39486111111111111</v>
      </c>
      <c r="D118" s="136" t="s">
        <v>473</v>
      </c>
      <c r="E118" s="136" t="s">
        <v>200</v>
      </c>
      <c r="F118" s="136" t="s">
        <v>196</v>
      </c>
      <c r="G118" s="137">
        <v>42402</v>
      </c>
      <c r="H118" s="136" t="s">
        <v>525</v>
      </c>
    </row>
    <row r="119" spans="1:8" ht="30">
      <c r="A119" s="136" t="s">
        <v>526</v>
      </c>
      <c r="B119" s="137">
        <v>42377</v>
      </c>
      <c r="C119" s="138">
        <v>0.40520833333333334</v>
      </c>
      <c r="D119" s="136" t="s">
        <v>527</v>
      </c>
      <c r="E119" s="136" t="s">
        <v>204</v>
      </c>
      <c r="F119" s="136" t="s">
        <v>251</v>
      </c>
      <c r="G119" s="137">
        <v>42415</v>
      </c>
      <c r="H119" s="136" t="s">
        <v>528</v>
      </c>
    </row>
    <row r="120" spans="1:8">
      <c r="A120" s="136" t="s">
        <v>529</v>
      </c>
      <c r="B120" s="137">
        <v>42377</v>
      </c>
      <c r="C120" s="138">
        <v>0.41238425925925926</v>
      </c>
      <c r="D120" s="136" t="s">
        <v>530</v>
      </c>
      <c r="E120" s="136" t="s">
        <v>531</v>
      </c>
      <c r="F120" s="136" t="s">
        <v>196</v>
      </c>
      <c r="G120" s="137">
        <v>42404</v>
      </c>
      <c r="H120" s="136" t="s">
        <v>532</v>
      </c>
    </row>
    <row r="121" spans="1:8">
      <c r="A121" s="136" t="s">
        <v>533</v>
      </c>
      <c r="B121" s="137">
        <v>42377</v>
      </c>
      <c r="C121" s="138">
        <v>0.41356481481481483</v>
      </c>
      <c r="D121" s="136" t="s">
        <v>534</v>
      </c>
      <c r="E121" s="136" t="s">
        <v>425</v>
      </c>
      <c r="F121" s="136" t="s">
        <v>196</v>
      </c>
      <c r="G121" s="137">
        <v>42398</v>
      </c>
      <c r="H121" s="136" t="s">
        <v>535</v>
      </c>
    </row>
    <row r="122" spans="1:8" ht="30">
      <c r="A122" s="136" t="s">
        <v>536</v>
      </c>
      <c r="B122" s="137">
        <v>42377</v>
      </c>
      <c r="C122" s="138">
        <v>0.44458333333333333</v>
      </c>
      <c r="D122" s="136" t="s">
        <v>537</v>
      </c>
      <c r="E122" s="136"/>
      <c r="F122" s="136" t="s">
        <v>487</v>
      </c>
      <c r="G122" s="137">
        <v>42401</v>
      </c>
      <c r="H122" s="136" t="s">
        <v>538</v>
      </c>
    </row>
    <row r="123" spans="1:8">
      <c r="A123" s="136" t="s">
        <v>539</v>
      </c>
      <c r="B123" s="137">
        <v>42377</v>
      </c>
      <c r="C123" s="138">
        <v>0.4808101851851852</v>
      </c>
      <c r="D123" s="136" t="s">
        <v>540</v>
      </c>
      <c r="E123" s="136"/>
      <c r="F123" s="136" t="s">
        <v>251</v>
      </c>
      <c r="G123" s="137">
        <v>42396</v>
      </c>
      <c r="H123" s="136" t="s">
        <v>541</v>
      </c>
    </row>
    <row r="124" spans="1:8" ht="30">
      <c r="A124" s="136" t="s">
        <v>542</v>
      </c>
      <c r="B124" s="137">
        <v>42377</v>
      </c>
      <c r="C124" s="138">
        <v>0.5505902777777778</v>
      </c>
      <c r="D124" s="136" t="s">
        <v>543</v>
      </c>
      <c r="E124" s="136" t="s">
        <v>458</v>
      </c>
      <c r="F124" s="136" t="s">
        <v>215</v>
      </c>
      <c r="G124" s="137">
        <v>42415</v>
      </c>
      <c r="H124" s="136" t="s">
        <v>544</v>
      </c>
    </row>
    <row r="125" spans="1:8" ht="30">
      <c r="A125" s="136" t="s">
        <v>545</v>
      </c>
      <c r="B125" s="137">
        <v>42377</v>
      </c>
      <c r="C125" s="138">
        <v>0.551875</v>
      </c>
      <c r="D125" s="136" t="s">
        <v>546</v>
      </c>
      <c r="E125" s="136" t="s">
        <v>458</v>
      </c>
      <c r="F125" s="136" t="s">
        <v>196</v>
      </c>
      <c r="G125" s="137">
        <v>42403</v>
      </c>
      <c r="H125" s="136" t="s">
        <v>547</v>
      </c>
    </row>
    <row r="126" spans="1:8">
      <c r="A126" s="136" t="s">
        <v>548</v>
      </c>
      <c r="B126" s="137">
        <v>42377</v>
      </c>
      <c r="C126" s="138">
        <v>0.59231481481481485</v>
      </c>
      <c r="D126" s="136" t="s">
        <v>279</v>
      </c>
      <c r="E126" s="136"/>
      <c r="F126" s="136" t="s">
        <v>196</v>
      </c>
      <c r="G126" s="137">
        <v>42398</v>
      </c>
      <c r="H126" s="136" t="s">
        <v>549</v>
      </c>
    </row>
    <row r="127" spans="1:8">
      <c r="A127" s="136" t="s">
        <v>550</v>
      </c>
      <c r="B127" s="137">
        <v>42377</v>
      </c>
      <c r="C127" s="138">
        <v>0.60350694444444442</v>
      </c>
      <c r="D127" s="136" t="s">
        <v>279</v>
      </c>
      <c r="E127" s="136"/>
      <c r="F127" s="136" t="s">
        <v>196</v>
      </c>
      <c r="G127" s="137">
        <v>42398</v>
      </c>
      <c r="H127" s="136" t="s">
        <v>551</v>
      </c>
    </row>
    <row r="128" spans="1:8">
      <c r="A128" s="136" t="s">
        <v>552</v>
      </c>
      <c r="B128" s="137">
        <v>42377</v>
      </c>
      <c r="C128" s="138">
        <v>0.60673611111111114</v>
      </c>
      <c r="D128" s="136" t="s">
        <v>279</v>
      </c>
      <c r="E128" s="136" t="s">
        <v>285</v>
      </c>
      <c r="F128" s="136" t="s">
        <v>196</v>
      </c>
      <c r="G128" s="137">
        <v>42398</v>
      </c>
      <c r="H128" s="136" t="s">
        <v>553</v>
      </c>
    </row>
    <row r="129" spans="1:8" ht="30">
      <c r="A129" s="136" t="s">
        <v>554</v>
      </c>
      <c r="B129" s="137">
        <v>42377</v>
      </c>
      <c r="C129" s="138">
        <v>0.62268518518518523</v>
      </c>
      <c r="D129" s="136" t="s">
        <v>555</v>
      </c>
      <c r="E129" s="136" t="s">
        <v>393</v>
      </c>
      <c r="F129" s="136" t="s">
        <v>215</v>
      </c>
      <c r="G129" s="137">
        <v>42412</v>
      </c>
      <c r="H129" s="136" t="s">
        <v>556</v>
      </c>
    </row>
    <row r="130" spans="1:8">
      <c r="A130" s="136" t="s">
        <v>557</v>
      </c>
      <c r="B130" s="137">
        <v>42377</v>
      </c>
      <c r="C130" s="138">
        <v>0.65062500000000001</v>
      </c>
      <c r="D130" s="136" t="s">
        <v>558</v>
      </c>
      <c r="E130" s="136" t="s">
        <v>559</v>
      </c>
      <c r="F130" s="136" t="s">
        <v>196</v>
      </c>
      <c r="G130" s="137">
        <v>42394</v>
      </c>
      <c r="H130" s="136" t="s">
        <v>560</v>
      </c>
    </row>
    <row r="131" spans="1:8">
      <c r="A131" s="136" t="s">
        <v>561</v>
      </c>
      <c r="B131" s="137">
        <v>42377</v>
      </c>
      <c r="C131" s="138">
        <v>0.69990740740740742</v>
      </c>
      <c r="D131" s="136" t="s">
        <v>562</v>
      </c>
      <c r="E131" s="136" t="s">
        <v>208</v>
      </c>
      <c r="F131" s="136" t="s">
        <v>251</v>
      </c>
      <c r="G131" s="137">
        <v>42403</v>
      </c>
      <c r="H131" s="136" t="s">
        <v>563</v>
      </c>
    </row>
    <row r="132" spans="1:8" ht="30">
      <c r="A132" s="136" t="s">
        <v>564</v>
      </c>
      <c r="B132" s="137">
        <v>42377</v>
      </c>
      <c r="C132" s="138">
        <v>0.70050925925925922</v>
      </c>
      <c r="D132" s="136" t="s">
        <v>565</v>
      </c>
      <c r="E132" s="136" t="s">
        <v>208</v>
      </c>
      <c r="F132" s="136" t="s">
        <v>251</v>
      </c>
      <c r="G132" s="137">
        <v>42415</v>
      </c>
      <c r="H132" s="136" t="s">
        <v>566</v>
      </c>
    </row>
    <row r="133" spans="1:8">
      <c r="A133" s="136" t="s">
        <v>567</v>
      </c>
      <c r="B133" s="137">
        <v>42377</v>
      </c>
      <c r="C133" s="138">
        <v>0.7015393518518519</v>
      </c>
      <c r="D133" s="136" t="s">
        <v>568</v>
      </c>
      <c r="E133" s="136" t="s">
        <v>208</v>
      </c>
      <c r="F133" s="136" t="s">
        <v>251</v>
      </c>
      <c r="G133" s="137">
        <v>42403</v>
      </c>
      <c r="H133" s="136" t="s">
        <v>569</v>
      </c>
    </row>
    <row r="134" spans="1:8">
      <c r="A134" s="136" t="s">
        <v>570</v>
      </c>
      <c r="B134" s="137">
        <v>42377</v>
      </c>
      <c r="C134" s="138">
        <v>0.70233796296296302</v>
      </c>
      <c r="D134" s="136" t="s">
        <v>571</v>
      </c>
      <c r="E134" s="136" t="s">
        <v>208</v>
      </c>
      <c r="F134" s="136" t="s">
        <v>196</v>
      </c>
      <c r="G134" s="137">
        <v>42390</v>
      </c>
      <c r="H134" s="136" t="s">
        <v>572</v>
      </c>
    </row>
    <row r="135" spans="1:8" ht="30">
      <c r="A135" s="136" t="s">
        <v>573</v>
      </c>
      <c r="B135" s="137">
        <v>42377</v>
      </c>
      <c r="C135" s="138">
        <v>0.70322916666666668</v>
      </c>
      <c r="D135" s="136" t="s">
        <v>574</v>
      </c>
      <c r="E135" s="136" t="s">
        <v>208</v>
      </c>
      <c r="F135" s="136" t="s">
        <v>251</v>
      </c>
      <c r="G135" s="137">
        <v>42418</v>
      </c>
      <c r="H135" s="136" t="s">
        <v>575</v>
      </c>
    </row>
    <row r="136" spans="1:8" ht="45">
      <c r="A136" s="136" t="s">
        <v>576</v>
      </c>
      <c r="B136" s="137">
        <v>42377</v>
      </c>
      <c r="C136" s="138">
        <v>0.7038888888888889</v>
      </c>
      <c r="D136" s="136" t="s">
        <v>577</v>
      </c>
      <c r="E136" s="136" t="s">
        <v>208</v>
      </c>
      <c r="F136" s="136" t="s">
        <v>251</v>
      </c>
      <c r="G136" s="137">
        <v>42412</v>
      </c>
      <c r="H136" s="136" t="s">
        <v>578</v>
      </c>
    </row>
    <row r="137" spans="1:8" ht="30">
      <c r="A137" s="136" t="s">
        <v>579</v>
      </c>
      <c r="B137" s="137">
        <v>42377</v>
      </c>
      <c r="C137" s="138">
        <v>0.74394675925925924</v>
      </c>
      <c r="D137" s="136" t="s">
        <v>580</v>
      </c>
      <c r="E137" s="136"/>
      <c r="F137" s="136" t="s">
        <v>196</v>
      </c>
      <c r="G137" s="137">
        <v>42394</v>
      </c>
      <c r="H137" s="136" t="s">
        <v>581</v>
      </c>
    </row>
    <row r="138" spans="1:8">
      <c r="A138" s="136" t="s">
        <v>582</v>
      </c>
      <c r="B138" s="137">
        <v>42381</v>
      </c>
      <c r="C138" s="138">
        <v>0.31168981481481478</v>
      </c>
      <c r="D138" s="136" t="s">
        <v>583</v>
      </c>
      <c r="E138" s="136" t="s">
        <v>584</v>
      </c>
      <c r="F138" s="136" t="s">
        <v>196</v>
      </c>
      <c r="G138" s="137">
        <v>42390</v>
      </c>
      <c r="H138" s="136" t="s">
        <v>585</v>
      </c>
    </row>
    <row r="139" spans="1:8">
      <c r="A139" s="136" t="s">
        <v>586</v>
      </c>
      <c r="B139" s="137">
        <v>42381</v>
      </c>
      <c r="C139" s="138">
        <v>0.32594907407407409</v>
      </c>
      <c r="D139" s="136" t="s">
        <v>587</v>
      </c>
      <c r="E139" s="136" t="s">
        <v>584</v>
      </c>
      <c r="F139" s="136" t="s">
        <v>196</v>
      </c>
      <c r="G139" s="137">
        <v>42394</v>
      </c>
      <c r="H139" s="136" t="s">
        <v>588</v>
      </c>
    </row>
    <row r="140" spans="1:8">
      <c r="A140" s="136" t="s">
        <v>589</v>
      </c>
      <c r="B140" s="137">
        <v>42381</v>
      </c>
      <c r="C140" s="138">
        <v>0.32721064814814815</v>
      </c>
      <c r="D140" s="136" t="s">
        <v>590</v>
      </c>
      <c r="E140" s="136" t="s">
        <v>584</v>
      </c>
      <c r="F140" s="136" t="s">
        <v>196</v>
      </c>
      <c r="G140" s="137">
        <v>42394</v>
      </c>
      <c r="H140" s="136" t="s">
        <v>591</v>
      </c>
    </row>
    <row r="141" spans="1:8" ht="45">
      <c r="A141" s="136" t="s">
        <v>592</v>
      </c>
      <c r="B141" s="137">
        <v>42381</v>
      </c>
      <c r="C141" s="138">
        <v>0.70550925925925922</v>
      </c>
      <c r="D141" s="136" t="s">
        <v>593</v>
      </c>
      <c r="E141" s="136" t="s">
        <v>594</v>
      </c>
      <c r="F141" s="136" t="s">
        <v>251</v>
      </c>
      <c r="G141" s="137">
        <v>42422</v>
      </c>
      <c r="H141" s="136" t="s">
        <v>595</v>
      </c>
    </row>
    <row r="142" spans="1:8">
      <c r="A142" s="136" t="s">
        <v>596</v>
      </c>
      <c r="B142" s="137">
        <v>42381</v>
      </c>
      <c r="C142" s="138">
        <v>0.34129629629629626</v>
      </c>
      <c r="D142" s="136" t="s">
        <v>366</v>
      </c>
      <c r="E142" s="136" t="s">
        <v>597</v>
      </c>
      <c r="F142" s="136" t="s">
        <v>598</v>
      </c>
      <c r="G142" s="137">
        <v>42381</v>
      </c>
      <c r="H142" s="136" t="s">
        <v>599</v>
      </c>
    </row>
    <row r="143" spans="1:8">
      <c r="A143" s="136" t="s">
        <v>600</v>
      </c>
      <c r="B143" s="137">
        <v>42381</v>
      </c>
      <c r="C143" s="138">
        <v>0.36556712962962962</v>
      </c>
      <c r="D143" s="136" t="s">
        <v>601</v>
      </c>
      <c r="E143" s="136"/>
      <c r="F143" s="136" t="s">
        <v>196</v>
      </c>
      <c r="G143" s="137">
        <v>42383</v>
      </c>
      <c r="H143" s="136" t="s">
        <v>602</v>
      </c>
    </row>
    <row r="144" spans="1:8">
      <c r="A144" s="136" t="s">
        <v>603</v>
      </c>
      <c r="B144" s="137">
        <v>42381</v>
      </c>
      <c r="C144" s="138">
        <v>0.37663194444444442</v>
      </c>
      <c r="D144" s="136" t="s">
        <v>279</v>
      </c>
      <c r="E144" s="136" t="s">
        <v>604</v>
      </c>
      <c r="F144" s="136" t="s">
        <v>196</v>
      </c>
      <c r="G144" s="137">
        <v>42398</v>
      </c>
      <c r="H144" s="136" t="s">
        <v>605</v>
      </c>
    </row>
    <row r="145" spans="1:8">
      <c r="A145" s="136" t="s">
        <v>606</v>
      </c>
      <c r="B145" s="137">
        <v>42381</v>
      </c>
      <c r="C145" s="138">
        <v>0.39759259259259255</v>
      </c>
      <c r="D145" s="136" t="s">
        <v>366</v>
      </c>
      <c r="E145" s="136"/>
      <c r="F145" s="136" t="s">
        <v>196</v>
      </c>
      <c r="G145" s="137">
        <v>42391</v>
      </c>
      <c r="H145" s="136" t="s">
        <v>607</v>
      </c>
    </row>
    <row r="146" spans="1:8">
      <c r="A146" s="136" t="s">
        <v>608</v>
      </c>
      <c r="B146" s="137">
        <v>42381</v>
      </c>
      <c r="C146" s="138">
        <v>0.40391203703703704</v>
      </c>
      <c r="D146" s="136" t="s">
        <v>609</v>
      </c>
      <c r="E146" s="136" t="s">
        <v>597</v>
      </c>
      <c r="F146" s="136" t="s">
        <v>610</v>
      </c>
      <c r="G146" s="137">
        <v>42381</v>
      </c>
      <c r="H146" s="136" t="s">
        <v>611</v>
      </c>
    </row>
    <row r="147" spans="1:8">
      <c r="A147" s="136" t="s">
        <v>612</v>
      </c>
      <c r="B147" s="137">
        <v>42381</v>
      </c>
      <c r="C147" s="138">
        <v>0.42692129629629627</v>
      </c>
      <c r="D147" s="136" t="s">
        <v>240</v>
      </c>
      <c r="E147" s="136" t="s">
        <v>522</v>
      </c>
      <c r="F147" s="136" t="s">
        <v>196</v>
      </c>
      <c r="G147" s="137">
        <v>42390</v>
      </c>
      <c r="H147" s="136" t="s">
        <v>613</v>
      </c>
    </row>
    <row r="148" spans="1:8">
      <c r="A148" s="136" t="s">
        <v>614</v>
      </c>
      <c r="B148" s="137">
        <v>42381</v>
      </c>
      <c r="C148" s="138">
        <v>0.45827546296296301</v>
      </c>
      <c r="D148" s="136" t="s">
        <v>615</v>
      </c>
      <c r="E148" s="136" t="s">
        <v>616</v>
      </c>
      <c r="F148" s="136" t="s">
        <v>196</v>
      </c>
      <c r="G148" s="137">
        <v>42412</v>
      </c>
      <c r="H148" s="136" t="s">
        <v>617</v>
      </c>
    </row>
    <row r="149" spans="1:8" ht="30">
      <c r="A149" s="136" t="s">
        <v>618</v>
      </c>
      <c r="B149" s="137">
        <v>42381</v>
      </c>
      <c r="C149" s="138">
        <v>0.45967592592592593</v>
      </c>
      <c r="D149" s="136" t="s">
        <v>615</v>
      </c>
      <c r="E149" s="136" t="s">
        <v>619</v>
      </c>
      <c r="F149" s="136" t="s">
        <v>196</v>
      </c>
      <c r="G149" s="137">
        <v>42389</v>
      </c>
      <c r="H149" s="136" t="s">
        <v>620</v>
      </c>
    </row>
    <row r="150" spans="1:8">
      <c r="A150" s="136" t="s">
        <v>621</v>
      </c>
      <c r="B150" s="137">
        <v>42381</v>
      </c>
      <c r="C150" s="138">
        <v>0.57200231481481478</v>
      </c>
      <c r="D150" s="136" t="s">
        <v>622</v>
      </c>
      <c r="E150" s="136"/>
      <c r="F150" s="136" t="s">
        <v>196</v>
      </c>
      <c r="G150" s="137">
        <v>42390</v>
      </c>
      <c r="H150" s="136" t="s">
        <v>623</v>
      </c>
    </row>
    <row r="151" spans="1:8">
      <c r="A151" s="136" t="s">
        <v>624</v>
      </c>
      <c r="B151" s="137">
        <v>42381</v>
      </c>
      <c r="C151" s="138">
        <v>0.59581018518518525</v>
      </c>
      <c r="D151" s="136" t="s">
        <v>625</v>
      </c>
      <c r="E151" s="136"/>
      <c r="F151" s="136" t="s">
        <v>196</v>
      </c>
      <c r="G151" s="137">
        <v>42397</v>
      </c>
      <c r="H151" s="136" t="s">
        <v>626</v>
      </c>
    </row>
    <row r="152" spans="1:8">
      <c r="A152" s="136" t="s">
        <v>627</v>
      </c>
      <c r="B152" s="137">
        <v>42381</v>
      </c>
      <c r="C152" s="138">
        <v>0.59765046296296298</v>
      </c>
      <c r="D152" s="136" t="s">
        <v>625</v>
      </c>
      <c r="E152" s="136"/>
      <c r="F152" s="136" t="s">
        <v>196</v>
      </c>
      <c r="G152" s="137">
        <v>42402</v>
      </c>
      <c r="H152" s="136" t="s">
        <v>628</v>
      </c>
    </row>
    <row r="153" spans="1:8">
      <c r="A153" s="136" t="s">
        <v>629</v>
      </c>
      <c r="B153" s="137">
        <v>42381</v>
      </c>
      <c r="C153" s="138">
        <v>0.59914351851851855</v>
      </c>
      <c r="D153" s="136" t="s">
        <v>625</v>
      </c>
      <c r="E153" s="136"/>
      <c r="F153" s="136" t="s">
        <v>196</v>
      </c>
      <c r="G153" s="137">
        <v>42402</v>
      </c>
      <c r="H153" s="136" t="s">
        <v>630</v>
      </c>
    </row>
    <row r="154" spans="1:8">
      <c r="A154" s="136" t="s">
        <v>631</v>
      </c>
      <c r="B154" s="137">
        <v>42381</v>
      </c>
      <c r="C154" s="138">
        <v>0.60050925925925924</v>
      </c>
      <c r="D154" s="136" t="s">
        <v>625</v>
      </c>
      <c r="E154" s="136"/>
      <c r="F154" s="136" t="s">
        <v>196</v>
      </c>
      <c r="G154" s="137">
        <v>42402</v>
      </c>
      <c r="H154" s="136" t="s">
        <v>632</v>
      </c>
    </row>
    <row r="155" spans="1:8">
      <c r="A155" s="136" t="s">
        <v>633</v>
      </c>
      <c r="B155" s="137">
        <v>42381</v>
      </c>
      <c r="C155" s="138">
        <v>0.60179398148148155</v>
      </c>
      <c r="D155" s="136" t="s">
        <v>634</v>
      </c>
      <c r="E155" s="136" t="s">
        <v>635</v>
      </c>
      <c r="F155" s="136" t="s">
        <v>196</v>
      </c>
      <c r="G155" s="137">
        <v>42395</v>
      </c>
      <c r="H155" s="136" t="s">
        <v>636</v>
      </c>
    </row>
    <row r="156" spans="1:8">
      <c r="A156" s="136" t="s">
        <v>637</v>
      </c>
      <c r="B156" s="137">
        <v>42381</v>
      </c>
      <c r="C156" s="138">
        <v>0.60715277777777776</v>
      </c>
      <c r="D156" s="136" t="s">
        <v>638</v>
      </c>
      <c r="E156" s="136"/>
      <c r="F156" s="136" t="s">
        <v>196</v>
      </c>
      <c r="G156" s="137">
        <v>42402</v>
      </c>
      <c r="H156" s="136" t="s">
        <v>639</v>
      </c>
    </row>
    <row r="157" spans="1:8">
      <c r="A157" s="136" t="s">
        <v>640</v>
      </c>
      <c r="B157" s="137">
        <v>42381</v>
      </c>
      <c r="C157" s="138">
        <v>0.60868055555555556</v>
      </c>
      <c r="D157" s="136" t="s">
        <v>638</v>
      </c>
      <c r="E157" s="136"/>
      <c r="F157" s="136" t="s">
        <v>196</v>
      </c>
      <c r="G157" s="137">
        <v>42417</v>
      </c>
      <c r="H157" s="136" t="s">
        <v>641</v>
      </c>
    </row>
    <row r="158" spans="1:8">
      <c r="A158" s="136" t="s">
        <v>642</v>
      </c>
      <c r="B158" s="137">
        <v>42381</v>
      </c>
      <c r="C158" s="138">
        <v>0.62097222222222226</v>
      </c>
      <c r="D158" s="136" t="s">
        <v>244</v>
      </c>
      <c r="E158" s="136"/>
      <c r="F158" s="136" t="s">
        <v>196</v>
      </c>
      <c r="G158" s="137">
        <v>42391</v>
      </c>
      <c r="H158" s="136" t="s">
        <v>643</v>
      </c>
    </row>
    <row r="159" spans="1:8">
      <c r="A159" s="136" t="s">
        <v>644</v>
      </c>
      <c r="B159" s="137">
        <v>42381</v>
      </c>
      <c r="C159" s="138">
        <v>0.63437500000000002</v>
      </c>
      <c r="D159" s="136" t="s">
        <v>240</v>
      </c>
      <c r="E159" s="136" t="s">
        <v>302</v>
      </c>
      <c r="F159" s="136" t="s">
        <v>196</v>
      </c>
      <c r="G159" s="137">
        <v>42395</v>
      </c>
      <c r="H159" s="136" t="s">
        <v>645</v>
      </c>
    </row>
    <row r="160" spans="1:8">
      <c r="A160" s="136" t="s">
        <v>646</v>
      </c>
      <c r="B160" s="137">
        <v>42381</v>
      </c>
      <c r="C160" s="138">
        <v>0.63606481481481481</v>
      </c>
      <c r="D160" s="136" t="s">
        <v>638</v>
      </c>
      <c r="E160" s="136"/>
      <c r="F160" s="136" t="s">
        <v>196</v>
      </c>
      <c r="G160" s="137">
        <v>42417</v>
      </c>
      <c r="H160" s="136" t="s">
        <v>647</v>
      </c>
    </row>
    <row r="161" spans="1:8">
      <c r="A161" s="136" t="s">
        <v>648</v>
      </c>
      <c r="B161" s="137">
        <v>42381</v>
      </c>
      <c r="C161" s="138">
        <v>0.63822916666666674</v>
      </c>
      <c r="D161" s="136" t="s">
        <v>240</v>
      </c>
      <c r="E161" s="136" t="s">
        <v>302</v>
      </c>
      <c r="F161" s="136" t="s">
        <v>196</v>
      </c>
      <c r="G161" s="137">
        <v>42395</v>
      </c>
      <c r="H161" s="136" t="s">
        <v>649</v>
      </c>
    </row>
    <row r="162" spans="1:8">
      <c r="A162" s="136" t="s">
        <v>650</v>
      </c>
      <c r="B162" s="137">
        <v>42381</v>
      </c>
      <c r="C162" s="138">
        <v>0.64131944444444444</v>
      </c>
      <c r="D162" s="136" t="s">
        <v>638</v>
      </c>
      <c r="E162" s="136"/>
      <c r="F162" s="136" t="s">
        <v>196</v>
      </c>
      <c r="G162" s="137">
        <v>42395</v>
      </c>
      <c r="H162" s="136" t="s">
        <v>651</v>
      </c>
    </row>
    <row r="163" spans="1:8">
      <c r="A163" s="136" t="s">
        <v>652</v>
      </c>
      <c r="B163" s="137">
        <v>42381</v>
      </c>
      <c r="C163" s="138">
        <v>0.66069444444444447</v>
      </c>
      <c r="D163" s="136" t="s">
        <v>653</v>
      </c>
      <c r="E163" s="136" t="s">
        <v>654</v>
      </c>
      <c r="F163" s="136" t="s">
        <v>196</v>
      </c>
      <c r="G163" s="137">
        <v>42395</v>
      </c>
      <c r="H163" s="136" t="s">
        <v>655</v>
      </c>
    </row>
    <row r="164" spans="1:8">
      <c r="A164" s="136" t="s">
        <v>656</v>
      </c>
      <c r="B164" s="137">
        <v>42381</v>
      </c>
      <c r="C164" s="138">
        <v>0.67340277777777768</v>
      </c>
      <c r="D164" s="136" t="s">
        <v>653</v>
      </c>
      <c r="E164" s="136" t="s">
        <v>654</v>
      </c>
      <c r="F164" s="136" t="s">
        <v>196</v>
      </c>
      <c r="G164" s="137">
        <v>42394</v>
      </c>
      <c r="H164" s="136" t="s">
        <v>657</v>
      </c>
    </row>
    <row r="165" spans="1:8">
      <c r="A165" s="136" t="s">
        <v>658</v>
      </c>
      <c r="B165" s="137">
        <v>42381</v>
      </c>
      <c r="C165" s="138">
        <v>0.68479166666666658</v>
      </c>
      <c r="D165" s="136" t="s">
        <v>659</v>
      </c>
      <c r="E165" s="136"/>
      <c r="F165" s="136" t="s">
        <v>271</v>
      </c>
      <c r="G165" s="136"/>
      <c r="H165" s="136"/>
    </row>
    <row r="166" spans="1:8">
      <c r="A166" s="136" t="s">
        <v>660</v>
      </c>
      <c r="B166" s="137">
        <v>42381</v>
      </c>
      <c r="C166" s="138">
        <v>0.68893518518518526</v>
      </c>
      <c r="D166" s="136" t="s">
        <v>661</v>
      </c>
      <c r="E166" s="136"/>
      <c r="F166" s="136" t="s">
        <v>196</v>
      </c>
      <c r="G166" s="137">
        <v>42381</v>
      </c>
      <c r="H166" s="136" t="s">
        <v>662</v>
      </c>
    </row>
    <row r="167" spans="1:8">
      <c r="A167" s="136" t="s">
        <v>663</v>
      </c>
      <c r="B167" s="137">
        <v>42381</v>
      </c>
      <c r="C167" s="138">
        <v>0.69134259259259256</v>
      </c>
      <c r="D167" s="136" t="s">
        <v>366</v>
      </c>
      <c r="E167" s="136" t="s">
        <v>654</v>
      </c>
      <c r="F167" s="136" t="s">
        <v>271</v>
      </c>
      <c r="G167" s="136"/>
      <c r="H167" s="136"/>
    </row>
    <row r="168" spans="1:8">
      <c r="A168" s="136" t="s">
        <v>664</v>
      </c>
      <c r="B168" s="137">
        <v>42381</v>
      </c>
      <c r="C168" s="138">
        <v>0.69784722222222229</v>
      </c>
      <c r="D168" s="136" t="s">
        <v>665</v>
      </c>
      <c r="E168" s="136" t="s">
        <v>654</v>
      </c>
      <c r="F168" s="136" t="s">
        <v>196</v>
      </c>
      <c r="G168" s="137">
        <v>42395</v>
      </c>
      <c r="H168" s="136" t="s">
        <v>666</v>
      </c>
    </row>
    <row r="169" spans="1:8" ht="30">
      <c r="A169" s="136" t="s">
        <v>667</v>
      </c>
      <c r="B169" s="137">
        <v>42381</v>
      </c>
      <c r="C169" s="138">
        <v>0.70737268518518526</v>
      </c>
      <c r="D169" s="136" t="s">
        <v>668</v>
      </c>
      <c r="E169" s="136" t="s">
        <v>669</v>
      </c>
      <c r="F169" s="136" t="s">
        <v>251</v>
      </c>
      <c r="G169" s="137">
        <v>42416</v>
      </c>
      <c r="H169" s="136" t="s">
        <v>670</v>
      </c>
    </row>
    <row r="170" spans="1:8" ht="30">
      <c r="A170" s="136" t="s">
        <v>671</v>
      </c>
      <c r="B170" s="137">
        <v>42382</v>
      </c>
      <c r="C170" s="138">
        <v>0.34236111111111112</v>
      </c>
      <c r="D170" s="136" t="s">
        <v>672</v>
      </c>
      <c r="E170" s="136" t="s">
        <v>673</v>
      </c>
      <c r="F170" s="136" t="s">
        <v>251</v>
      </c>
      <c r="G170" s="137">
        <v>42390</v>
      </c>
      <c r="H170" s="136" t="s">
        <v>674</v>
      </c>
    </row>
    <row r="171" spans="1:8">
      <c r="A171" s="136" t="s">
        <v>675</v>
      </c>
      <c r="B171" s="137">
        <v>42382</v>
      </c>
      <c r="C171" s="138">
        <v>0.39194444444444443</v>
      </c>
      <c r="D171" s="136" t="s">
        <v>676</v>
      </c>
      <c r="E171" s="136" t="s">
        <v>200</v>
      </c>
      <c r="F171" s="136" t="s">
        <v>196</v>
      </c>
      <c r="G171" s="137">
        <v>42394</v>
      </c>
      <c r="H171" s="136" t="s">
        <v>677</v>
      </c>
    </row>
    <row r="172" spans="1:8">
      <c r="A172" s="136" t="s">
        <v>678</v>
      </c>
      <c r="B172" s="137">
        <v>42382</v>
      </c>
      <c r="C172" s="138">
        <v>0.39515046296296297</v>
      </c>
      <c r="D172" s="136" t="s">
        <v>679</v>
      </c>
      <c r="E172" s="136" t="s">
        <v>200</v>
      </c>
      <c r="F172" s="136" t="s">
        <v>196</v>
      </c>
      <c r="G172" s="137">
        <v>42402</v>
      </c>
      <c r="H172" s="136" t="s">
        <v>680</v>
      </c>
    </row>
    <row r="173" spans="1:8" ht="30">
      <c r="A173" s="136" t="s">
        <v>681</v>
      </c>
      <c r="B173" s="137">
        <v>42382</v>
      </c>
      <c r="C173" s="138">
        <v>0.39762731481481484</v>
      </c>
      <c r="D173" s="136" t="s">
        <v>682</v>
      </c>
      <c r="E173" s="136" t="s">
        <v>683</v>
      </c>
      <c r="F173" s="136" t="s">
        <v>196</v>
      </c>
      <c r="G173" s="137">
        <v>42390</v>
      </c>
      <c r="H173" s="136" t="s">
        <v>684</v>
      </c>
    </row>
    <row r="174" spans="1:8" ht="30">
      <c r="A174" s="136" t="s">
        <v>685</v>
      </c>
      <c r="B174" s="137">
        <v>42382</v>
      </c>
      <c r="C174" s="138">
        <v>0.39996527777777779</v>
      </c>
      <c r="D174" s="136" t="s">
        <v>686</v>
      </c>
      <c r="E174" s="136" t="s">
        <v>195</v>
      </c>
      <c r="F174" s="136" t="s">
        <v>196</v>
      </c>
      <c r="G174" s="137">
        <v>42391</v>
      </c>
      <c r="H174" s="136" t="s">
        <v>687</v>
      </c>
    </row>
    <row r="175" spans="1:8">
      <c r="A175" s="136" t="s">
        <v>688</v>
      </c>
      <c r="B175" s="137">
        <v>42382</v>
      </c>
      <c r="C175" s="138">
        <v>0.40982638888888889</v>
      </c>
      <c r="D175" s="136" t="s">
        <v>689</v>
      </c>
      <c r="E175" s="136" t="s">
        <v>690</v>
      </c>
      <c r="F175" s="136" t="s">
        <v>196</v>
      </c>
      <c r="G175" s="137">
        <v>42390</v>
      </c>
      <c r="H175" s="136" t="s">
        <v>691</v>
      </c>
    </row>
    <row r="176" spans="1:8" ht="60">
      <c r="A176" s="136" t="s">
        <v>692</v>
      </c>
      <c r="B176" s="137">
        <v>42382</v>
      </c>
      <c r="C176" s="138">
        <v>0.4274074074074074</v>
      </c>
      <c r="D176" s="136" t="s">
        <v>693</v>
      </c>
      <c r="E176" s="136" t="s">
        <v>204</v>
      </c>
      <c r="F176" s="136" t="s">
        <v>251</v>
      </c>
      <c r="G176" s="137">
        <v>42410</v>
      </c>
      <c r="H176" s="136" t="s">
        <v>694</v>
      </c>
    </row>
    <row r="177" spans="1:8" ht="30">
      <c r="A177" s="136" t="s">
        <v>695</v>
      </c>
      <c r="B177" s="137">
        <v>42382</v>
      </c>
      <c r="C177" s="138">
        <v>0.42840277777777774</v>
      </c>
      <c r="D177" s="136" t="s">
        <v>696</v>
      </c>
      <c r="E177" s="136" t="s">
        <v>204</v>
      </c>
      <c r="F177" s="136" t="s">
        <v>251</v>
      </c>
      <c r="G177" s="136"/>
      <c r="H177" s="136"/>
    </row>
    <row r="178" spans="1:8" ht="30">
      <c r="A178" s="136" t="s">
        <v>697</v>
      </c>
      <c r="B178" s="137">
        <v>42382</v>
      </c>
      <c r="C178" s="138">
        <v>0.45604166666666668</v>
      </c>
      <c r="D178" s="136" t="s">
        <v>698</v>
      </c>
      <c r="E178" s="136" t="s">
        <v>699</v>
      </c>
      <c r="F178" s="136" t="s">
        <v>196</v>
      </c>
      <c r="G178" s="137">
        <v>42383</v>
      </c>
      <c r="H178" s="136" t="s">
        <v>700</v>
      </c>
    </row>
    <row r="179" spans="1:8">
      <c r="A179" s="136" t="s">
        <v>701</v>
      </c>
      <c r="B179" s="137">
        <v>42382</v>
      </c>
      <c r="C179" s="138">
        <v>0.463900462962963</v>
      </c>
      <c r="D179" s="136" t="s">
        <v>702</v>
      </c>
      <c r="E179" s="136" t="s">
        <v>703</v>
      </c>
      <c r="F179" s="136" t="s">
        <v>196</v>
      </c>
      <c r="G179" s="137">
        <v>42416</v>
      </c>
      <c r="H179" s="136" t="s">
        <v>704</v>
      </c>
    </row>
    <row r="180" spans="1:8">
      <c r="A180" s="136" t="s">
        <v>705</v>
      </c>
      <c r="B180" s="137">
        <v>42382</v>
      </c>
      <c r="C180" s="138">
        <v>0.48350694444444442</v>
      </c>
      <c r="D180" s="136" t="s">
        <v>706</v>
      </c>
      <c r="E180" s="136"/>
      <c r="F180" s="136" t="s">
        <v>196</v>
      </c>
      <c r="G180" s="137">
        <v>42397</v>
      </c>
      <c r="H180" s="136" t="s">
        <v>707</v>
      </c>
    </row>
    <row r="181" spans="1:8">
      <c r="A181" s="136" t="s">
        <v>708</v>
      </c>
      <c r="B181" s="137">
        <v>42382</v>
      </c>
      <c r="C181" s="138">
        <v>0.49153935185185182</v>
      </c>
      <c r="D181" s="136" t="s">
        <v>279</v>
      </c>
      <c r="E181" s="136" t="s">
        <v>709</v>
      </c>
      <c r="F181" s="136" t="s">
        <v>196</v>
      </c>
      <c r="G181" s="137">
        <v>42390</v>
      </c>
      <c r="H181" s="136" t="s">
        <v>710</v>
      </c>
    </row>
    <row r="182" spans="1:8">
      <c r="A182" s="136" t="s">
        <v>711</v>
      </c>
      <c r="B182" s="137">
        <v>42382</v>
      </c>
      <c r="C182" s="138">
        <v>0.49387731481481478</v>
      </c>
      <c r="D182" s="136" t="s">
        <v>279</v>
      </c>
      <c r="E182" s="136" t="s">
        <v>393</v>
      </c>
      <c r="F182" s="136" t="s">
        <v>196</v>
      </c>
      <c r="G182" s="137">
        <v>42395</v>
      </c>
      <c r="H182" s="136" t="s">
        <v>712</v>
      </c>
    </row>
    <row r="183" spans="1:8">
      <c r="A183" s="136" t="s">
        <v>713</v>
      </c>
      <c r="B183" s="137">
        <v>42382</v>
      </c>
      <c r="C183" s="138">
        <v>0.49483796296296295</v>
      </c>
      <c r="D183" s="136" t="s">
        <v>279</v>
      </c>
      <c r="E183" s="136" t="s">
        <v>393</v>
      </c>
      <c r="F183" s="136" t="s">
        <v>196</v>
      </c>
      <c r="G183" s="137">
        <v>42395</v>
      </c>
      <c r="H183" s="136" t="s">
        <v>714</v>
      </c>
    </row>
    <row r="184" spans="1:8">
      <c r="A184" s="136" t="s">
        <v>715</v>
      </c>
      <c r="B184" s="137">
        <v>42382</v>
      </c>
      <c r="C184" s="138">
        <v>0.49555555555555553</v>
      </c>
      <c r="D184" s="136" t="s">
        <v>279</v>
      </c>
      <c r="E184" s="136" t="s">
        <v>393</v>
      </c>
      <c r="F184" s="136" t="s">
        <v>196</v>
      </c>
      <c r="G184" s="137">
        <v>42395</v>
      </c>
      <c r="H184" s="136" t="s">
        <v>712</v>
      </c>
    </row>
    <row r="185" spans="1:8">
      <c r="A185" s="136" t="s">
        <v>716</v>
      </c>
      <c r="B185" s="137">
        <v>42382</v>
      </c>
      <c r="C185" s="138">
        <v>0.49789351851851849</v>
      </c>
      <c r="D185" s="136" t="s">
        <v>717</v>
      </c>
      <c r="E185" s="136" t="s">
        <v>718</v>
      </c>
      <c r="F185" s="136" t="s">
        <v>196</v>
      </c>
      <c r="G185" s="137">
        <v>42389</v>
      </c>
      <c r="H185" s="136" t="s">
        <v>719</v>
      </c>
    </row>
    <row r="186" spans="1:8" ht="30">
      <c r="A186" s="136" t="s">
        <v>720</v>
      </c>
      <c r="B186" s="137">
        <v>42382</v>
      </c>
      <c r="C186" s="138">
        <v>0.50420138888888888</v>
      </c>
      <c r="D186" s="136" t="s">
        <v>279</v>
      </c>
      <c r="E186" s="136" t="s">
        <v>721</v>
      </c>
      <c r="F186" s="136" t="s">
        <v>196</v>
      </c>
      <c r="G186" s="137">
        <v>42390</v>
      </c>
      <c r="H186" s="136" t="s">
        <v>722</v>
      </c>
    </row>
    <row r="187" spans="1:8">
      <c r="A187" s="136" t="s">
        <v>723</v>
      </c>
      <c r="B187" s="137">
        <v>42382</v>
      </c>
      <c r="C187" s="138">
        <v>0.50680555555555562</v>
      </c>
      <c r="D187" s="136" t="s">
        <v>279</v>
      </c>
      <c r="E187" s="136"/>
      <c r="F187" s="136" t="s">
        <v>196</v>
      </c>
      <c r="G187" s="137">
        <v>42397</v>
      </c>
      <c r="H187" s="136" t="s">
        <v>724</v>
      </c>
    </row>
    <row r="188" spans="1:8">
      <c r="A188" s="136" t="s">
        <v>725</v>
      </c>
      <c r="B188" s="137">
        <v>42382</v>
      </c>
      <c r="C188" s="138">
        <v>0.5093981481481481</v>
      </c>
      <c r="D188" s="136" t="s">
        <v>279</v>
      </c>
      <c r="E188" s="136"/>
      <c r="F188" s="136" t="s">
        <v>196</v>
      </c>
      <c r="G188" s="137">
        <v>42397</v>
      </c>
      <c r="H188" s="136" t="s">
        <v>726</v>
      </c>
    </row>
    <row r="189" spans="1:8">
      <c r="A189" s="136" t="s">
        <v>727</v>
      </c>
      <c r="B189" s="137">
        <v>42382</v>
      </c>
      <c r="C189" s="138">
        <v>0.52355324074074072</v>
      </c>
      <c r="D189" s="136" t="s">
        <v>279</v>
      </c>
      <c r="E189" s="136" t="s">
        <v>302</v>
      </c>
      <c r="F189" s="136" t="s">
        <v>196</v>
      </c>
      <c r="G189" s="137">
        <v>42397</v>
      </c>
      <c r="H189" s="136" t="s">
        <v>728</v>
      </c>
    </row>
    <row r="190" spans="1:8">
      <c r="A190" s="136" t="s">
        <v>729</v>
      </c>
      <c r="B190" s="137">
        <v>42382</v>
      </c>
      <c r="C190" s="138">
        <v>0.52435185185185185</v>
      </c>
      <c r="D190" s="136" t="s">
        <v>279</v>
      </c>
      <c r="E190" s="136" t="s">
        <v>302</v>
      </c>
      <c r="F190" s="136" t="s">
        <v>196</v>
      </c>
      <c r="G190" s="137">
        <v>42404</v>
      </c>
      <c r="H190" s="136" t="s">
        <v>730</v>
      </c>
    </row>
    <row r="191" spans="1:8">
      <c r="A191" s="136" t="s">
        <v>731</v>
      </c>
      <c r="B191" s="137">
        <v>42382</v>
      </c>
      <c r="C191" s="138">
        <v>0.58497685185185189</v>
      </c>
      <c r="D191" s="136" t="s">
        <v>366</v>
      </c>
      <c r="E191" s="136"/>
      <c r="F191" s="136" t="s">
        <v>196</v>
      </c>
      <c r="G191" s="137">
        <v>42397</v>
      </c>
      <c r="H191" s="136" t="s">
        <v>732</v>
      </c>
    </row>
    <row r="192" spans="1:8">
      <c r="A192" s="136" t="s">
        <v>733</v>
      </c>
      <c r="B192" s="137">
        <v>42382</v>
      </c>
      <c r="C192" s="138">
        <v>0.63946759259259256</v>
      </c>
      <c r="D192" s="136" t="s">
        <v>244</v>
      </c>
      <c r="E192" s="136"/>
      <c r="F192" s="136" t="s">
        <v>196</v>
      </c>
      <c r="G192" s="137">
        <v>42397</v>
      </c>
      <c r="H192" s="136" t="s">
        <v>734</v>
      </c>
    </row>
    <row r="193" spans="1:8" ht="30">
      <c r="A193" s="136" t="s">
        <v>735</v>
      </c>
      <c r="B193" s="137">
        <v>42382</v>
      </c>
      <c r="C193" s="138">
        <v>0.65134259259259253</v>
      </c>
      <c r="D193" s="136" t="s">
        <v>736</v>
      </c>
      <c r="E193" s="136" t="s">
        <v>204</v>
      </c>
      <c r="F193" s="136" t="s">
        <v>271</v>
      </c>
      <c r="G193" s="137">
        <v>42405</v>
      </c>
      <c r="H193" s="136" t="s">
        <v>737</v>
      </c>
    </row>
    <row r="194" spans="1:8" ht="45">
      <c r="A194" s="136" t="s">
        <v>738</v>
      </c>
      <c r="B194" s="137">
        <v>42382</v>
      </c>
      <c r="C194" s="138">
        <v>0.65297453703703701</v>
      </c>
      <c r="D194" s="136" t="s">
        <v>739</v>
      </c>
      <c r="E194" s="136" t="s">
        <v>204</v>
      </c>
      <c r="F194" s="136" t="s">
        <v>251</v>
      </c>
      <c r="G194" s="137">
        <v>42408</v>
      </c>
      <c r="H194" s="136" t="s">
        <v>740</v>
      </c>
    </row>
    <row r="195" spans="1:8" ht="30">
      <c r="A195" s="136" t="s">
        <v>741</v>
      </c>
      <c r="B195" s="137">
        <v>42383</v>
      </c>
      <c r="C195" s="138">
        <v>0.36098379629629629</v>
      </c>
      <c r="D195" s="136" t="s">
        <v>742</v>
      </c>
      <c r="E195" s="136" t="s">
        <v>204</v>
      </c>
      <c r="F195" s="136" t="s">
        <v>196</v>
      </c>
      <c r="G195" s="137">
        <v>42390</v>
      </c>
      <c r="H195" s="136" t="s">
        <v>743</v>
      </c>
    </row>
    <row r="196" spans="1:8">
      <c r="A196" s="136" t="s">
        <v>744</v>
      </c>
      <c r="B196" s="137">
        <v>42383</v>
      </c>
      <c r="C196" s="138">
        <v>0.38548611111111114</v>
      </c>
      <c r="D196" s="136" t="s">
        <v>745</v>
      </c>
      <c r="E196" s="136" t="s">
        <v>746</v>
      </c>
      <c r="F196" s="136" t="s">
        <v>196</v>
      </c>
      <c r="G196" s="137">
        <v>42397</v>
      </c>
      <c r="H196" s="136" t="s">
        <v>747</v>
      </c>
    </row>
    <row r="197" spans="1:8" ht="30">
      <c r="A197" s="136" t="s">
        <v>748</v>
      </c>
      <c r="B197" s="137">
        <v>42383</v>
      </c>
      <c r="C197" s="138">
        <v>0.40026620370370369</v>
      </c>
      <c r="D197" s="136" t="s">
        <v>749</v>
      </c>
      <c r="E197" s="136" t="s">
        <v>237</v>
      </c>
      <c r="F197" s="136" t="s">
        <v>251</v>
      </c>
      <c r="G197" s="136"/>
      <c r="H197" s="136"/>
    </row>
    <row r="198" spans="1:8">
      <c r="A198" s="136" t="s">
        <v>750</v>
      </c>
      <c r="B198" s="137">
        <v>42383</v>
      </c>
      <c r="C198" s="138">
        <v>0.4367476851851852</v>
      </c>
      <c r="D198" s="136" t="s">
        <v>751</v>
      </c>
      <c r="E198" s="136" t="s">
        <v>200</v>
      </c>
      <c r="F198" s="136" t="s">
        <v>196</v>
      </c>
      <c r="G198" s="137">
        <v>42402</v>
      </c>
      <c r="H198" s="136" t="s">
        <v>752</v>
      </c>
    </row>
    <row r="199" spans="1:8">
      <c r="A199" s="136" t="s">
        <v>753</v>
      </c>
      <c r="B199" s="137">
        <v>42383</v>
      </c>
      <c r="C199" s="138">
        <v>0.43752314814814813</v>
      </c>
      <c r="D199" s="136" t="s">
        <v>754</v>
      </c>
      <c r="E199" s="136" t="s">
        <v>200</v>
      </c>
      <c r="F199" s="136" t="s">
        <v>196</v>
      </c>
      <c r="G199" s="137">
        <v>42390</v>
      </c>
      <c r="H199" s="136" t="s">
        <v>755</v>
      </c>
    </row>
    <row r="200" spans="1:8" ht="60">
      <c r="A200" s="136" t="s">
        <v>756</v>
      </c>
      <c r="B200" s="137">
        <v>42383</v>
      </c>
      <c r="C200" s="138">
        <v>0.43869212962962961</v>
      </c>
      <c r="D200" s="136" t="s">
        <v>757</v>
      </c>
      <c r="E200" s="136"/>
      <c r="F200" s="136" t="s">
        <v>196</v>
      </c>
      <c r="G200" s="137">
        <v>42410</v>
      </c>
      <c r="H200" s="136" t="s">
        <v>758</v>
      </c>
    </row>
    <row r="201" spans="1:8">
      <c r="A201" s="136" t="s">
        <v>759</v>
      </c>
      <c r="B201" s="137">
        <v>42383</v>
      </c>
      <c r="C201" s="138">
        <v>0.43846064814814811</v>
      </c>
      <c r="D201" s="136" t="s">
        <v>760</v>
      </c>
      <c r="E201" s="136" t="s">
        <v>200</v>
      </c>
      <c r="F201" s="136" t="s">
        <v>196</v>
      </c>
      <c r="G201" s="137">
        <v>42390</v>
      </c>
      <c r="H201" s="136" t="s">
        <v>761</v>
      </c>
    </row>
    <row r="202" spans="1:8">
      <c r="A202" s="136" t="s">
        <v>762</v>
      </c>
      <c r="B202" s="137">
        <v>42383</v>
      </c>
      <c r="C202" s="138">
        <v>0.44100694444444444</v>
      </c>
      <c r="D202" s="136" t="s">
        <v>763</v>
      </c>
      <c r="E202" s="136" t="s">
        <v>200</v>
      </c>
      <c r="F202" s="136" t="s">
        <v>196</v>
      </c>
      <c r="G202" s="137">
        <v>42390</v>
      </c>
      <c r="H202" s="136" t="s">
        <v>764</v>
      </c>
    </row>
    <row r="203" spans="1:8">
      <c r="A203" s="136" t="s">
        <v>765</v>
      </c>
      <c r="B203" s="137">
        <v>42383</v>
      </c>
      <c r="C203" s="138">
        <v>0.44598379629629631</v>
      </c>
      <c r="D203" s="136" t="s">
        <v>766</v>
      </c>
      <c r="E203" s="136"/>
      <c r="F203" s="136" t="s">
        <v>196</v>
      </c>
      <c r="G203" s="137">
        <v>42398</v>
      </c>
      <c r="H203" s="136" t="s">
        <v>767</v>
      </c>
    </row>
    <row r="204" spans="1:8">
      <c r="A204" s="136" t="s">
        <v>768</v>
      </c>
      <c r="B204" s="137">
        <v>42383</v>
      </c>
      <c r="C204" s="138">
        <v>0.45589120370370373</v>
      </c>
      <c r="D204" s="136" t="s">
        <v>80</v>
      </c>
      <c r="E204" s="136"/>
      <c r="F204" s="136" t="s">
        <v>251</v>
      </c>
      <c r="G204" s="137">
        <v>42403</v>
      </c>
      <c r="H204" s="136" t="s">
        <v>769</v>
      </c>
    </row>
    <row r="205" spans="1:8">
      <c r="A205" s="136" t="s">
        <v>770</v>
      </c>
      <c r="B205" s="137">
        <v>42383</v>
      </c>
      <c r="C205" s="138">
        <v>0.46361111111111114</v>
      </c>
      <c r="D205" s="136" t="s">
        <v>771</v>
      </c>
      <c r="E205" s="136" t="s">
        <v>522</v>
      </c>
      <c r="F205" s="136" t="s">
        <v>196</v>
      </c>
      <c r="G205" s="137">
        <v>42397</v>
      </c>
      <c r="H205" s="136" t="s">
        <v>772</v>
      </c>
    </row>
    <row r="206" spans="1:8">
      <c r="A206" s="136" t="s">
        <v>773</v>
      </c>
      <c r="B206" s="137">
        <v>42383</v>
      </c>
      <c r="C206" s="138">
        <v>0.4689814814814815</v>
      </c>
      <c r="D206" s="136" t="s">
        <v>90</v>
      </c>
      <c r="E206" s="136"/>
      <c r="F206" s="136" t="s">
        <v>774</v>
      </c>
      <c r="G206" s="136"/>
      <c r="H206" s="136"/>
    </row>
    <row r="207" spans="1:8">
      <c r="A207" s="136" t="s">
        <v>775</v>
      </c>
      <c r="B207" s="137">
        <v>42383</v>
      </c>
      <c r="C207" s="138">
        <v>0.49581018518518521</v>
      </c>
      <c r="D207" s="136" t="s">
        <v>90</v>
      </c>
      <c r="E207" s="136"/>
      <c r="F207" s="136" t="s">
        <v>774</v>
      </c>
      <c r="G207" s="136"/>
      <c r="H207" s="136"/>
    </row>
    <row r="208" spans="1:8">
      <c r="A208" s="136" t="s">
        <v>776</v>
      </c>
      <c r="B208" s="137">
        <v>42383</v>
      </c>
      <c r="C208" s="138">
        <v>0.51756944444444442</v>
      </c>
      <c r="D208" s="136" t="s">
        <v>777</v>
      </c>
      <c r="E208" s="136"/>
      <c r="F208" s="136" t="s">
        <v>215</v>
      </c>
      <c r="G208" s="137">
        <v>42419</v>
      </c>
      <c r="H208" s="136" t="s">
        <v>778</v>
      </c>
    </row>
    <row r="209" spans="1:8" ht="30">
      <c r="A209" s="136" t="s">
        <v>779</v>
      </c>
      <c r="B209" s="137">
        <v>42383</v>
      </c>
      <c r="C209" s="138">
        <v>0.58414351851851853</v>
      </c>
      <c r="D209" s="136" t="s">
        <v>780</v>
      </c>
      <c r="E209" s="136" t="s">
        <v>781</v>
      </c>
      <c r="F209" s="136" t="s">
        <v>271</v>
      </c>
      <c r="G209" s="136"/>
      <c r="H209" s="136"/>
    </row>
    <row r="210" spans="1:8">
      <c r="A210" s="136" t="s">
        <v>782</v>
      </c>
      <c r="B210" s="137">
        <v>42383</v>
      </c>
      <c r="C210" s="138">
        <v>0.59271990740740743</v>
      </c>
      <c r="D210" s="136" t="s">
        <v>279</v>
      </c>
      <c r="E210" s="136"/>
      <c r="F210" s="136" t="s">
        <v>196</v>
      </c>
      <c r="G210" s="137">
        <v>42402</v>
      </c>
      <c r="H210" s="136" t="s">
        <v>783</v>
      </c>
    </row>
    <row r="211" spans="1:8">
      <c r="A211" s="136" t="s">
        <v>784</v>
      </c>
      <c r="B211" s="137">
        <v>42383</v>
      </c>
      <c r="C211" s="138">
        <v>0.61174768518518519</v>
      </c>
      <c r="D211" s="136" t="s">
        <v>279</v>
      </c>
      <c r="E211" s="136"/>
      <c r="F211" s="136" t="s">
        <v>196</v>
      </c>
      <c r="G211" s="137">
        <v>42398</v>
      </c>
      <c r="H211" s="136" t="s">
        <v>785</v>
      </c>
    </row>
    <row r="212" spans="1:8">
      <c r="A212" s="136" t="s">
        <v>786</v>
      </c>
      <c r="B212" s="137">
        <v>42383</v>
      </c>
      <c r="C212" s="138">
        <v>0.61761574074074077</v>
      </c>
      <c r="D212" s="136" t="s">
        <v>279</v>
      </c>
      <c r="E212" s="136" t="s">
        <v>393</v>
      </c>
      <c r="F212" s="136" t="s">
        <v>196</v>
      </c>
      <c r="G212" s="137">
        <v>42398</v>
      </c>
      <c r="H212" s="136" t="s">
        <v>787</v>
      </c>
    </row>
    <row r="213" spans="1:8">
      <c r="A213" s="136" t="s">
        <v>788</v>
      </c>
      <c r="B213" s="137">
        <v>42383</v>
      </c>
      <c r="C213" s="138">
        <v>0.61815972222222226</v>
      </c>
      <c r="D213" s="136" t="s">
        <v>279</v>
      </c>
      <c r="E213" s="136" t="s">
        <v>393</v>
      </c>
      <c r="F213" s="136" t="s">
        <v>196</v>
      </c>
      <c r="G213" s="137">
        <v>42398</v>
      </c>
      <c r="H213" s="136" t="s">
        <v>787</v>
      </c>
    </row>
    <row r="214" spans="1:8">
      <c r="A214" s="136" t="s">
        <v>789</v>
      </c>
      <c r="B214" s="137">
        <v>42383</v>
      </c>
      <c r="C214" s="138">
        <v>0.62004629629629626</v>
      </c>
      <c r="D214" s="136" t="s">
        <v>790</v>
      </c>
      <c r="E214" s="136" t="s">
        <v>791</v>
      </c>
      <c r="F214" s="136" t="s">
        <v>196</v>
      </c>
      <c r="G214" s="137">
        <v>42395</v>
      </c>
      <c r="H214" s="136" t="s">
        <v>792</v>
      </c>
    </row>
    <row r="215" spans="1:8">
      <c r="A215" s="136" t="s">
        <v>793</v>
      </c>
      <c r="B215" s="137">
        <v>42383</v>
      </c>
      <c r="C215" s="138">
        <v>0.62141203703703707</v>
      </c>
      <c r="D215" s="136" t="s">
        <v>634</v>
      </c>
      <c r="E215" s="136" t="s">
        <v>794</v>
      </c>
      <c r="F215" s="136" t="s">
        <v>196</v>
      </c>
      <c r="G215" s="137">
        <v>42398</v>
      </c>
      <c r="H215" s="136" t="s">
        <v>795</v>
      </c>
    </row>
    <row r="216" spans="1:8">
      <c r="A216" s="136" t="s">
        <v>796</v>
      </c>
      <c r="B216" s="137">
        <v>42383</v>
      </c>
      <c r="C216" s="138">
        <v>0.62326388888888895</v>
      </c>
      <c r="D216" s="136" t="s">
        <v>634</v>
      </c>
      <c r="E216" s="136" t="s">
        <v>794</v>
      </c>
      <c r="F216" s="136" t="s">
        <v>196</v>
      </c>
      <c r="G216" s="137">
        <v>42398</v>
      </c>
      <c r="H216" s="136" t="s">
        <v>795</v>
      </c>
    </row>
    <row r="217" spans="1:8">
      <c r="A217" s="136" t="s">
        <v>797</v>
      </c>
      <c r="B217" s="137">
        <v>42383</v>
      </c>
      <c r="C217" s="138">
        <v>0.62391203703703701</v>
      </c>
      <c r="D217" s="136" t="s">
        <v>634</v>
      </c>
      <c r="E217" s="136" t="s">
        <v>794</v>
      </c>
      <c r="F217" s="136" t="s">
        <v>196</v>
      </c>
      <c r="G217" s="137">
        <v>42398</v>
      </c>
      <c r="H217" s="136" t="s">
        <v>795</v>
      </c>
    </row>
    <row r="218" spans="1:8">
      <c r="A218" s="136" t="s">
        <v>798</v>
      </c>
      <c r="B218" s="137">
        <v>42383</v>
      </c>
      <c r="C218" s="138">
        <v>0.62440972222222224</v>
      </c>
      <c r="D218" s="136" t="s">
        <v>665</v>
      </c>
      <c r="E218" s="136" t="s">
        <v>794</v>
      </c>
      <c r="F218" s="136" t="s">
        <v>196</v>
      </c>
      <c r="G218" s="137">
        <v>42398</v>
      </c>
      <c r="H218" s="136" t="s">
        <v>795</v>
      </c>
    </row>
    <row r="219" spans="1:8">
      <c r="A219" s="136" t="s">
        <v>799</v>
      </c>
      <c r="B219" s="137">
        <v>42383</v>
      </c>
      <c r="C219" s="138">
        <v>0.63104166666666661</v>
      </c>
      <c r="D219" s="136" t="s">
        <v>279</v>
      </c>
      <c r="E219" s="136"/>
      <c r="F219" s="136" t="s">
        <v>196</v>
      </c>
      <c r="G219" s="137">
        <v>42397</v>
      </c>
      <c r="H219" s="136" t="s">
        <v>800</v>
      </c>
    </row>
    <row r="220" spans="1:8">
      <c r="A220" s="136" t="s">
        <v>801</v>
      </c>
      <c r="B220" s="137">
        <v>42383</v>
      </c>
      <c r="C220" s="138">
        <v>0.65265046296296292</v>
      </c>
      <c r="D220" s="136" t="s">
        <v>802</v>
      </c>
      <c r="E220" s="136" t="s">
        <v>559</v>
      </c>
      <c r="F220" s="136" t="s">
        <v>196</v>
      </c>
      <c r="G220" s="137">
        <v>42402</v>
      </c>
      <c r="H220" s="136" t="s">
        <v>803</v>
      </c>
    </row>
    <row r="221" spans="1:8" ht="30">
      <c r="A221" s="136" t="s">
        <v>804</v>
      </c>
      <c r="B221" s="137">
        <v>42383</v>
      </c>
      <c r="C221" s="138">
        <v>0.66899305555555555</v>
      </c>
      <c r="D221" s="136" t="s">
        <v>805</v>
      </c>
      <c r="E221" s="136" t="s">
        <v>204</v>
      </c>
      <c r="F221" s="136" t="s">
        <v>251</v>
      </c>
      <c r="G221" s="137">
        <v>42390</v>
      </c>
      <c r="H221" s="136" t="s">
        <v>806</v>
      </c>
    </row>
    <row r="222" spans="1:8" ht="45">
      <c r="A222" s="136" t="s">
        <v>807</v>
      </c>
      <c r="B222" s="137">
        <v>42383</v>
      </c>
      <c r="C222" s="138">
        <v>0.66991898148148143</v>
      </c>
      <c r="D222" s="136" t="s">
        <v>808</v>
      </c>
      <c r="E222" s="136" t="s">
        <v>204</v>
      </c>
      <c r="F222" s="136" t="s">
        <v>251</v>
      </c>
      <c r="G222" s="137">
        <v>42403</v>
      </c>
      <c r="H222" s="136" t="s">
        <v>809</v>
      </c>
    </row>
    <row r="223" spans="1:8" ht="30">
      <c r="A223" s="136" t="s">
        <v>810</v>
      </c>
      <c r="B223" s="137">
        <v>42383</v>
      </c>
      <c r="C223" s="138">
        <v>0.67068287037037033</v>
      </c>
      <c r="D223" s="136" t="s">
        <v>811</v>
      </c>
      <c r="E223" s="136" t="s">
        <v>204</v>
      </c>
      <c r="F223" s="136" t="s">
        <v>251</v>
      </c>
      <c r="G223" s="137">
        <v>42417</v>
      </c>
      <c r="H223" s="136" t="s">
        <v>812</v>
      </c>
    </row>
    <row r="224" spans="1:8" ht="30">
      <c r="A224" s="136" t="s">
        <v>813</v>
      </c>
      <c r="B224" s="137">
        <v>42383</v>
      </c>
      <c r="C224" s="138">
        <v>0.67152777777777783</v>
      </c>
      <c r="D224" s="136" t="s">
        <v>814</v>
      </c>
      <c r="E224" s="136" t="s">
        <v>204</v>
      </c>
      <c r="F224" s="136" t="s">
        <v>251</v>
      </c>
      <c r="G224" s="137">
        <v>42390</v>
      </c>
      <c r="H224" s="136" t="s">
        <v>815</v>
      </c>
    </row>
    <row r="225" spans="1:8" ht="30">
      <c r="A225" s="136" t="s">
        <v>816</v>
      </c>
      <c r="B225" s="137">
        <v>42383</v>
      </c>
      <c r="C225" s="138">
        <v>0.67246527777777787</v>
      </c>
      <c r="D225" s="136" t="s">
        <v>817</v>
      </c>
      <c r="E225" s="136" t="s">
        <v>204</v>
      </c>
      <c r="F225" s="136" t="s">
        <v>251</v>
      </c>
      <c r="G225" s="137">
        <v>42423</v>
      </c>
      <c r="H225" s="136" t="s">
        <v>818</v>
      </c>
    </row>
    <row r="226" spans="1:8">
      <c r="A226" s="136" t="s">
        <v>819</v>
      </c>
      <c r="B226" s="137">
        <v>42384</v>
      </c>
      <c r="C226" s="138">
        <v>0.30116898148148147</v>
      </c>
      <c r="D226" s="136" t="s">
        <v>820</v>
      </c>
      <c r="E226" s="136" t="s">
        <v>821</v>
      </c>
      <c r="F226" s="136" t="s">
        <v>196</v>
      </c>
      <c r="G226" s="137">
        <v>42410</v>
      </c>
      <c r="H226" s="136" t="s">
        <v>822</v>
      </c>
    </row>
    <row r="227" spans="1:8">
      <c r="A227" s="136" t="s">
        <v>823</v>
      </c>
      <c r="B227" s="137">
        <v>42384</v>
      </c>
      <c r="C227" s="138">
        <v>0.32343749999999999</v>
      </c>
      <c r="D227" s="136" t="s">
        <v>366</v>
      </c>
      <c r="E227" s="136"/>
      <c r="F227" s="136" t="s">
        <v>196</v>
      </c>
      <c r="G227" s="137">
        <v>42397</v>
      </c>
      <c r="H227" s="136" t="s">
        <v>824</v>
      </c>
    </row>
    <row r="228" spans="1:8" ht="30">
      <c r="A228" s="136" t="s">
        <v>825</v>
      </c>
      <c r="B228" s="137">
        <v>42384</v>
      </c>
      <c r="C228" s="138">
        <v>0.34443287037037035</v>
      </c>
      <c r="D228" s="136" t="s">
        <v>826</v>
      </c>
      <c r="E228" s="136" t="s">
        <v>827</v>
      </c>
      <c r="F228" s="136" t="s">
        <v>196</v>
      </c>
      <c r="G228" s="137">
        <v>42401</v>
      </c>
      <c r="H228" s="136" t="s">
        <v>828</v>
      </c>
    </row>
    <row r="229" spans="1:8">
      <c r="A229" s="136" t="s">
        <v>829</v>
      </c>
      <c r="B229" s="137">
        <v>42384</v>
      </c>
      <c r="C229" s="138">
        <v>0.3654398148148148</v>
      </c>
      <c r="D229" s="136" t="s">
        <v>830</v>
      </c>
      <c r="E229" s="136"/>
      <c r="F229" s="136" t="s">
        <v>196</v>
      </c>
      <c r="G229" s="137">
        <v>42396</v>
      </c>
      <c r="H229" s="136" t="s">
        <v>831</v>
      </c>
    </row>
    <row r="230" spans="1:8" ht="30">
      <c r="A230" s="136" t="s">
        <v>832</v>
      </c>
      <c r="B230" s="137">
        <v>42384</v>
      </c>
      <c r="C230" s="138">
        <v>0.36821759259259257</v>
      </c>
      <c r="D230" s="136" t="s">
        <v>833</v>
      </c>
      <c r="E230" s="136" t="s">
        <v>204</v>
      </c>
      <c r="F230" s="136" t="s">
        <v>196</v>
      </c>
      <c r="G230" s="137">
        <v>42397</v>
      </c>
      <c r="H230" s="136" t="s">
        <v>834</v>
      </c>
    </row>
    <row r="231" spans="1:8">
      <c r="A231" s="136" t="s">
        <v>835</v>
      </c>
      <c r="B231" s="137">
        <v>42384</v>
      </c>
      <c r="C231" s="138">
        <v>0.39567129629629627</v>
      </c>
      <c r="D231" s="136" t="s">
        <v>836</v>
      </c>
      <c r="E231" s="136" t="s">
        <v>200</v>
      </c>
      <c r="F231" s="136" t="s">
        <v>215</v>
      </c>
      <c r="G231" s="137">
        <v>42415</v>
      </c>
      <c r="H231" s="136" t="s">
        <v>837</v>
      </c>
    </row>
    <row r="232" spans="1:8">
      <c r="A232" s="136" t="s">
        <v>838</v>
      </c>
      <c r="B232" s="137">
        <v>42384</v>
      </c>
      <c r="C232" s="138">
        <v>0.42151620370370368</v>
      </c>
      <c r="D232" s="136" t="s">
        <v>839</v>
      </c>
      <c r="E232" s="136" t="s">
        <v>840</v>
      </c>
      <c r="F232" s="136" t="s">
        <v>196</v>
      </c>
      <c r="G232" s="137">
        <v>42397</v>
      </c>
      <c r="H232" s="136" t="s">
        <v>841</v>
      </c>
    </row>
    <row r="233" spans="1:8">
      <c r="A233" s="136" t="s">
        <v>842</v>
      </c>
      <c r="B233" s="137">
        <v>42384</v>
      </c>
      <c r="C233" s="138">
        <v>0.42546296296296293</v>
      </c>
      <c r="D233" s="136" t="s">
        <v>366</v>
      </c>
      <c r="E233" s="136"/>
      <c r="F233" s="136" t="s">
        <v>196</v>
      </c>
      <c r="G233" s="137">
        <v>42401</v>
      </c>
      <c r="H233" s="136" t="s">
        <v>843</v>
      </c>
    </row>
    <row r="234" spans="1:8" ht="30">
      <c r="A234" s="136" t="s">
        <v>844</v>
      </c>
      <c r="B234" s="137">
        <v>42384</v>
      </c>
      <c r="C234" s="138">
        <v>0.4306018518518519</v>
      </c>
      <c r="D234" s="136" t="s">
        <v>845</v>
      </c>
      <c r="E234" s="136" t="s">
        <v>846</v>
      </c>
      <c r="F234" s="136" t="s">
        <v>196</v>
      </c>
      <c r="G234" s="137">
        <v>42398</v>
      </c>
      <c r="H234" s="136" t="s">
        <v>847</v>
      </c>
    </row>
    <row r="235" spans="1:8" ht="30">
      <c r="A235" s="136" t="s">
        <v>848</v>
      </c>
      <c r="B235" s="137">
        <v>42384</v>
      </c>
      <c r="C235" s="138">
        <v>0.45027777777777778</v>
      </c>
      <c r="D235" s="136" t="s">
        <v>244</v>
      </c>
      <c r="E235" s="136"/>
      <c r="F235" s="136" t="s">
        <v>215</v>
      </c>
      <c r="G235" s="137">
        <v>42403</v>
      </c>
      <c r="H235" s="136" t="s">
        <v>849</v>
      </c>
    </row>
    <row r="236" spans="1:8">
      <c r="A236" s="136" t="s">
        <v>850</v>
      </c>
      <c r="B236" s="137">
        <v>42384</v>
      </c>
      <c r="C236" s="138">
        <v>0.4528240740740741</v>
      </c>
      <c r="D236" s="136" t="s">
        <v>851</v>
      </c>
      <c r="E236" s="136" t="s">
        <v>852</v>
      </c>
      <c r="F236" s="136" t="s">
        <v>251</v>
      </c>
      <c r="G236" s="136"/>
      <c r="H236" s="136"/>
    </row>
    <row r="237" spans="1:8">
      <c r="A237" s="136" t="s">
        <v>853</v>
      </c>
      <c r="B237" s="137">
        <v>42384</v>
      </c>
      <c r="C237" s="138">
        <v>0.52123842592592595</v>
      </c>
      <c r="D237" s="136" t="s">
        <v>854</v>
      </c>
      <c r="E237" s="136"/>
      <c r="F237" s="136" t="s">
        <v>196</v>
      </c>
      <c r="G237" s="137">
        <v>42402</v>
      </c>
      <c r="H237" s="136" t="s">
        <v>855</v>
      </c>
    </row>
    <row r="238" spans="1:8" ht="30">
      <c r="A238" s="136" t="s">
        <v>856</v>
      </c>
      <c r="B238" s="137">
        <v>42384</v>
      </c>
      <c r="C238" s="138">
        <v>0.55607638888888888</v>
      </c>
      <c r="D238" s="136" t="s">
        <v>857</v>
      </c>
      <c r="E238" s="136"/>
      <c r="F238" s="136" t="s">
        <v>196</v>
      </c>
      <c r="G238" s="137">
        <v>42391</v>
      </c>
      <c r="H238" s="136" t="s">
        <v>858</v>
      </c>
    </row>
    <row r="239" spans="1:8">
      <c r="A239" s="136" t="s">
        <v>859</v>
      </c>
      <c r="B239" s="137">
        <v>42384</v>
      </c>
      <c r="C239" s="138">
        <v>0.61806712962962962</v>
      </c>
      <c r="D239" s="136" t="s">
        <v>279</v>
      </c>
      <c r="E239" s="136"/>
      <c r="F239" s="136" t="s">
        <v>196</v>
      </c>
      <c r="G239" s="137">
        <v>42402</v>
      </c>
      <c r="H239" s="136" t="s">
        <v>860</v>
      </c>
    </row>
    <row r="240" spans="1:8">
      <c r="A240" s="136" t="s">
        <v>861</v>
      </c>
      <c r="B240" s="137">
        <v>42384</v>
      </c>
      <c r="C240" s="138">
        <v>0.61917824074074079</v>
      </c>
      <c r="D240" s="136" t="s">
        <v>279</v>
      </c>
      <c r="E240" s="136"/>
      <c r="F240" s="136" t="s">
        <v>196</v>
      </c>
      <c r="G240" s="137">
        <v>42402</v>
      </c>
      <c r="H240" s="136" t="s">
        <v>862</v>
      </c>
    </row>
    <row r="241" spans="1:8">
      <c r="A241" s="136" t="s">
        <v>863</v>
      </c>
      <c r="B241" s="137">
        <v>42384</v>
      </c>
      <c r="C241" s="138">
        <v>0.62062499999999998</v>
      </c>
      <c r="D241" s="136" t="s">
        <v>279</v>
      </c>
      <c r="E241" s="136"/>
      <c r="F241" s="136" t="s">
        <v>196</v>
      </c>
      <c r="G241" s="137">
        <v>42402</v>
      </c>
      <c r="H241" s="136" t="s">
        <v>864</v>
      </c>
    </row>
    <row r="242" spans="1:8">
      <c r="A242" s="136" t="s">
        <v>865</v>
      </c>
      <c r="B242" s="137">
        <v>42384</v>
      </c>
      <c r="C242" s="138">
        <v>0.62961805555555561</v>
      </c>
      <c r="D242" s="136" t="s">
        <v>866</v>
      </c>
      <c r="E242" s="136" t="s">
        <v>393</v>
      </c>
      <c r="F242" s="136" t="s">
        <v>196</v>
      </c>
      <c r="G242" s="137">
        <v>42397</v>
      </c>
      <c r="H242" s="136" t="s">
        <v>867</v>
      </c>
    </row>
    <row r="243" spans="1:8">
      <c r="A243" s="136" t="s">
        <v>868</v>
      </c>
      <c r="B243" s="137">
        <v>42384</v>
      </c>
      <c r="C243" s="138">
        <v>0.66721064814814823</v>
      </c>
      <c r="D243" s="136" t="s">
        <v>869</v>
      </c>
      <c r="E243" s="136"/>
      <c r="F243" s="136" t="s">
        <v>196</v>
      </c>
      <c r="G243" s="137">
        <v>42391</v>
      </c>
      <c r="H243" s="136" t="s">
        <v>870</v>
      </c>
    </row>
    <row r="244" spans="1:8">
      <c r="A244" s="136" t="s">
        <v>871</v>
      </c>
      <c r="B244" s="137">
        <v>42384</v>
      </c>
      <c r="C244" s="138">
        <v>0.68386574074074069</v>
      </c>
      <c r="D244" s="136" t="s">
        <v>872</v>
      </c>
      <c r="E244" s="136"/>
      <c r="F244" s="136" t="s">
        <v>215</v>
      </c>
      <c r="G244" s="137">
        <v>42415</v>
      </c>
      <c r="H244" s="136" t="s">
        <v>873</v>
      </c>
    </row>
    <row r="245" spans="1:8">
      <c r="A245" s="136" t="s">
        <v>874</v>
      </c>
      <c r="B245" s="137">
        <v>42384</v>
      </c>
      <c r="C245" s="138">
        <v>0.68557870370370377</v>
      </c>
      <c r="D245" s="136" t="s">
        <v>875</v>
      </c>
      <c r="E245" s="136" t="s">
        <v>852</v>
      </c>
      <c r="F245" s="136" t="s">
        <v>196</v>
      </c>
      <c r="G245" s="137">
        <v>42391</v>
      </c>
      <c r="H245" s="136" t="s">
        <v>876</v>
      </c>
    </row>
    <row r="246" spans="1:8" ht="45">
      <c r="A246" s="136" t="s">
        <v>877</v>
      </c>
      <c r="B246" s="137">
        <v>42384</v>
      </c>
      <c r="C246" s="138">
        <v>0.70025462962962959</v>
      </c>
      <c r="D246" s="136" t="s">
        <v>878</v>
      </c>
      <c r="E246" s="136" t="s">
        <v>204</v>
      </c>
      <c r="F246" s="136" t="s">
        <v>251</v>
      </c>
      <c r="G246" s="137">
        <v>42408</v>
      </c>
      <c r="H246" s="136" t="s">
        <v>879</v>
      </c>
    </row>
    <row r="247" spans="1:8" ht="30">
      <c r="A247" s="136" t="s">
        <v>880</v>
      </c>
      <c r="B247" s="137">
        <v>42384</v>
      </c>
      <c r="C247" s="138">
        <v>0.71160879629629636</v>
      </c>
      <c r="D247" s="136" t="s">
        <v>881</v>
      </c>
      <c r="E247" s="136" t="s">
        <v>882</v>
      </c>
      <c r="F247" s="136" t="s">
        <v>251</v>
      </c>
      <c r="G247" s="137">
        <v>42405</v>
      </c>
      <c r="H247" s="136" t="s">
        <v>883</v>
      </c>
    </row>
    <row r="248" spans="1:8" ht="120">
      <c r="A248" s="136" t="s">
        <v>884</v>
      </c>
      <c r="B248" s="137">
        <v>42384</v>
      </c>
      <c r="C248" s="138">
        <v>0.71111111111111114</v>
      </c>
      <c r="D248" s="136" t="s">
        <v>885</v>
      </c>
      <c r="E248" s="136" t="s">
        <v>886</v>
      </c>
      <c r="F248" s="136" t="s">
        <v>251</v>
      </c>
      <c r="G248" s="137">
        <v>42398</v>
      </c>
      <c r="H248" s="136" t="s">
        <v>887</v>
      </c>
    </row>
    <row r="249" spans="1:8">
      <c r="A249" s="136" t="s">
        <v>888</v>
      </c>
      <c r="B249" s="137">
        <v>42384</v>
      </c>
      <c r="C249" s="138">
        <v>0.7281712962962964</v>
      </c>
      <c r="D249" s="136" t="s">
        <v>244</v>
      </c>
      <c r="E249" s="136"/>
      <c r="F249" s="136" t="s">
        <v>196</v>
      </c>
      <c r="G249" s="137">
        <v>42402</v>
      </c>
      <c r="H249" s="136" t="s">
        <v>889</v>
      </c>
    </row>
    <row r="250" spans="1:8" ht="30">
      <c r="A250" s="136" t="s">
        <v>890</v>
      </c>
      <c r="B250" s="137">
        <v>42384</v>
      </c>
      <c r="C250" s="138">
        <v>0.73636574074074079</v>
      </c>
      <c r="D250" s="136" t="s">
        <v>891</v>
      </c>
      <c r="E250" s="136" t="s">
        <v>892</v>
      </c>
      <c r="F250" s="136" t="s">
        <v>196</v>
      </c>
      <c r="G250" s="137">
        <v>42387</v>
      </c>
      <c r="H250" s="136" t="s">
        <v>893</v>
      </c>
    </row>
    <row r="251" spans="1:8">
      <c r="A251" s="136" t="s">
        <v>894</v>
      </c>
      <c r="B251" s="137">
        <v>42384</v>
      </c>
      <c r="C251" s="138">
        <v>0.73753472222222216</v>
      </c>
      <c r="D251" s="136" t="s">
        <v>279</v>
      </c>
      <c r="E251" s="136"/>
      <c r="F251" s="136" t="s">
        <v>196</v>
      </c>
      <c r="G251" s="137">
        <v>42396</v>
      </c>
      <c r="H251" s="136" t="s">
        <v>895</v>
      </c>
    </row>
    <row r="252" spans="1:8">
      <c r="A252" s="136" t="s">
        <v>896</v>
      </c>
      <c r="B252" s="137">
        <v>42384</v>
      </c>
      <c r="C252" s="138">
        <v>0.74106481481481479</v>
      </c>
      <c r="D252" s="136" t="s">
        <v>279</v>
      </c>
      <c r="E252" s="136"/>
      <c r="F252" s="136" t="s">
        <v>196</v>
      </c>
      <c r="G252" s="137">
        <v>42396</v>
      </c>
      <c r="H252" s="136" t="s">
        <v>897</v>
      </c>
    </row>
    <row r="253" spans="1:8">
      <c r="A253" s="136" t="s">
        <v>898</v>
      </c>
      <c r="B253" s="137">
        <v>42384</v>
      </c>
      <c r="C253" s="138">
        <v>0.74298611111111112</v>
      </c>
      <c r="D253" s="136" t="s">
        <v>279</v>
      </c>
      <c r="E253" s="136"/>
      <c r="F253" s="136" t="s">
        <v>196</v>
      </c>
      <c r="G253" s="137">
        <v>42396</v>
      </c>
      <c r="H253" s="136" t="s">
        <v>899</v>
      </c>
    </row>
    <row r="254" spans="1:8">
      <c r="A254" s="136" t="s">
        <v>900</v>
      </c>
      <c r="B254" s="137">
        <v>42384</v>
      </c>
      <c r="C254" s="138">
        <v>0.74440972222222224</v>
      </c>
      <c r="D254" s="136" t="s">
        <v>279</v>
      </c>
      <c r="E254" s="136"/>
      <c r="F254" s="136" t="s">
        <v>196</v>
      </c>
      <c r="G254" s="137">
        <v>42396</v>
      </c>
      <c r="H254" s="136" t="s">
        <v>901</v>
      </c>
    </row>
    <row r="255" spans="1:8">
      <c r="A255" s="136" t="s">
        <v>902</v>
      </c>
      <c r="B255" s="137">
        <v>42384</v>
      </c>
      <c r="C255" s="138">
        <v>0.74494212962962969</v>
      </c>
      <c r="D255" s="136" t="s">
        <v>279</v>
      </c>
      <c r="E255" s="136"/>
      <c r="F255" s="136" t="s">
        <v>196</v>
      </c>
      <c r="G255" s="137">
        <v>42396</v>
      </c>
      <c r="H255" s="136" t="s">
        <v>903</v>
      </c>
    </row>
    <row r="256" spans="1:8">
      <c r="A256" s="136" t="s">
        <v>904</v>
      </c>
      <c r="B256" s="137">
        <v>42384</v>
      </c>
      <c r="C256" s="138">
        <v>0.74565972222222221</v>
      </c>
      <c r="D256" s="136" t="s">
        <v>279</v>
      </c>
      <c r="E256" s="136"/>
      <c r="F256" s="136" t="s">
        <v>196</v>
      </c>
      <c r="G256" s="137">
        <v>42396</v>
      </c>
      <c r="H256" s="136" t="s">
        <v>905</v>
      </c>
    </row>
    <row r="257" spans="1:8">
      <c r="A257" s="136" t="s">
        <v>906</v>
      </c>
      <c r="B257" s="137">
        <v>42384</v>
      </c>
      <c r="C257" s="138">
        <v>0.74623842592592593</v>
      </c>
      <c r="D257" s="136" t="s">
        <v>279</v>
      </c>
      <c r="E257" s="136"/>
      <c r="F257" s="136" t="s">
        <v>196</v>
      </c>
      <c r="G257" s="137">
        <v>42396</v>
      </c>
      <c r="H257" s="136" t="s">
        <v>907</v>
      </c>
    </row>
    <row r="258" spans="1:8">
      <c r="A258" s="136" t="s">
        <v>908</v>
      </c>
      <c r="B258" s="137">
        <v>42384</v>
      </c>
      <c r="C258" s="138">
        <v>0.75004629629629627</v>
      </c>
      <c r="D258" s="136" t="s">
        <v>279</v>
      </c>
      <c r="E258" s="136" t="s">
        <v>393</v>
      </c>
      <c r="F258" s="136" t="s">
        <v>196</v>
      </c>
      <c r="G258" s="137">
        <v>42397</v>
      </c>
      <c r="H258" s="136" t="s">
        <v>909</v>
      </c>
    </row>
    <row r="259" spans="1:8">
      <c r="A259" s="136" t="s">
        <v>910</v>
      </c>
      <c r="B259" s="137">
        <v>42384</v>
      </c>
      <c r="C259" s="138">
        <v>0.7512847222222222</v>
      </c>
      <c r="D259" s="136" t="s">
        <v>911</v>
      </c>
      <c r="E259" s="136" t="s">
        <v>912</v>
      </c>
      <c r="F259" s="136" t="s">
        <v>196</v>
      </c>
      <c r="G259" s="137">
        <v>42397</v>
      </c>
      <c r="H259" s="136" t="s">
        <v>913</v>
      </c>
    </row>
    <row r="260" spans="1:8" ht="60">
      <c r="A260" s="136" t="s">
        <v>914</v>
      </c>
      <c r="B260" s="137">
        <v>42385</v>
      </c>
      <c r="C260" s="138">
        <v>0.66574074074074074</v>
      </c>
      <c r="D260" s="136" t="s">
        <v>915</v>
      </c>
      <c r="E260" s="136"/>
      <c r="F260" s="136" t="s">
        <v>251</v>
      </c>
      <c r="G260" s="136"/>
      <c r="H260" s="136"/>
    </row>
    <row r="261" spans="1:8" ht="30">
      <c r="A261" s="136" t="s">
        <v>916</v>
      </c>
      <c r="B261" s="137">
        <v>42387</v>
      </c>
      <c r="C261" s="138">
        <v>0.39185185185185184</v>
      </c>
      <c r="D261" s="136" t="s">
        <v>917</v>
      </c>
      <c r="E261" s="136" t="s">
        <v>918</v>
      </c>
      <c r="F261" s="136" t="s">
        <v>196</v>
      </c>
      <c r="G261" s="137">
        <v>42395</v>
      </c>
      <c r="H261" s="136" t="s">
        <v>919</v>
      </c>
    </row>
    <row r="262" spans="1:8" ht="30">
      <c r="A262" s="136" t="s">
        <v>920</v>
      </c>
      <c r="B262" s="137">
        <v>42387</v>
      </c>
      <c r="C262" s="138">
        <v>0.39362268518518517</v>
      </c>
      <c r="D262" s="136" t="s">
        <v>921</v>
      </c>
      <c r="E262" s="136" t="s">
        <v>852</v>
      </c>
      <c r="F262" s="136" t="s">
        <v>251</v>
      </c>
      <c r="G262" s="137">
        <v>42403</v>
      </c>
      <c r="H262" s="136" t="s">
        <v>922</v>
      </c>
    </row>
    <row r="263" spans="1:8">
      <c r="A263" s="136" t="s">
        <v>923</v>
      </c>
      <c r="B263" s="137">
        <v>42387</v>
      </c>
      <c r="C263" s="138">
        <v>0.39680555555555558</v>
      </c>
      <c r="D263" s="136" t="s">
        <v>820</v>
      </c>
      <c r="E263" s="136" t="s">
        <v>852</v>
      </c>
      <c r="F263" s="136" t="s">
        <v>196</v>
      </c>
      <c r="G263" s="137">
        <v>42391</v>
      </c>
      <c r="H263" s="136" t="s">
        <v>924</v>
      </c>
    </row>
    <row r="264" spans="1:8">
      <c r="A264" s="136" t="s">
        <v>925</v>
      </c>
      <c r="B264" s="137">
        <v>42387</v>
      </c>
      <c r="C264" s="138">
        <v>0.39883101851851849</v>
      </c>
      <c r="D264" s="136" t="s">
        <v>926</v>
      </c>
      <c r="E264" s="136" t="s">
        <v>852</v>
      </c>
      <c r="F264" s="136" t="s">
        <v>251</v>
      </c>
      <c r="G264" s="136"/>
      <c r="H264" s="136"/>
    </row>
    <row r="265" spans="1:8">
      <c r="A265" s="136" t="s">
        <v>927</v>
      </c>
      <c r="B265" s="137">
        <v>42387</v>
      </c>
      <c r="C265" s="138">
        <v>0.40995370370370371</v>
      </c>
      <c r="D265" s="136" t="s">
        <v>244</v>
      </c>
      <c r="E265" s="136" t="s">
        <v>928</v>
      </c>
      <c r="F265" s="136" t="s">
        <v>196</v>
      </c>
      <c r="G265" s="137">
        <v>42394</v>
      </c>
      <c r="H265" s="136" t="s">
        <v>929</v>
      </c>
    </row>
    <row r="266" spans="1:8">
      <c r="A266" s="136" t="s">
        <v>930</v>
      </c>
      <c r="B266" s="137">
        <v>42387</v>
      </c>
      <c r="C266" s="138">
        <v>0.4107986111111111</v>
      </c>
      <c r="D266" s="136" t="s">
        <v>244</v>
      </c>
      <c r="E266" s="136" t="s">
        <v>928</v>
      </c>
      <c r="F266" s="136" t="s">
        <v>196</v>
      </c>
      <c r="G266" s="137">
        <v>42394</v>
      </c>
      <c r="H266" s="136" t="s">
        <v>929</v>
      </c>
    </row>
    <row r="267" spans="1:8">
      <c r="A267" s="136" t="s">
        <v>931</v>
      </c>
      <c r="B267" s="137">
        <v>42387</v>
      </c>
      <c r="C267" s="138">
        <v>0.47737268518518516</v>
      </c>
      <c r="D267" s="136" t="s">
        <v>932</v>
      </c>
      <c r="E267" s="136"/>
      <c r="F267" s="136" t="s">
        <v>196</v>
      </c>
      <c r="G267" s="137">
        <v>42396</v>
      </c>
      <c r="H267" s="136" t="s">
        <v>933</v>
      </c>
    </row>
    <row r="268" spans="1:8" ht="30">
      <c r="A268" s="136" t="s">
        <v>934</v>
      </c>
      <c r="B268" s="137">
        <v>42387</v>
      </c>
      <c r="C268" s="138">
        <v>0.48083333333333328</v>
      </c>
      <c r="D268" s="136" t="s">
        <v>935</v>
      </c>
      <c r="E268" s="136"/>
      <c r="F268" s="136" t="s">
        <v>196</v>
      </c>
      <c r="G268" s="137">
        <v>42391</v>
      </c>
      <c r="H268" s="136" t="s">
        <v>936</v>
      </c>
    </row>
    <row r="269" spans="1:8">
      <c r="A269" s="136" t="s">
        <v>937</v>
      </c>
      <c r="B269" s="137">
        <v>42387</v>
      </c>
      <c r="C269" s="138">
        <v>0.48608796296296292</v>
      </c>
      <c r="D269" s="136" t="s">
        <v>240</v>
      </c>
      <c r="E269" s="136" t="s">
        <v>393</v>
      </c>
      <c r="F269" s="136" t="s">
        <v>196</v>
      </c>
      <c r="G269" s="137">
        <v>42390</v>
      </c>
      <c r="H269" s="136" t="s">
        <v>938</v>
      </c>
    </row>
    <row r="270" spans="1:8">
      <c r="A270" s="136" t="s">
        <v>939</v>
      </c>
      <c r="B270" s="137">
        <v>42387</v>
      </c>
      <c r="C270" s="138">
        <v>0.49618055555555557</v>
      </c>
      <c r="D270" s="136" t="s">
        <v>244</v>
      </c>
      <c r="E270" s="136"/>
      <c r="F270" s="136" t="s">
        <v>196</v>
      </c>
      <c r="G270" s="137">
        <v>42410</v>
      </c>
      <c r="H270" s="136" t="s">
        <v>940</v>
      </c>
    </row>
    <row r="271" spans="1:8">
      <c r="A271" s="136" t="s">
        <v>941</v>
      </c>
      <c r="B271" s="137">
        <v>42387</v>
      </c>
      <c r="C271" s="138">
        <v>0.50142361111111111</v>
      </c>
      <c r="D271" s="136" t="s">
        <v>244</v>
      </c>
      <c r="E271" s="136"/>
      <c r="F271" s="136" t="s">
        <v>196</v>
      </c>
      <c r="G271" s="137">
        <v>42404</v>
      </c>
      <c r="H271" s="136" t="s">
        <v>942</v>
      </c>
    </row>
    <row r="272" spans="1:8">
      <c r="A272" s="136" t="s">
        <v>943</v>
      </c>
      <c r="B272" s="137">
        <v>42387</v>
      </c>
      <c r="C272" s="138">
        <v>0.52461805555555563</v>
      </c>
      <c r="D272" s="136" t="s">
        <v>944</v>
      </c>
      <c r="E272" s="136"/>
      <c r="F272" s="136" t="s">
        <v>196</v>
      </c>
      <c r="G272" s="137">
        <v>42402</v>
      </c>
      <c r="H272" s="136" t="s">
        <v>945</v>
      </c>
    </row>
    <row r="273" spans="1:8">
      <c r="A273" s="136" t="s">
        <v>946</v>
      </c>
      <c r="B273" s="137">
        <v>42387</v>
      </c>
      <c r="C273" s="138">
        <v>0.53450231481481481</v>
      </c>
      <c r="D273" s="136" t="s">
        <v>366</v>
      </c>
      <c r="E273" s="136"/>
      <c r="F273" s="136" t="s">
        <v>196</v>
      </c>
      <c r="G273" s="137">
        <v>42404</v>
      </c>
      <c r="H273" s="136" t="s">
        <v>947</v>
      </c>
    </row>
    <row r="274" spans="1:8" ht="30">
      <c r="A274" s="136" t="s">
        <v>948</v>
      </c>
      <c r="B274" s="137">
        <v>42387</v>
      </c>
      <c r="C274" s="138">
        <v>0.55358796296296298</v>
      </c>
      <c r="D274" s="136" t="s">
        <v>949</v>
      </c>
      <c r="E274" s="136"/>
      <c r="F274" s="136" t="s">
        <v>196</v>
      </c>
      <c r="G274" s="137">
        <v>42412</v>
      </c>
      <c r="H274" s="136" t="s">
        <v>950</v>
      </c>
    </row>
    <row r="275" spans="1:8">
      <c r="A275" s="136" t="s">
        <v>951</v>
      </c>
      <c r="B275" s="137">
        <v>42387</v>
      </c>
      <c r="C275" s="138">
        <v>0.55641203703703701</v>
      </c>
      <c r="D275" s="136" t="s">
        <v>952</v>
      </c>
      <c r="E275" s="136"/>
      <c r="F275" s="136" t="s">
        <v>196</v>
      </c>
      <c r="G275" s="137">
        <v>42402</v>
      </c>
      <c r="H275" s="136" t="s">
        <v>953</v>
      </c>
    </row>
    <row r="276" spans="1:8" ht="45">
      <c r="A276" s="136" t="s">
        <v>954</v>
      </c>
      <c r="B276" s="137">
        <v>42387</v>
      </c>
      <c r="C276" s="138">
        <v>0.55763888888888891</v>
      </c>
      <c r="D276" s="136" t="s">
        <v>955</v>
      </c>
      <c r="E276" s="136" t="s">
        <v>956</v>
      </c>
      <c r="F276" s="136" t="s">
        <v>251</v>
      </c>
      <c r="G276" s="137">
        <v>42408</v>
      </c>
      <c r="H276" s="136" t="s">
        <v>957</v>
      </c>
    </row>
    <row r="277" spans="1:8">
      <c r="A277" s="136" t="s">
        <v>958</v>
      </c>
      <c r="B277" s="137">
        <v>42387</v>
      </c>
      <c r="C277" s="138">
        <v>0.5603703703703703</v>
      </c>
      <c r="D277" s="136" t="s">
        <v>959</v>
      </c>
      <c r="E277" s="136" t="s">
        <v>960</v>
      </c>
      <c r="F277" s="136" t="s">
        <v>196</v>
      </c>
      <c r="G277" s="137">
        <v>42402</v>
      </c>
      <c r="H277" s="136" t="s">
        <v>961</v>
      </c>
    </row>
    <row r="278" spans="1:8">
      <c r="A278" s="136" t="s">
        <v>962</v>
      </c>
      <c r="B278" s="137">
        <v>42387</v>
      </c>
      <c r="C278" s="138">
        <v>0.58952546296296293</v>
      </c>
      <c r="D278" s="136" t="s">
        <v>244</v>
      </c>
      <c r="E278" s="136"/>
      <c r="F278" s="136" t="s">
        <v>215</v>
      </c>
      <c r="G278" s="136"/>
      <c r="H278" s="136"/>
    </row>
    <row r="279" spans="1:8">
      <c r="A279" s="136" t="s">
        <v>963</v>
      </c>
      <c r="B279" s="137">
        <v>42387</v>
      </c>
      <c r="C279" s="138">
        <v>0.59214120370370371</v>
      </c>
      <c r="D279" s="136" t="s">
        <v>279</v>
      </c>
      <c r="E279" s="136"/>
      <c r="F279" s="136" t="s">
        <v>196</v>
      </c>
      <c r="G279" s="137">
        <v>42409</v>
      </c>
      <c r="H279" s="136" t="s">
        <v>964</v>
      </c>
    </row>
    <row r="280" spans="1:8">
      <c r="A280" s="136" t="s">
        <v>965</v>
      </c>
      <c r="B280" s="137">
        <v>42387</v>
      </c>
      <c r="C280" s="138">
        <v>0.59291666666666665</v>
      </c>
      <c r="D280" s="136" t="s">
        <v>279</v>
      </c>
      <c r="E280" s="136"/>
      <c r="F280" s="136" t="s">
        <v>196</v>
      </c>
      <c r="G280" s="137">
        <v>42409</v>
      </c>
      <c r="H280" s="136" t="s">
        <v>966</v>
      </c>
    </row>
    <row r="281" spans="1:8">
      <c r="A281" s="136" t="s">
        <v>967</v>
      </c>
      <c r="B281" s="137">
        <v>42387</v>
      </c>
      <c r="C281" s="138">
        <v>0.60763888888888895</v>
      </c>
      <c r="D281" s="136" t="s">
        <v>968</v>
      </c>
      <c r="E281" s="136"/>
      <c r="F281" s="136" t="s">
        <v>196</v>
      </c>
      <c r="G281" s="137">
        <v>42410</v>
      </c>
      <c r="H281" s="136" t="s">
        <v>969</v>
      </c>
    </row>
    <row r="282" spans="1:8">
      <c r="A282" s="136" t="s">
        <v>970</v>
      </c>
      <c r="B282" s="137">
        <v>42387</v>
      </c>
      <c r="C282" s="138">
        <v>0.61831018518518521</v>
      </c>
      <c r="D282" s="136" t="s">
        <v>971</v>
      </c>
      <c r="E282" s="136" t="s">
        <v>360</v>
      </c>
      <c r="F282" s="136" t="s">
        <v>196</v>
      </c>
      <c r="G282" s="137">
        <v>42409</v>
      </c>
      <c r="H282" s="136" t="s">
        <v>972</v>
      </c>
    </row>
    <row r="283" spans="1:8">
      <c r="A283" s="136" t="s">
        <v>973</v>
      </c>
      <c r="B283" s="137">
        <v>42387</v>
      </c>
      <c r="C283" s="138">
        <v>0.61996527777777777</v>
      </c>
      <c r="D283" s="136" t="s">
        <v>974</v>
      </c>
      <c r="E283" s="136" t="s">
        <v>975</v>
      </c>
      <c r="F283" s="136" t="s">
        <v>196</v>
      </c>
      <c r="G283" s="137">
        <v>42409</v>
      </c>
      <c r="H283" s="136" t="s">
        <v>976</v>
      </c>
    </row>
    <row r="284" spans="1:8">
      <c r="A284" s="136" t="s">
        <v>977</v>
      </c>
      <c r="B284" s="137">
        <v>42387</v>
      </c>
      <c r="C284" s="138">
        <v>0.62225694444444446</v>
      </c>
      <c r="D284" s="136" t="s">
        <v>279</v>
      </c>
      <c r="E284" s="136" t="s">
        <v>978</v>
      </c>
      <c r="F284" s="136" t="s">
        <v>196</v>
      </c>
      <c r="G284" s="137">
        <v>42404</v>
      </c>
      <c r="H284" s="136" t="s">
        <v>979</v>
      </c>
    </row>
    <row r="285" spans="1:8">
      <c r="A285" s="136" t="s">
        <v>980</v>
      </c>
      <c r="B285" s="137">
        <v>42387</v>
      </c>
      <c r="C285" s="138">
        <v>0.62582175925925931</v>
      </c>
      <c r="D285" s="136" t="s">
        <v>279</v>
      </c>
      <c r="E285" s="136"/>
      <c r="F285" s="136" t="s">
        <v>196</v>
      </c>
      <c r="G285" s="137">
        <v>42409</v>
      </c>
      <c r="H285" s="136" t="s">
        <v>981</v>
      </c>
    </row>
    <row r="286" spans="1:8" ht="30">
      <c r="A286" s="136" t="s">
        <v>982</v>
      </c>
      <c r="B286" s="137">
        <v>42387</v>
      </c>
      <c r="C286" s="138">
        <v>0.62710648148148151</v>
      </c>
      <c r="D286" s="136" t="s">
        <v>983</v>
      </c>
      <c r="E286" s="136" t="s">
        <v>204</v>
      </c>
      <c r="F286" s="136" t="s">
        <v>196</v>
      </c>
      <c r="G286" s="137">
        <v>42411</v>
      </c>
      <c r="H286" s="136" t="s">
        <v>984</v>
      </c>
    </row>
    <row r="287" spans="1:8" ht="30">
      <c r="A287" s="136" t="s">
        <v>985</v>
      </c>
      <c r="B287" s="137">
        <v>42387</v>
      </c>
      <c r="C287" s="138">
        <v>0.62787037037037041</v>
      </c>
      <c r="D287" s="136" t="s">
        <v>986</v>
      </c>
      <c r="E287" s="136" t="s">
        <v>987</v>
      </c>
      <c r="F287" s="136" t="s">
        <v>196</v>
      </c>
      <c r="G287" s="137">
        <v>42394</v>
      </c>
      <c r="H287" s="136" t="s">
        <v>988</v>
      </c>
    </row>
    <row r="288" spans="1:8">
      <c r="A288" s="136" t="s">
        <v>989</v>
      </c>
      <c r="B288" s="137">
        <v>42387</v>
      </c>
      <c r="C288" s="138">
        <v>0.62888888888888894</v>
      </c>
      <c r="D288" s="136" t="s">
        <v>279</v>
      </c>
      <c r="E288" s="136"/>
      <c r="F288" s="136" t="s">
        <v>196</v>
      </c>
      <c r="G288" s="137">
        <v>42409</v>
      </c>
      <c r="H288" s="136" t="s">
        <v>990</v>
      </c>
    </row>
    <row r="289" spans="1:8">
      <c r="A289" s="136" t="s">
        <v>991</v>
      </c>
      <c r="B289" s="137">
        <v>42387</v>
      </c>
      <c r="C289" s="138">
        <v>0.62981481481481483</v>
      </c>
      <c r="D289" s="136" t="s">
        <v>279</v>
      </c>
      <c r="E289" s="136"/>
      <c r="F289" s="136" t="s">
        <v>196</v>
      </c>
      <c r="G289" s="137">
        <v>42397</v>
      </c>
      <c r="H289" s="136" t="s">
        <v>992</v>
      </c>
    </row>
    <row r="290" spans="1:8">
      <c r="A290" s="136" t="s">
        <v>993</v>
      </c>
      <c r="B290" s="137">
        <v>42387</v>
      </c>
      <c r="C290" s="138">
        <v>0.63046296296296289</v>
      </c>
      <c r="D290" s="136" t="s">
        <v>279</v>
      </c>
      <c r="E290" s="136"/>
      <c r="F290" s="136" t="s">
        <v>196</v>
      </c>
      <c r="G290" s="137">
        <v>42398</v>
      </c>
      <c r="H290" s="136" t="s">
        <v>994</v>
      </c>
    </row>
    <row r="291" spans="1:8">
      <c r="A291" s="136" t="s">
        <v>995</v>
      </c>
      <c r="B291" s="137">
        <v>42387</v>
      </c>
      <c r="C291" s="138">
        <v>0.63094907407407408</v>
      </c>
      <c r="D291" s="136" t="s">
        <v>279</v>
      </c>
      <c r="E291" s="136"/>
      <c r="F291" s="136" t="s">
        <v>196</v>
      </c>
      <c r="G291" s="137">
        <v>42398</v>
      </c>
      <c r="H291" s="136" t="s">
        <v>996</v>
      </c>
    </row>
    <row r="292" spans="1:8">
      <c r="A292" s="136" t="s">
        <v>997</v>
      </c>
      <c r="B292" s="137">
        <v>42387</v>
      </c>
      <c r="C292" s="138">
        <v>0.63284722222222223</v>
      </c>
      <c r="D292" s="136" t="s">
        <v>279</v>
      </c>
      <c r="E292" s="136"/>
      <c r="F292" s="136" t="s">
        <v>196</v>
      </c>
      <c r="G292" s="137">
        <v>42397</v>
      </c>
      <c r="H292" s="136" t="s">
        <v>998</v>
      </c>
    </row>
    <row r="293" spans="1:8">
      <c r="A293" s="136" t="s">
        <v>999</v>
      </c>
      <c r="B293" s="137">
        <v>42387</v>
      </c>
      <c r="C293" s="138">
        <v>0.63354166666666667</v>
      </c>
      <c r="D293" s="136" t="s">
        <v>279</v>
      </c>
      <c r="E293" s="136"/>
      <c r="F293" s="136" t="s">
        <v>196</v>
      </c>
      <c r="G293" s="137">
        <v>42397</v>
      </c>
      <c r="H293" s="136" t="s">
        <v>1000</v>
      </c>
    </row>
    <row r="294" spans="1:8">
      <c r="A294" s="136" t="s">
        <v>1001</v>
      </c>
      <c r="B294" s="137">
        <v>42387</v>
      </c>
      <c r="C294" s="138">
        <v>0.63504629629629628</v>
      </c>
      <c r="D294" s="136" t="s">
        <v>279</v>
      </c>
      <c r="E294" s="136"/>
      <c r="F294" s="136" t="s">
        <v>196</v>
      </c>
      <c r="G294" s="137">
        <v>42397</v>
      </c>
      <c r="H294" s="136" t="s">
        <v>1002</v>
      </c>
    </row>
    <row r="295" spans="1:8">
      <c r="A295" s="136" t="s">
        <v>1003</v>
      </c>
      <c r="B295" s="137">
        <v>42387</v>
      </c>
      <c r="C295" s="138">
        <v>0.63600694444444439</v>
      </c>
      <c r="D295" s="136" t="s">
        <v>244</v>
      </c>
      <c r="E295" s="136"/>
      <c r="F295" s="136" t="s">
        <v>196</v>
      </c>
      <c r="G295" s="137">
        <v>42394</v>
      </c>
      <c r="H295" s="136" t="s">
        <v>1004</v>
      </c>
    </row>
    <row r="296" spans="1:8">
      <c r="A296" s="136" t="s">
        <v>1005</v>
      </c>
      <c r="B296" s="137">
        <v>42387</v>
      </c>
      <c r="C296" s="138">
        <v>0.63665509259259256</v>
      </c>
      <c r="D296" s="136" t="s">
        <v>279</v>
      </c>
      <c r="E296" s="136"/>
      <c r="F296" s="136" t="s">
        <v>196</v>
      </c>
      <c r="G296" s="137">
        <v>42397</v>
      </c>
      <c r="H296" s="136" t="s">
        <v>1006</v>
      </c>
    </row>
    <row r="297" spans="1:8">
      <c r="A297" s="136" t="s">
        <v>1007</v>
      </c>
      <c r="B297" s="137">
        <v>42387</v>
      </c>
      <c r="C297" s="138">
        <v>0.63825231481481481</v>
      </c>
      <c r="D297" s="136" t="s">
        <v>279</v>
      </c>
      <c r="E297" s="136"/>
      <c r="F297" s="136" t="s">
        <v>196</v>
      </c>
      <c r="G297" s="137">
        <v>42396</v>
      </c>
      <c r="H297" s="136" t="s">
        <v>1008</v>
      </c>
    </row>
    <row r="298" spans="1:8">
      <c r="A298" s="136" t="s">
        <v>1009</v>
      </c>
      <c r="B298" s="137">
        <v>42387</v>
      </c>
      <c r="C298" s="138">
        <v>0.63880787037037035</v>
      </c>
      <c r="D298" s="136" t="s">
        <v>279</v>
      </c>
      <c r="E298" s="136"/>
      <c r="F298" s="136" t="s">
        <v>196</v>
      </c>
      <c r="G298" s="137">
        <v>42395</v>
      </c>
      <c r="H298" s="136" t="s">
        <v>1010</v>
      </c>
    </row>
    <row r="299" spans="1:8" ht="30">
      <c r="A299" s="136" t="s">
        <v>1011</v>
      </c>
      <c r="B299" s="137">
        <v>42387</v>
      </c>
      <c r="C299" s="138">
        <v>0.63996527777777779</v>
      </c>
      <c r="D299" s="136" t="s">
        <v>1012</v>
      </c>
      <c r="E299" s="136" t="s">
        <v>204</v>
      </c>
      <c r="F299" s="136" t="s">
        <v>251</v>
      </c>
      <c r="G299" s="136"/>
      <c r="H299" s="136"/>
    </row>
    <row r="300" spans="1:8" ht="45">
      <c r="A300" s="136" t="s">
        <v>1013</v>
      </c>
      <c r="B300" s="137">
        <v>42387</v>
      </c>
      <c r="C300" s="138">
        <v>0.64097222222222217</v>
      </c>
      <c r="D300" s="136" t="s">
        <v>1014</v>
      </c>
      <c r="E300" s="136" t="s">
        <v>204</v>
      </c>
      <c r="F300" s="136" t="s">
        <v>251</v>
      </c>
      <c r="G300" s="137">
        <v>42408</v>
      </c>
      <c r="H300" s="136" t="s">
        <v>1015</v>
      </c>
    </row>
    <row r="301" spans="1:8" ht="30">
      <c r="A301" s="136" t="s">
        <v>1016</v>
      </c>
      <c r="B301" s="137">
        <v>42387</v>
      </c>
      <c r="C301" s="138">
        <v>0.64244212962962965</v>
      </c>
      <c r="D301" s="136" t="s">
        <v>1017</v>
      </c>
      <c r="E301" s="136" t="s">
        <v>204</v>
      </c>
      <c r="F301" s="136" t="s">
        <v>251</v>
      </c>
      <c r="G301" s="136"/>
      <c r="H301" s="136"/>
    </row>
    <row r="302" spans="1:8" ht="30">
      <c r="A302" s="136" t="s">
        <v>1018</v>
      </c>
      <c r="B302" s="137">
        <v>42387</v>
      </c>
      <c r="C302" s="138">
        <v>0.64336805555555554</v>
      </c>
      <c r="D302" s="136" t="s">
        <v>1019</v>
      </c>
      <c r="E302" s="136" t="s">
        <v>204</v>
      </c>
      <c r="F302" s="136" t="s">
        <v>251</v>
      </c>
      <c r="G302" s="137">
        <v>42394</v>
      </c>
      <c r="H302" s="136" t="s">
        <v>1020</v>
      </c>
    </row>
    <row r="303" spans="1:8" ht="30">
      <c r="A303" s="136" t="s">
        <v>1021</v>
      </c>
      <c r="B303" s="137">
        <v>42387</v>
      </c>
      <c r="C303" s="138">
        <v>0.64688657407407402</v>
      </c>
      <c r="D303" s="136" t="s">
        <v>1022</v>
      </c>
      <c r="E303" s="136" t="s">
        <v>346</v>
      </c>
      <c r="F303" s="136" t="s">
        <v>196</v>
      </c>
      <c r="G303" s="137">
        <v>42402</v>
      </c>
      <c r="H303" s="136" t="s">
        <v>1023</v>
      </c>
    </row>
    <row r="304" spans="1:8">
      <c r="A304" s="136" t="s">
        <v>1024</v>
      </c>
      <c r="B304" s="137">
        <v>42387</v>
      </c>
      <c r="C304" s="138">
        <v>0.65083333333333326</v>
      </c>
      <c r="D304" s="136" t="s">
        <v>279</v>
      </c>
      <c r="E304" s="136"/>
      <c r="F304" s="136" t="s">
        <v>196</v>
      </c>
      <c r="G304" s="137">
        <v>42398</v>
      </c>
      <c r="H304" s="136" t="s">
        <v>1025</v>
      </c>
    </row>
    <row r="305" spans="1:8">
      <c r="A305" s="136" t="s">
        <v>1026</v>
      </c>
      <c r="B305" s="137">
        <v>42387</v>
      </c>
      <c r="C305" s="138">
        <v>0.65156249999999993</v>
      </c>
      <c r="D305" s="136" t="s">
        <v>279</v>
      </c>
      <c r="E305" s="136"/>
      <c r="F305" s="136" t="s">
        <v>196</v>
      </c>
      <c r="G305" s="137">
        <v>42395</v>
      </c>
      <c r="H305" s="136" t="s">
        <v>1027</v>
      </c>
    </row>
    <row r="306" spans="1:8">
      <c r="A306" s="136" t="s">
        <v>1028</v>
      </c>
      <c r="B306" s="137">
        <v>42387</v>
      </c>
      <c r="C306" s="138">
        <v>0.65233796296296298</v>
      </c>
      <c r="D306" s="136" t="s">
        <v>279</v>
      </c>
      <c r="E306" s="136"/>
      <c r="F306" s="136" t="s">
        <v>196</v>
      </c>
      <c r="G306" s="137">
        <v>42395</v>
      </c>
      <c r="H306" s="136" t="s">
        <v>1029</v>
      </c>
    </row>
    <row r="307" spans="1:8">
      <c r="A307" s="136" t="s">
        <v>1030</v>
      </c>
      <c r="B307" s="137">
        <v>42387</v>
      </c>
      <c r="C307" s="138">
        <v>0.6746064814814815</v>
      </c>
      <c r="D307" s="136" t="s">
        <v>1031</v>
      </c>
      <c r="E307" s="136" t="s">
        <v>1032</v>
      </c>
      <c r="F307" s="136" t="s">
        <v>215</v>
      </c>
      <c r="G307" s="136"/>
      <c r="H307" s="136"/>
    </row>
    <row r="308" spans="1:8">
      <c r="A308" s="136" t="s">
        <v>1033</v>
      </c>
      <c r="B308" s="137">
        <v>42387</v>
      </c>
      <c r="C308" s="138">
        <v>0.67905092592592586</v>
      </c>
      <c r="D308" s="136" t="s">
        <v>359</v>
      </c>
      <c r="E308" s="136" t="s">
        <v>360</v>
      </c>
      <c r="F308" s="136" t="s">
        <v>196</v>
      </c>
      <c r="G308" s="137">
        <v>42398</v>
      </c>
      <c r="H308" s="136" t="s">
        <v>1034</v>
      </c>
    </row>
    <row r="309" spans="1:8" ht="30">
      <c r="A309" s="136" t="s">
        <v>1035</v>
      </c>
      <c r="B309" s="137">
        <v>42387</v>
      </c>
      <c r="C309" s="138">
        <v>0.68094907407407401</v>
      </c>
      <c r="D309" s="136" t="s">
        <v>1036</v>
      </c>
      <c r="E309" s="136" t="s">
        <v>1037</v>
      </c>
      <c r="F309" s="136" t="s">
        <v>196</v>
      </c>
      <c r="G309" s="137">
        <v>42389</v>
      </c>
      <c r="H309" s="136" t="s">
        <v>1038</v>
      </c>
    </row>
    <row r="310" spans="1:8">
      <c r="A310" s="136" t="s">
        <v>1039</v>
      </c>
      <c r="B310" s="137">
        <v>42387</v>
      </c>
      <c r="C310" s="138">
        <v>0.70414351851851853</v>
      </c>
      <c r="D310" s="136" t="s">
        <v>1040</v>
      </c>
      <c r="E310" s="136"/>
      <c r="F310" s="136" t="s">
        <v>196</v>
      </c>
      <c r="G310" s="137">
        <v>42395</v>
      </c>
      <c r="H310" s="136" t="s">
        <v>1041</v>
      </c>
    </row>
    <row r="311" spans="1:8">
      <c r="A311" s="136" t="s">
        <v>1042</v>
      </c>
      <c r="B311" s="137">
        <v>42388</v>
      </c>
      <c r="C311" s="138">
        <v>0.3195486111111111</v>
      </c>
      <c r="D311" s="136" t="s">
        <v>1043</v>
      </c>
      <c r="E311" s="136"/>
      <c r="F311" s="136" t="s">
        <v>196</v>
      </c>
      <c r="G311" s="137">
        <v>42397</v>
      </c>
      <c r="H311" s="136" t="s">
        <v>1044</v>
      </c>
    </row>
    <row r="312" spans="1:8">
      <c r="A312" s="136" t="s">
        <v>1045</v>
      </c>
      <c r="B312" s="137">
        <v>42388</v>
      </c>
      <c r="C312" s="138">
        <v>0.32148148148148148</v>
      </c>
      <c r="D312" s="136" t="s">
        <v>1046</v>
      </c>
      <c r="E312" s="136"/>
      <c r="F312" s="136" t="s">
        <v>610</v>
      </c>
      <c r="G312" s="136"/>
      <c r="H312" s="136"/>
    </row>
    <row r="313" spans="1:8" ht="30">
      <c r="A313" s="136" t="s">
        <v>1047</v>
      </c>
      <c r="B313" s="137">
        <v>42388</v>
      </c>
      <c r="C313" s="138">
        <v>0.32377314814814812</v>
      </c>
      <c r="D313" s="136" t="s">
        <v>1048</v>
      </c>
      <c r="E313" s="136" t="s">
        <v>1049</v>
      </c>
      <c r="F313" s="136" t="s">
        <v>196</v>
      </c>
      <c r="G313" s="137">
        <v>42388</v>
      </c>
      <c r="H313" s="136" t="s">
        <v>1050</v>
      </c>
    </row>
    <row r="314" spans="1:8">
      <c r="A314" s="136" t="s">
        <v>1051</v>
      </c>
      <c r="B314" s="137">
        <v>42388</v>
      </c>
      <c r="C314" s="138">
        <v>0.34642361111111114</v>
      </c>
      <c r="D314" s="136" t="s">
        <v>279</v>
      </c>
      <c r="E314" s="136"/>
      <c r="F314" s="136" t="s">
        <v>196</v>
      </c>
      <c r="G314" s="137">
        <v>42396</v>
      </c>
      <c r="H314" s="136" t="s">
        <v>1052</v>
      </c>
    </row>
    <row r="315" spans="1:8">
      <c r="A315" s="136" t="s">
        <v>1053</v>
      </c>
      <c r="B315" s="137">
        <v>42388</v>
      </c>
      <c r="C315" s="138">
        <v>0.38210648148148146</v>
      </c>
      <c r="D315" s="136" t="s">
        <v>1054</v>
      </c>
      <c r="E315" s="136" t="s">
        <v>200</v>
      </c>
      <c r="F315" s="136" t="s">
        <v>196</v>
      </c>
      <c r="G315" s="137">
        <v>42396</v>
      </c>
      <c r="H315" s="136" t="s">
        <v>1055</v>
      </c>
    </row>
    <row r="316" spans="1:8">
      <c r="A316" s="136" t="s">
        <v>1056</v>
      </c>
      <c r="B316" s="137">
        <v>42388</v>
      </c>
      <c r="C316" s="138">
        <v>0.38289351851851849</v>
      </c>
      <c r="D316" s="136" t="s">
        <v>1057</v>
      </c>
      <c r="E316" s="136" t="s">
        <v>200</v>
      </c>
      <c r="F316" s="136" t="s">
        <v>196</v>
      </c>
      <c r="G316" s="137">
        <v>42395</v>
      </c>
      <c r="H316" s="136" t="s">
        <v>1058</v>
      </c>
    </row>
    <row r="317" spans="1:8">
      <c r="A317" s="136" t="s">
        <v>1059</v>
      </c>
      <c r="B317" s="137">
        <v>42388</v>
      </c>
      <c r="C317" s="138">
        <v>0.44298611111111108</v>
      </c>
      <c r="D317" s="136" t="s">
        <v>1060</v>
      </c>
      <c r="E317" s="136" t="s">
        <v>604</v>
      </c>
      <c r="F317" s="136" t="s">
        <v>196</v>
      </c>
      <c r="G317" s="137">
        <v>42396</v>
      </c>
      <c r="H317" s="136" t="s">
        <v>1061</v>
      </c>
    </row>
    <row r="318" spans="1:8">
      <c r="A318" s="136" t="s">
        <v>1062</v>
      </c>
      <c r="B318" s="137">
        <v>42388</v>
      </c>
      <c r="C318" s="138">
        <v>0.44172453703703707</v>
      </c>
      <c r="D318" s="136" t="s">
        <v>1063</v>
      </c>
      <c r="E318" s="136"/>
      <c r="F318" s="136" t="s">
        <v>196</v>
      </c>
      <c r="G318" s="137">
        <v>42396</v>
      </c>
      <c r="H318" s="136" t="s">
        <v>1064</v>
      </c>
    </row>
    <row r="319" spans="1:8" ht="30">
      <c r="A319" s="136" t="s">
        <v>1065</v>
      </c>
      <c r="B319" s="137">
        <v>42388</v>
      </c>
      <c r="C319" s="138">
        <v>0.46244212962962966</v>
      </c>
      <c r="D319" s="136" t="s">
        <v>1066</v>
      </c>
      <c r="E319" s="136" t="s">
        <v>204</v>
      </c>
      <c r="F319" s="136" t="s">
        <v>251</v>
      </c>
      <c r="G319" s="136"/>
      <c r="H319" s="136"/>
    </row>
    <row r="320" spans="1:8" ht="30">
      <c r="A320" s="136" t="s">
        <v>1067</v>
      </c>
      <c r="B320" s="137">
        <v>42388</v>
      </c>
      <c r="C320" s="138">
        <v>0.4661689814814815</v>
      </c>
      <c r="D320" s="136" t="s">
        <v>1068</v>
      </c>
      <c r="E320" s="136" t="s">
        <v>1069</v>
      </c>
      <c r="F320" s="136" t="s">
        <v>196</v>
      </c>
      <c r="G320" s="137">
        <v>42395</v>
      </c>
      <c r="H320" s="136" t="s">
        <v>1070</v>
      </c>
    </row>
    <row r="321" spans="1:8" ht="30">
      <c r="A321" s="136" t="s">
        <v>1071</v>
      </c>
      <c r="B321" s="137">
        <v>42388</v>
      </c>
      <c r="C321" s="138">
        <v>0.48025462962962967</v>
      </c>
      <c r="D321" s="136" t="s">
        <v>1072</v>
      </c>
      <c r="E321" s="136" t="s">
        <v>325</v>
      </c>
      <c r="F321" s="136" t="s">
        <v>196</v>
      </c>
      <c r="G321" s="137">
        <v>42396</v>
      </c>
      <c r="H321" s="136" t="s">
        <v>1073</v>
      </c>
    </row>
    <row r="322" spans="1:8">
      <c r="A322" s="136" t="s">
        <v>1074</v>
      </c>
      <c r="B322" s="137">
        <v>42388</v>
      </c>
      <c r="C322" s="138">
        <v>0.48256944444444444</v>
      </c>
      <c r="D322" s="136" t="s">
        <v>1075</v>
      </c>
      <c r="E322" s="136" t="s">
        <v>208</v>
      </c>
      <c r="F322" s="136"/>
      <c r="G322" s="136"/>
      <c r="H322" s="136"/>
    </row>
    <row r="323" spans="1:8">
      <c r="A323" s="136" t="s">
        <v>1076</v>
      </c>
      <c r="B323" s="137">
        <v>42388</v>
      </c>
      <c r="C323" s="138">
        <v>0.48359953703703701</v>
      </c>
      <c r="D323" s="136" t="s">
        <v>1077</v>
      </c>
      <c r="E323" s="136" t="s">
        <v>559</v>
      </c>
      <c r="F323" s="136" t="s">
        <v>196</v>
      </c>
      <c r="G323" s="137">
        <v>42396</v>
      </c>
      <c r="H323" s="136" t="s">
        <v>1078</v>
      </c>
    </row>
    <row r="324" spans="1:8">
      <c r="A324" s="136" t="s">
        <v>1079</v>
      </c>
      <c r="B324" s="137">
        <v>42388</v>
      </c>
      <c r="C324" s="138">
        <v>0.4849074074074074</v>
      </c>
      <c r="D324" s="136" t="s">
        <v>279</v>
      </c>
      <c r="E324" s="136" t="s">
        <v>709</v>
      </c>
      <c r="F324" s="136" t="s">
        <v>196</v>
      </c>
      <c r="G324" s="137">
        <v>42396</v>
      </c>
      <c r="H324" s="136" t="s">
        <v>1080</v>
      </c>
    </row>
    <row r="325" spans="1:8">
      <c r="A325" s="136" t="s">
        <v>1081</v>
      </c>
      <c r="B325" s="137">
        <v>42388</v>
      </c>
      <c r="C325" s="138">
        <v>0.48652777777777773</v>
      </c>
      <c r="D325" s="136" t="s">
        <v>689</v>
      </c>
      <c r="E325" s="136"/>
      <c r="F325" s="136" t="s">
        <v>196</v>
      </c>
      <c r="G325" s="137">
        <v>42410</v>
      </c>
      <c r="H325" s="136" t="s">
        <v>1082</v>
      </c>
    </row>
    <row r="326" spans="1:8">
      <c r="A326" s="136" t="s">
        <v>1083</v>
      </c>
      <c r="B326" s="137">
        <v>42388</v>
      </c>
      <c r="C326" s="138">
        <v>0.4896875</v>
      </c>
      <c r="D326" s="136" t="s">
        <v>1084</v>
      </c>
      <c r="E326" s="136" t="s">
        <v>1085</v>
      </c>
      <c r="F326" s="136" t="s">
        <v>196</v>
      </c>
      <c r="G326" s="137">
        <v>42396</v>
      </c>
      <c r="H326" s="136" t="s">
        <v>1086</v>
      </c>
    </row>
    <row r="327" spans="1:8">
      <c r="A327" s="136" t="s">
        <v>1087</v>
      </c>
      <c r="B327" s="137">
        <v>42388</v>
      </c>
      <c r="C327" s="138">
        <v>0.49141203703703701</v>
      </c>
      <c r="D327" s="136" t="s">
        <v>1084</v>
      </c>
      <c r="E327" s="136" t="s">
        <v>393</v>
      </c>
      <c r="F327" s="136" t="s">
        <v>196</v>
      </c>
      <c r="G327" s="137">
        <v>42396</v>
      </c>
      <c r="H327" s="136" t="s">
        <v>1088</v>
      </c>
    </row>
    <row r="328" spans="1:8">
      <c r="A328" s="136" t="s">
        <v>1089</v>
      </c>
      <c r="B328" s="137">
        <v>42388</v>
      </c>
      <c r="C328" s="138">
        <v>0.49193287037037042</v>
      </c>
      <c r="D328" s="136" t="s">
        <v>1084</v>
      </c>
      <c r="E328" s="136" t="s">
        <v>393</v>
      </c>
      <c r="F328" s="136" t="s">
        <v>196</v>
      </c>
      <c r="G328" s="137">
        <v>42396</v>
      </c>
      <c r="H328" s="136" t="s">
        <v>1088</v>
      </c>
    </row>
    <row r="329" spans="1:8">
      <c r="A329" s="136" t="s">
        <v>1090</v>
      </c>
      <c r="B329" s="137">
        <v>42388</v>
      </c>
      <c r="C329" s="138">
        <v>0.49215277777777783</v>
      </c>
      <c r="D329" s="136" t="s">
        <v>1084</v>
      </c>
      <c r="E329" s="136" t="s">
        <v>393</v>
      </c>
      <c r="F329" s="136" t="s">
        <v>196</v>
      </c>
      <c r="G329" s="137">
        <v>42396</v>
      </c>
      <c r="H329" s="136" t="s">
        <v>1088</v>
      </c>
    </row>
    <row r="330" spans="1:8">
      <c r="A330" s="136" t="s">
        <v>1091</v>
      </c>
      <c r="B330" s="137">
        <v>42388</v>
      </c>
      <c r="C330" s="138">
        <v>0.49244212962962958</v>
      </c>
      <c r="D330" s="136" t="s">
        <v>1084</v>
      </c>
      <c r="E330" s="136" t="s">
        <v>393</v>
      </c>
      <c r="F330" s="136" t="s">
        <v>196</v>
      </c>
      <c r="G330" s="137">
        <v>42396</v>
      </c>
      <c r="H330" s="136" t="s">
        <v>1088</v>
      </c>
    </row>
    <row r="331" spans="1:8">
      <c r="A331" s="136" t="s">
        <v>1092</v>
      </c>
      <c r="B331" s="137">
        <v>42388</v>
      </c>
      <c r="C331" s="138">
        <v>0.49266203703703698</v>
      </c>
      <c r="D331" s="136" t="s">
        <v>1084</v>
      </c>
      <c r="E331" s="136" t="s">
        <v>393</v>
      </c>
      <c r="F331" s="136" t="s">
        <v>196</v>
      </c>
      <c r="G331" s="137">
        <v>42398</v>
      </c>
      <c r="H331" s="136" t="s">
        <v>1093</v>
      </c>
    </row>
    <row r="332" spans="1:8">
      <c r="A332" s="136" t="s">
        <v>1094</v>
      </c>
      <c r="B332" s="137">
        <v>42388</v>
      </c>
      <c r="C332" s="138">
        <v>0.49289351851851854</v>
      </c>
      <c r="D332" s="136" t="s">
        <v>1084</v>
      </c>
      <c r="E332" s="136" t="s">
        <v>393</v>
      </c>
      <c r="F332" s="136" t="s">
        <v>196</v>
      </c>
      <c r="G332" s="137">
        <v>42395</v>
      </c>
      <c r="H332" s="136" t="s">
        <v>1095</v>
      </c>
    </row>
    <row r="333" spans="1:8">
      <c r="A333" s="136" t="s">
        <v>1096</v>
      </c>
      <c r="B333" s="137">
        <v>42388</v>
      </c>
      <c r="C333" s="138">
        <v>0.49314814814814811</v>
      </c>
      <c r="D333" s="136" t="s">
        <v>1084</v>
      </c>
      <c r="E333" s="136" t="s">
        <v>393</v>
      </c>
      <c r="F333" s="136" t="s">
        <v>196</v>
      </c>
      <c r="G333" s="137">
        <v>42395</v>
      </c>
      <c r="H333" s="136" t="s">
        <v>1097</v>
      </c>
    </row>
    <row r="334" spans="1:8">
      <c r="A334" s="136" t="s">
        <v>1098</v>
      </c>
      <c r="B334" s="137">
        <v>42388</v>
      </c>
      <c r="C334" s="138">
        <v>0.49349537037037039</v>
      </c>
      <c r="D334" s="136" t="s">
        <v>1084</v>
      </c>
      <c r="E334" s="136" t="s">
        <v>393</v>
      </c>
      <c r="F334" s="136" t="s">
        <v>196</v>
      </c>
      <c r="G334" s="137">
        <v>42398</v>
      </c>
      <c r="H334" s="136" t="s">
        <v>1093</v>
      </c>
    </row>
    <row r="335" spans="1:8">
      <c r="A335" s="136" t="s">
        <v>1099</v>
      </c>
      <c r="B335" s="137">
        <v>42388</v>
      </c>
      <c r="C335" s="138">
        <v>0.49376157407407412</v>
      </c>
      <c r="D335" s="136" t="s">
        <v>1084</v>
      </c>
      <c r="E335" s="136" t="s">
        <v>393</v>
      </c>
      <c r="F335" s="136" t="s">
        <v>196</v>
      </c>
      <c r="G335" s="137">
        <v>42398</v>
      </c>
      <c r="H335" s="136" t="s">
        <v>787</v>
      </c>
    </row>
    <row r="336" spans="1:8">
      <c r="A336" s="136" t="s">
        <v>1100</v>
      </c>
      <c r="B336" s="137">
        <v>42388</v>
      </c>
      <c r="C336" s="138">
        <v>0.4956712962962963</v>
      </c>
      <c r="D336" s="136" t="s">
        <v>1084</v>
      </c>
      <c r="E336" s="136" t="s">
        <v>285</v>
      </c>
      <c r="F336" s="136" t="s">
        <v>196</v>
      </c>
      <c r="G336" s="137">
        <v>42398</v>
      </c>
      <c r="H336" s="136" t="s">
        <v>1101</v>
      </c>
    </row>
    <row r="337" spans="1:8">
      <c r="A337" s="136" t="s">
        <v>1102</v>
      </c>
      <c r="B337" s="137">
        <v>42388</v>
      </c>
      <c r="C337" s="138">
        <v>0.50083333333333335</v>
      </c>
      <c r="D337" s="136" t="s">
        <v>1084</v>
      </c>
      <c r="E337" s="136" t="s">
        <v>393</v>
      </c>
      <c r="F337" s="136" t="s">
        <v>196</v>
      </c>
      <c r="G337" s="137">
        <v>42398</v>
      </c>
      <c r="H337" s="136" t="s">
        <v>787</v>
      </c>
    </row>
    <row r="338" spans="1:8" ht="45">
      <c r="A338" s="136" t="s">
        <v>1103</v>
      </c>
      <c r="B338" s="137">
        <v>42388</v>
      </c>
      <c r="C338" s="138">
        <v>0.50947916666666659</v>
      </c>
      <c r="D338" s="136" t="s">
        <v>689</v>
      </c>
      <c r="E338" s="136" t="s">
        <v>1104</v>
      </c>
      <c r="F338" s="136" t="s">
        <v>196</v>
      </c>
      <c r="G338" s="137">
        <v>42415</v>
      </c>
      <c r="H338" s="136" t="s">
        <v>1105</v>
      </c>
    </row>
    <row r="339" spans="1:8">
      <c r="A339" s="136" t="s">
        <v>1106</v>
      </c>
      <c r="B339" s="137">
        <v>42388</v>
      </c>
      <c r="C339" s="138">
        <v>0.51899305555555553</v>
      </c>
      <c r="D339" s="136" t="s">
        <v>1107</v>
      </c>
      <c r="E339" s="136"/>
      <c r="F339" s="136" t="s">
        <v>196</v>
      </c>
      <c r="G339" s="137">
        <v>42391</v>
      </c>
      <c r="H339" s="136" t="s">
        <v>1108</v>
      </c>
    </row>
    <row r="340" spans="1:8">
      <c r="A340" s="136" t="s">
        <v>1109</v>
      </c>
      <c r="B340" s="137">
        <v>42388</v>
      </c>
      <c r="C340" s="138">
        <v>0.52568287037037031</v>
      </c>
      <c r="D340" s="136" t="s">
        <v>1110</v>
      </c>
      <c r="E340" s="136" t="s">
        <v>1111</v>
      </c>
      <c r="F340" s="136" t="s">
        <v>196</v>
      </c>
      <c r="G340" s="137">
        <v>42395</v>
      </c>
      <c r="H340" s="136" t="s">
        <v>1112</v>
      </c>
    </row>
    <row r="341" spans="1:8">
      <c r="A341" s="136" t="s">
        <v>1113</v>
      </c>
      <c r="B341" s="137">
        <v>42388</v>
      </c>
      <c r="C341" s="138">
        <v>0.52797453703703701</v>
      </c>
      <c r="D341" s="136" t="s">
        <v>1114</v>
      </c>
      <c r="E341" s="136" t="s">
        <v>342</v>
      </c>
      <c r="F341" s="136" t="s">
        <v>215</v>
      </c>
      <c r="G341" s="136"/>
      <c r="H341" s="136"/>
    </row>
    <row r="342" spans="1:8">
      <c r="A342" s="136" t="s">
        <v>1115</v>
      </c>
      <c r="B342" s="137">
        <v>42388</v>
      </c>
      <c r="C342" s="138">
        <v>0.52973379629629636</v>
      </c>
      <c r="D342" s="136" t="s">
        <v>366</v>
      </c>
      <c r="E342" s="136" t="s">
        <v>342</v>
      </c>
      <c r="F342" s="136" t="s">
        <v>196</v>
      </c>
      <c r="G342" s="137">
        <v>42391</v>
      </c>
      <c r="H342" s="136" t="s">
        <v>1116</v>
      </c>
    </row>
    <row r="343" spans="1:8">
      <c r="A343" s="136" t="s">
        <v>1117</v>
      </c>
      <c r="B343" s="137">
        <v>42388</v>
      </c>
      <c r="C343" s="138">
        <v>0.53158564814814813</v>
      </c>
      <c r="D343" s="136" t="s">
        <v>1118</v>
      </c>
      <c r="E343" s="136" t="s">
        <v>342</v>
      </c>
      <c r="F343" s="136" t="s">
        <v>271</v>
      </c>
      <c r="G343" s="136"/>
      <c r="H343" s="136"/>
    </row>
    <row r="344" spans="1:8" ht="30">
      <c r="A344" s="136" t="s">
        <v>1119</v>
      </c>
      <c r="B344" s="137">
        <v>42388</v>
      </c>
      <c r="C344" s="138">
        <v>0.5635648148148148</v>
      </c>
      <c r="D344" s="136" t="s">
        <v>244</v>
      </c>
      <c r="E344" s="136" t="s">
        <v>1120</v>
      </c>
      <c r="F344" s="136" t="s">
        <v>196</v>
      </c>
      <c r="G344" s="137">
        <v>42396</v>
      </c>
      <c r="H344" s="136" t="s">
        <v>1121</v>
      </c>
    </row>
    <row r="345" spans="1:8" ht="30">
      <c r="A345" s="136" t="s">
        <v>1122</v>
      </c>
      <c r="B345" s="137">
        <v>42388</v>
      </c>
      <c r="C345" s="138">
        <v>0.56480324074074073</v>
      </c>
      <c r="D345" s="136" t="s">
        <v>1123</v>
      </c>
      <c r="E345" s="136" t="s">
        <v>387</v>
      </c>
      <c r="F345" s="136" t="s">
        <v>196</v>
      </c>
      <c r="G345" s="137">
        <v>42396</v>
      </c>
      <c r="H345" s="136" t="s">
        <v>1124</v>
      </c>
    </row>
    <row r="346" spans="1:8">
      <c r="A346" s="136" t="s">
        <v>1125</v>
      </c>
      <c r="B346" s="137">
        <v>42388</v>
      </c>
      <c r="C346" s="138">
        <v>0.56998842592592591</v>
      </c>
      <c r="D346" s="136" t="s">
        <v>279</v>
      </c>
      <c r="E346" s="136"/>
      <c r="F346" s="136" t="s">
        <v>196</v>
      </c>
      <c r="G346" s="137">
        <v>42398</v>
      </c>
      <c r="H346" s="136" t="s">
        <v>1126</v>
      </c>
    </row>
    <row r="347" spans="1:8">
      <c r="A347" s="136" t="s">
        <v>1127</v>
      </c>
      <c r="B347" s="137">
        <v>42388</v>
      </c>
      <c r="C347" s="138">
        <v>0.57520833333333332</v>
      </c>
      <c r="D347" s="136" t="s">
        <v>1128</v>
      </c>
      <c r="E347" s="136" t="s">
        <v>1129</v>
      </c>
      <c r="F347" s="136" t="s">
        <v>196</v>
      </c>
      <c r="G347" s="137">
        <v>42397</v>
      </c>
      <c r="H347" s="136" t="s">
        <v>1130</v>
      </c>
    </row>
    <row r="348" spans="1:8">
      <c r="A348" s="136" t="s">
        <v>1131</v>
      </c>
      <c r="B348" s="137">
        <v>42388</v>
      </c>
      <c r="C348" s="138">
        <v>0.61166666666666669</v>
      </c>
      <c r="D348" s="136" t="s">
        <v>1132</v>
      </c>
      <c r="E348" s="136" t="s">
        <v>1133</v>
      </c>
      <c r="F348" s="136" t="s">
        <v>196</v>
      </c>
      <c r="G348" s="137">
        <v>42402</v>
      </c>
      <c r="H348" s="136" t="s">
        <v>1134</v>
      </c>
    </row>
    <row r="349" spans="1:8" ht="30">
      <c r="A349" s="136" t="s">
        <v>1135</v>
      </c>
      <c r="B349" s="137">
        <v>42388</v>
      </c>
      <c r="C349" s="138">
        <v>0.63313657407407409</v>
      </c>
      <c r="D349" s="136" t="s">
        <v>1136</v>
      </c>
      <c r="E349" s="136" t="s">
        <v>204</v>
      </c>
      <c r="F349" s="136" t="s">
        <v>196</v>
      </c>
      <c r="G349" s="137">
        <v>42395</v>
      </c>
      <c r="H349" s="136" t="s">
        <v>1137</v>
      </c>
    </row>
    <row r="350" spans="1:8" ht="30">
      <c r="A350" s="136" t="s">
        <v>1138</v>
      </c>
      <c r="B350" s="137">
        <v>42388</v>
      </c>
      <c r="C350" s="138">
        <v>0.65878472222222217</v>
      </c>
      <c r="D350" s="136" t="s">
        <v>1139</v>
      </c>
      <c r="E350" s="136"/>
      <c r="F350" s="136" t="s">
        <v>196</v>
      </c>
      <c r="G350" s="137">
        <v>42391</v>
      </c>
      <c r="H350" s="136" t="s">
        <v>1140</v>
      </c>
    </row>
    <row r="351" spans="1:8" ht="30">
      <c r="A351" s="136" t="s">
        <v>1141</v>
      </c>
      <c r="B351" s="137">
        <v>42388</v>
      </c>
      <c r="C351" s="138">
        <v>0.68709490740740742</v>
      </c>
      <c r="D351" s="136" t="s">
        <v>1142</v>
      </c>
      <c r="E351" s="136" t="s">
        <v>1143</v>
      </c>
      <c r="F351" s="136" t="s">
        <v>196</v>
      </c>
      <c r="G351" s="137">
        <v>42389</v>
      </c>
      <c r="H351" s="136" t="s">
        <v>1144</v>
      </c>
    </row>
    <row r="352" spans="1:8" ht="30">
      <c r="A352" s="136" t="s">
        <v>1145</v>
      </c>
      <c r="B352" s="137">
        <v>42388</v>
      </c>
      <c r="C352" s="138">
        <v>0.70337962962962963</v>
      </c>
      <c r="D352" s="136" t="s">
        <v>1146</v>
      </c>
      <c r="E352" s="136" t="s">
        <v>346</v>
      </c>
      <c r="F352" s="136" t="s">
        <v>215</v>
      </c>
      <c r="G352" s="137">
        <v>42415</v>
      </c>
      <c r="H352" s="136" t="s">
        <v>1147</v>
      </c>
    </row>
    <row r="353" spans="1:8">
      <c r="A353" s="136" t="s">
        <v>1148</v>
      </c>
      <c r="B353" s="137">
        <v>42388</v>
      </c>
      <c r="C353" s="138">
        <v>0.71001157407407411</v>
      </c>
      <c r="D353" s="136" t="s">
        <v>244</v>
      </c>
      <c r="E353" s="136"/>
      <c r="F353" s="136" t="s">
        <v>196</v>
      </c>
      <c r="G353" s="137">
        <v>42391</v>
      </c>
      <c r="H353" s="136" t="s">
        <v>1149</v>
      </c>
    </row>
    <row r="354" spans="1:8">
      <c r="A354" s="136" t="s">
        <v>1150</v>
      </c>
      <c r="B354" s="137">
        <v>42388</v>
      </c>
      <c r="C354" s="138">
        <v>0.71607638888888892</v>
      </c>
      <c r="D354" s="136" t="s">
        <v>244</v>
      </c>
      <c r="E354" s="136"/>
      <c r="F354" s="136" t="s">
        <v>196</v>
      </c>
      <c r="G354" s="137">
        <v>42391</v>
      </c>
      <c r="H354" s="136" t="s">
        <v>1151</v>
      </c>
    </row>
    <row r="355" spans="1:8">
      <c r="A355" s="136" t="s">
        <v>1152</v>
      </c>
      <c r="B355" s="137">
        <v>42388</v>
      </c>
      <c r="C355" s="138">
        <v>0.71881944444444434</v>
      </c>
      <c r="D355" s="136" t="s">
        <v>1153</v>
      </c>
      <c r="E355" s="136"/>
      <c r="F355" s="136" t="s">
        <v>518</v>
      </c>
      <c r="G355" s="137">
        <v>42410</v>
      </c>
      <c r="H355" s="136" t="s">
        <v>1154</v>
      </c>
    </row>
    <row r="356" spans="1:8" ht="30">
      <c r="A356" s="136" t="s">
        <v>1155</v>
      </c>
      <c r="B356" s="137">
        <v>42389</v>
      </c>
      <c r="C356" s="138">
        <v>0.31341435185185185</v>
      </c>
      <c r="D356" s="136" t="s">
        <v>672</v>
      </c>
      <c r="E356" s="136" t="s">
        <v>1156</v>
      </c>
      <c r="F356" s="136" t="s">
        <v>196</v>
      </c>
      <c r="G356" s="137">
        <v>42394</v>
      </c>
      <c r="H356" s="136" t="s">
        <v>1157</v>
      </c>
    </row>
    <row r="357" spans="1:8">
      <c r="A357" s="136" t="s">
        <v>1158</v>
      </c>
      <c r="B357" s="137">
        <v>42389</v>
      </c>
      <c r="C357" s="138">
        <v>0.31776620370370373</v>
      </c>
      <c r="D357" s="136" t="s">
        <v>1159</v>
      </c>
      <c r="E357" s="136"/>
      <c r="F357" s="136" t="s">
        <v>196</v>
      </c>
      <c r="G357" s="137">
        <v>42391</v>
      </c>
      <c r="H357" s="136" t="s">
        <v>1160</v>
      </c>
    </row>
    <row r="358" spans="1:8" ht="45">
      <c r="A358" s="136" t="s">
        <v>1161</v>
      </c>
      <c r="B358" s="137">
        <v>42389</v>
      </c>
      <c r="C358" s="138">
        <v>0.32239583333333333</v>
      </c>
      <c r="D358" s="136" t="s">
        <v>1162</v>
      </c>
      <c r="E358" s="136" t="s">
        <v>204</v>
      </c>
      <c r="F358" s="136" t="s">
        <v>251</v>
      </c>
      <c r="G358" s="137">
        <v>42411</v>
      </c>
      <c r="H358" s="136" t="s">
        <v>1163</v>
      </c>
    </row>
    <row r="359" spans="1:8" ht="30">
      <c r="A359" s="136" t="s">
        <v>1164</v>
      </c>
      <c r="B359" s="137">
        <v>42389</v>
      </c>
      <c r="C359" s="138">
        <v>0.33229166666666665</v>
      </c>
      <c r="D359" s="136" t="s">
        <v>1165</v>
      </c>
      <c r="E359" s="136" t="s">
        <v>302</v>
      </c>
      <c r="F359" s="136" t="s">
        <v>271</v>
      </c>
      <c r="G359" s="137">
        <v>42416</v>
      </c>
      <c r="H359" s="136" t="s">
        <v>1166</v>
      </c>
    </row>
    <row r="360" spans="1:8">
      <c r="A360" s="136" t="s">
        <v>1167</v>
      </c>
      <c r="B360" s="137">
        <v>42389</v>
      </c>
      <c r="C360" s="138">
        <v>0.37812499999999999</v>
      </c>
      <c r="D360" s="136" t="s">
        <v>1168</v>
      </c>
      <c r="E360" s="136" t="s">
        <v>1169</v>
      </c>
      <c r="F360" s="136" t="s">
        <v>196</v>
      </c>
      <c r="G360" s="137">
        <v>42397</v>
      </c>
      <c r="H360" s="136" t="s">
        <v>1170</v>
      </c>
    </row>
    <row r="361" spans="1:8" ht="30">
      <c r="A361" s="136" t="s">
        <v>1171</v>
      </c>
      <c r="B361" s="137">
        <v>42389</v>
      </c>
      <c r="C361" s="138">
        <v>0.37942129629629634</v>
      </c>
      <c r="D361" s="136" t="s">
        <v>1172</v>
      </c>
      <c r="E361" s="136" t="s">
        <v>204</v>
      </c>
      <c r="F361" s="136" t="s">
        <v>196</v>
      </c>
      <c r="G361" s="137">
        <v>42395</v>
      </c>
      <c r="H361" s="136" t="s">
        <v>1173</v>
      </c>
    </row>
    <row r="362" spans="1:8" ht="30">
      <c r="A362" s="136" t="s">
        <v>1174</v>
      </c>
      <c r="B362" s="137">
        <v>42389</v>
      </c>
      <c r="C362" s="138">
        <v>0.38059027777777782</v>
      </c>
      <c r="D362" s="136" t="s">
        <v>1175</v>
      </c>
      <c r="E362" s="136" t="s">
        <v>204</v>
      </c>
      <c r="F362" s="136" t="s">
        <v>251</v>
      </c>
      <c r="G362" s="137">
        <v>42417</v>
      </c>
      <c r="H362" s="136" t="s">
        <v>1176</v>
      </c>
    </row>
    <row r="363" spans="1:8" ht="45">
      <c r="A363" s="136" t="s">
        <v>1177</v>
      </c>
      <c r="B363" s="137">
        <v>42389</v>
      </c>
      <c r="C363" s="138">
        <v>0.38157407407407407</v>
      </c>
      <c r="D363" s="136" t="s">
        <v>1178</v>
      </c>
      <c r="E363" s="136" t="s">
        <v>204</v>
      </c>
      <c r="F363" s="136" t="s">
        <v>251</v>
      </c>
      <c r="G363" s="137">
        <v>42410</v>
      </c>
      <c r="H363" s="136" t="s">
        <v>1179</v>
      </c>
    </row>
    <row r="364" spans="1:8" ht="30">
      <c r="A364" s="136" t="s">
        <v>1180</v>
      </c>
      <c r="B364" s="137">
        <v>42389</v>
      </c>
      <c r="C364" s="138">
        <v>0.38261574074074073</v>
      </c>
      <c r="D364" s="136" t="s">
        <v>1178</v>
      </c>
      <c r="E364" s="136" t="s">
        <v>204</v>
      </c>
      <c r="F364" s="136" t="s">
        <v>196</v>
      </c>
      <c r="G364" s="137">
        <v>42395</v>
      </c>
      <c r="H364" s="136" t="s">
        <v>1181</v>
      </c>
    </row>
    <row r="365" spans="1:8" ht="30">
      <c r="A365" s="136" t="s">
        <v>1182</v>
      </c>
      <c r="B365" s="137">
        <v>42389</v>
      </c>
      <c r="C365" s="138">
        <v>0.38331018518518517</v>
      </c>
      <c r="D365" s="136" t="s">
        <v>1183</v>
      </c>
      <c r="E365" s="136" t="s">
        <v>204</v>
      </c>
      <c r="F365" s="136" t="s">
        <v>196</v>
      </c>
      <c r="G365" s="137">
        <v>42395</v>
      </c>
      <c r="H365" s="136" t="s">
        <v>1184</v>
      </c>
    </row>
    <row r="366" spans="1:8" ht="30">
      <c r="A366" s="136" t="s">
        <v>1185</v>
      </c>
      <c r="B366" s="137">
        <v>42389</v>
      </c>
      <c r="C366" s="138">
        <v>0.38405092592592593</v>
      </c>
      <c r="D366" s="136" t="s">
        <v>1186</v>
      </c>
      <c r="E366" s="136" t="s">
        <v>204</v>
      </c>
      <c r="F366" s="136" t="s">
        <v>196</v>
      </c>
      <c r="G366" s="137">
        <v>42396</v>
      </c>
      <c r="H366" s="136" t="s">
        <v>1187</v>
      </c>
    </row>
    <row r="367" spans="1:8" ht="30">
      <c r="A367" s="136" t="s">
        <v>1188</v>
      </c>
      <c r="B367" s="137">
        <v>42389</v>
      </c>
      <c r="C367" s="138">
        <v>0.38953703703703701</v>
      </c>
      <c r="D367" s="136" t="s">
        <v>1189</v>
      </c>
      <c r="E367" s="136"/>
      <c r="F367" s="136" t="s">
        <v>215</v>
      </c>
      <c r="G367" s="137">
        <v>42415</v>
      </c>
      <c r="H367" s="136" t="s">
        <v>1190</v>
      </c>
    </row>
    <row r="368" spans="1:8" ht="30">
      <c r="A368" s="136" t="s">
        <v>1191</v>
      </c>
      <c r="B368" s="137">
        <v>42389</v>
      </c>
      <c r="C368" s="138">
        <v>0.39077546296296295</v>
      </c>
      <c r="D368" s="136" t="s">
        <v>1192</v>
      </c>
      <c r="E368" s="136"/>
      <c r="F368" s="136" t="s">
        <v>196</v>
      </c>
      <c r="G368" s="137">
        <v>42401</v>
      </c>
      <c r="H368" s="136" t="s">
        <v>1193</v>
      </c>
    </row>
    <row r="369" spans="1:8" ht="30">
      <c r="A369" s="136" t="s">
        <v>1194</v>
      </c>
      <c r="B369" s="137">
        <v>42389</v>
      </c>
      <c r="C369" s="138">
        <v>0.39164351851851853</v>
      </c>
      <c r="D369" s="136" t="s">
        <v>1195</v>
      </c>
      <c r="E369" s="136"/>
      <c r="F369" s="136" t="s">
        <v>196</v>
      </c>
      <c r="G369" s="137">
        <v>42401</v>
      </c>
      <c r="H369" s="136" t="s">
        <v>1196</v>
      </c>
    </row>
    <row r="370" spans="1:8" ht="30">
      <c r="A370" s="136" t="s">
        <v>1197</v>
      </c>
      <c r="B370" s="137">
        <v>42389</v>
      </c>
      <c r="C370" s="138">
        <v>0.45203703703703701</v>
      </c>
      <c r="D370" s="136" t="s">
        <v>1198</v>
      </c>
      <c r="E370" s="136"/>
      <c r="F370" s="136" t="s">
        <v>196</v>
      </c>
      <c r="G370" s="137">
        <v>42394</v>
      </c>
      <c r="H370" s="136" t="s">
        <v>1199</v>
      </c>
    </row>
    <row r="371" spans="1:8">
      <c r="A371" s="136" t="s">
        <v>1200</v>
      </c>
      <c r="B371" s="137">
        <v>42389</v>
      </c>
      <c r="C371" s="138">
        <v>0.4682986111111111</v>
      </c>
      <c r="D371" s="136" t="s">
        <v>244</v>
      </c>
      <c r="E371" s="136" t="s">
        <v>1201</v>
      </c>
      <c r="F371" s="136" t="s">
        <v>215</v>
      </c>
      <c r="G371" s="137">
        <v>42419</v>
      </c>
      <c r="H371" s="136" t="s">
        <v>1202</v>
      </c>
    </row>
    <row r="372" spans="1:8" ht="30">
      <c r="A372" s="136" t="s">
        <v>1203</v>
      </c>
      <c r="B372" s="137">
        <v>42389</v>
      </c>
      <c r="C372" s="138">
        <v>0.48045138888888889</v>
      </c>
      <c r="D372" s="136" t="s">
        <v>1204</v>
      </c>
      <c r="E372" s="136"/>
      <c r="F372" s="136" t="s">
        <v>215</v>
      </c>
      <c r="G372" s="137">
        <v>42403</v>
      </c>
      <c r="H372" s="136" t="s">
        <v>1205</v>
      </c>
    </row>
    <row r="373" spans="1:8">
      <c r="A373" s="136" t="s">
        <v>1206</v>
      </c>
      <c r="B373" s="137">
        <v>42389</v>
      </c>
      <c r="C373" s="138">
        <v>0.48979166666666668</v>
      </c>
      <c r="D373" s="136" t="s">
        <v>244</v>
      </c>
      <c r="E373" s="136"/>
      <c r="F373" s="136" t="s">
        <v>251</v>
      </c>
      <c r="G373" s="137">
        <v>42416</v>
      </c>
      <c r="H373" s="136" t="s">
        <v>1207</v>
      </c>
    </row>
    <row r="374" spans="1:8" ht="30">
      <c r="A374" s="136" t="s">
        <v>1208</v>
      </c>
      <c r="B374" s="137">
        <v>42389</v>
      </c>
      <c r="C374" s="138">
        <v>0.5096180555555555</v>
      </c>
      <c r="D374" s="136" t="s">
        <v>1209</v>
      </c>
      <c r="E374" s="136" t="s">
        <v>584</v>
      </c>
      <c r="F374" s="136" t="s">
        <v>196</v>
      </c>
      <c r="G374" s="137">
        <v>42390</v>
      </c>
      <c r="H374" s="136" t="s">
        <v>1210</v>
      </c>
    </row>
    <row r="375" spans="1:8">
      <c r="A375" s="136" t="s">
        <v>1211</v>
      </c>
      <c r="B375" s="137">
        <v>42389</v>
      </c>
      <c r="C375" s="138">
        <v>0.51543981481481482</v>
      </c>
      <c r="D375" s="136" t="s">
        <v>301</v>
      </c>
      <c r="E375" s="136" t="s">
        <v>1212</v>
      </c>
      <c r="F375" s="136" t="s">
        <v>196</v>
      </c>
      <c r="G375" s="137">
        <v>42395</v>
      </c>
      <c r="H375" s="136" t="s">
        <v>1213</v>
      </c>
    </row>
    <row r="376" spans="1:8">
      <c r="A376" s="136" t="s">
        <v>1214</v>
      </c>
      <c r="B376" s="137">
        <v>42389</v>
      </c>
      <c r="C376" s="138">
        <v>0.53222222222222226</v>
      </c>
      <c r="D376" s="136" t="s">
        <v>1215</v>
      </c>
      <c r="E376" s="136"/>
      <c r="F376" s="136" t="s">
        <v>196</v>
      </c>
      <c r="G376" s="137">
        <v>42394</v>
      </c>
      <c r="H376" s="136" t="s">
        <v>1216</v>
      </c>
    </row>
    <row r="377" spans="1:8">
      <c r="A377" s="136" t="s">
        <v>1217</v>
      </c>
      <c r="B377" s="137">
        <v>42389</v>
      </c>
      <c r="C377" s="138">
        <v>0.53605324074074068</v>
      </c>
      <c r="D377" s="136" t="s">
        <v>366</v>
      </c>
      <c r="E377" s="136" t="s">
        <v>1218</v>
      </c>
      <c r="F377" s="136" t="s">
        <v>196</v>
      </c>
      <c r="G377" s="137">
        <v>42395</v>
      </c>
      <c r="H377" s="136" t="s">
        <v>1219</v>
      </c>
    </row>
    <row r="378" spans="1:8">
      <c r="A378" s="136" t="s">
        <v>1220</v>
      </c>
      <c r="B378" s="137">
        <v>42389</v>
      </c>
      <c r="C378" s="138">
        <v>0.55943287037037037</v>
      </c>
      <c r="D378" s="136" t="s">
        <v>279</v>
      </c>
      <c r="E378" s="136"/>
      <c r="F378" s="136" t="s">
        <v>196</v>
      </c>
      <c r="G378" s="137">
        <v>42396</v>
      </c>
      <c r="H378" s="136" t="s">
        <v>1221</v>
      </c>
    </row>
    <row r="379" spans="1:8">
      <c r="A379" s="136" t="s">
        <v>1222</v>
      </c>
      <c r="B379" s="137">
        <v>42389</v>
      </c>
      <c r="C379" s="138">
        <v>0.5725810185185185</v>
      </c>
      <c r="D379" s="136" t="s">
        <v>279</v>
      </c>
      <c r="E379" s="136" t="s">
        <v>291</v>
      </c>
      <c r="F379" s="136" t="s">
        <v>196</v>
      </c>
      <c r="G379" s="137">
        <v>42396</v>
      </c>
      <c r="H379" s="136" t="s">
        <v>1223</v>
      </c>
    </row>
    <row r="380" spans="1:8">
      <c r="A380" s="136" t="s">
        <v>1224</v>
      </c>
      <c r="B380" s="137">
        <v>42389</v>
      </c>
      <c r="C380" s="138">
        <v>0.5863194444444445</v>
      </c>
      <c r="D380" s="136" t="s">
        <v>1225</v>
      </c>
      <c r="E380" s="136"/>
      <c r="F380" s="136" t="s">
        <v>196</v>
      </c>
      <c r="G380" s="137">
        <v>42395</v>
      </c>
      <c r="H380" s="136" t="s">
        <v>1226</v>
      </c>
    </row>
    <row r="381" spans="1:8">
      <c r="A381" s="136" t="s">
        <v>1227</v>
      </c>
      <c r="B381" s="137">
        <v>42389</v>
      </c>
      <c r="C381" s="138">
        <v>0.59989583333333341</v>
      </c>
      <c r="D381" s="136" t="s">
        <v>244</v>
      </c>
      <c r="E381" s="136" t="s">
        <v>393</v>
      </c>
      <c r="F381" s="136" t="s">
        <v>196</v>
      </c>
      <c r="G381" s="137">
        <v>42398</v>
      </c>
      <c r="H381" s="136" t="s">
        <v>1228</v>
      </c>
    </row>
    <row r="382" spans="1:8">
      <c r="A382" s="136" t="s">
        <v>1229</v>
      </c>
      <c r="B382" s="137">
        <v>42389</v>
      </c>
      <c r="C382" s="138">
        <v>0.60347222222222219</v>
      </c>
      <c r="D382" s="136" t="s">
        <v>1230</v>
      </c>
      <c r="E382" s="136" t="s">
        <v>852</v>
      </c>
      <c r="F382" s="136" t="s">
        <v>196</v>
      </c>
      <c r="G382" s="137">
        <v>42396</v>
      </c>
      <c r="H382" s="136" t="s">
        <v>1231</v>
      </c>
    </row>
    <row r="383" spans="1:8">
      <c r="A383" s="136" t="s">
        <v>1232</v>
      </c>
      <c r="B383" s="137">
        <v>42389</v>
      </c>
      <c r="C383" s="138">
        <v>0.60451388888888891</v>
      </c>
      <c r="D383" s="136" t="s">
        <v>1233</v>
      </c>
      <c r="E383" s="136" t="s">
        <v>852</v>
      </c>
      <c r="F383" s="136" t="s">
        <v>196</v>
      </c>
      <c r="G383" s="137">
        <v>42397</v>
      </c>
      <c r="H383" s="136" t="s">
        <v>1234</v>
      </c>
    </row>
    <row r="384" spans="1:8">
      <c r="A384" s="136" t="s">
        <v>1235</v>
      </c>
      <c r="B384" s="137">
        <v>42389</v>
      </c>
      <c r="C384" s="138">
        <v>0.60866898148148152</v>
      </c>
      <c r="D384" s="136" t="s">
        <v>244</v>
      </c>
      <c r="E384" s="136"/>
      <c r="F384" s="136" t="s">
        <v>196</v>
      </c>
      <c r="G384" s="137">
        <v>42396</v>
      </c>
      <c r="H384" s="136" t="s">
        <v>1236</v>
      </c>
    </row>
    <row r="385" spans="1:8" ht="30">
      <c r="A385" s="136" t="s">
        <v>1237</v>
      </c>
      <c r="B385" s="137">
        <v>42389</v>
      </c>
      <c r="C385" s="138">
        <v>0.6315277777777778</v>
      </c>
      <c r="D385" s="136" t="s">
        <v>1238</v>
      </c>
      <c r="E385" s="136" t="s">
        <v>1239</v>
      </c>
      <c r="F385" s="136" t="s">
        <v>196</v>
      </c>
      <c r="G385" s="137">
        <v>42410</v>
      </c>
      <c r="H385" s="136" t="s">
        <v>1240</v>
      </c>
    </row>
    <row r="386" spans="1:8" ht="45">
      <c r="A386" s="136" t="s">
        <v>1241</v>
      </c>
      <c r="B386" s="137">
        <v>42389</v>
      </c>
      <c r="C386" s="138">
        <v>0.63244212962962965</v>
      </c>
      <c r="D386" s="136" t="s">
        <v>1242</v>
      </c>
      <c r="E386" s="136" t="s">
        <v>1239</v>
      </c>
      <c r="F386" s="136" t="s">
        <v>251</v>
      </c>
      <c r="G386" s="137">
        <v>42410</v>
      </c>
      <c r="H386" s="136" t="s">
        <v>1243</v>
      </c>
    </row>
    <row r="387" spans="1:8" ht="45">
      <c r="A387" s="136" t="s">
        <v>1244</v>
      </c>
      <c r="B387" s="137">
        <v>42389</v>
      </c>
      <c r="C387" s="138">
        <v>0.6330324074074074</v>
      </c>
      <c r="D387" s="136" t="s">
        <v>1242</v>
      </c>
      <c r="E387" s="136" t="s">
        <v>1239</v>
      </c>
      <c r="F387" s="136" t="s">
        <v>251</v>
      </c>
      <c r="G387" s="137">
        <v>42410</v>
      </c>
      <c r="H387" s="136" t="s">
        <v>1245</v>
      </c>
    </row>
    <row r="388" spans="1:8" ht="30">
      <c r="A388" s="136" t="s">
        <v>1246</v>
      </c>
      <c r="B388" s="137">
        <v>42389</v>
      </c>
      <c r="C388" s="138">
        <v>0.63412037037037039</v>
      </c>
      <c r="D388" s="136" t="s">
        <v>1247</v>
      </c>
      <c r="E388" s="136" t="s">
        <v>1239</v>
      </c>
      <c r="F388" s="136" t="s">
        <v>271</v>
      </c>
      <c r="G388" s="137">
        <v>42405</v>
      </c>
      <c r="H388" s="136" t="s">
        <v>737</v>
      </c>
    </row>
    <row r="389" spans="1:8" ht="30">
      <c r="A389" s="136" t="s">
        <v>1248</v>
      </c>
      <c r="B389" s="137">
        <v>42389</v>
      </c>
      <c r="C389" s="138">
        <v>0.63519675925925922</v>
      </c>
      <c r="D389" s="136" t="s">
        <v>1249</v>
      </c>
      <c r="E389" s="136" t="s">
        <v>1239</v>
      </c>
      <c r="F389" s="136" t="s">
        <v>251</v>
      </c>
      <c r="G389" s="137">
        <v>42409</v>
      </c>
      <c r="H389" s="136" t="s">
        <v>1250</v>
      </c>
    </row>
    <row r="390" spans="1:8">
      <c r="A390" s="136" t="s">
        <v>1251</v>
      </c>
      <c r="B390" s="137">
        <v>42390</v>
      </c>
      <c r="C390" s="138">
        <v>0.32704861111111111</v>
      </c>
      <c r="D390" s="136" t="s">
        <v>366</v>
      </c>
      <c r="E390" s="136" t="s">
        <v>1252</v>
      </c>
      <c r="F390" s="136" t="s">
        <v>196</v>
      </c>
      <c r="G390" s="137">
        <v>42409</v>
      </c>
      <c r="H390" s="136" t="s">
        <v>1253</v>
      </c>
    </row>
    <row r="391" spans="1:8">
      <c r="A391" s="136" t="s">
        <v>1254</v>
      </c>
      <c r="B391" s="137">
        <v>42390</v>
      </c>
      <c r="C391" s="138">
        <v>0.33681712962962962</v>
      </c>
      <c r="D391" s="136" t="s">
        <v>279</v>
      </c>
      <c r="E391" s="136" t="s">
        <v>1255</v>
      </c>
      <c r="F391" s="136" t="s">
        <v>196</v>
      </c>
      <c r="G391" s="137">
        <v>42409</v>
      </c>
      <c r="H391" s="136" t="s">
        <v>1256</v>
      </c>
    </row>
    <row r="392" spans="1:8">
      <c r="A392" s="136" t="s">
        <v>1257</v>
      </c>
      <c r="B392" s="137">
        <v>42390</v>
      </c>
      <c r="C392" s="138">
        <v>0.3382175925925926</v>
      </c>
      <c r="D392" s="136" t="s">
        <v>240</v>
      </c>
      <c r="E392" s="136" t="s">
        <v>1258</v>
      </c>
      <c r="F392" s="136" t="s">
        <v>196</v>
      </c>
      <c r="G392" s="137">
        <v>42409</v>
      </c>
      <c r="H392" s="136" t="s">
        <v>1259</v>
      </c>
    </row>
    <row r="393" spans="1:8">
      <c r="A393" s="136" t="s">
        <v>1260</v>
      </c>
      <c r="B393" s="137">
        <v>42390</v>
      </c>
      <c r="C393" s="138">
        <v>0.33875000000000005</v>
      </c>
      <c r="D393" s="136" t="s">
        <v>240</v>
      </c>
      <c r="E393" s="136" t="s">
        <v>1258</v>
      </c>
      <c r="F393" s="136" t="s">
        <v>196</v>
      </c>
      <c r="G393" s="137">
        <v>42409</v>
      </c>
      <c r="H393" s="136" t="s">
        <v>1259</v>
      </c>
    </row>
    <row r="394" spans="1:8">
      <c r="A394" s="136" t="s">
        <v>1261</v>
      </c>
      <c r="B394" s="137">
        <v>42390</v>
      </c>
      <c r="C394" s="138">
        <v>0.34037037037037038</v>
      </c>
      <c r="D394" s="136" t="s">
        <v>1262</v>
      </c>
      <c r="E394" s="136" t="s">
        <v>594</v>
      </c>
      <c r="F394" s="136" t="s">
        <v>196</v>
      </c>
      <c r="G394" s="137">
        <v>42398</v>
      </c>
      <c r="H394" s="136" t="s">
        <v>1263</v>
      </c>
    </row>
    <row r="395" spans="1:8" ht="30">
      <c r="A395" s="136" t="s">
        <v>1264</v>
      </c>
      <c r="B395" s="137">
        <v>42390</v>
      </c>
      <c r="C395" s="138">
        <v>0.34224537037037034</v>
      </c>
      <c r="D395" s="136" t="s">
        <v>1265</v>
      </c>
      <c r="E395" s="136" t="s">
        <v>594</v>
      </c>
      <c r="F395" s="136" t="s">
        <v>196</v>
      </c>
      <c r="G395" s="137">
        <v>42395</v>
      </c>
      <c r="H395" s="136" t="s">
        <v>1266</v>
      </c>
    </row>
    <row r="396" spans="1:8" ht="30">
      <c r="A396" s="136" t="s">
        <v>1267</v>
      </c>
      <c r="B396" s="137">
        <v>42390</v>
      </c>
      <c r="C396" s="138">
        <v>0.34422453703703698</v>
      </c>
      <c r="D396" s="136" t="s">
        <v>1268</v>
      </c>
      <c r="E396" s="136" t="s">
        <v>1269</v>
      </c>
      <c r="F396" s="136" t="s">
        <v>251</v>
      </c>
      <c r="G396" s="137">
        <v>42402</v>
      </c>
      <c r="H396" s="136" t="s">
        <v>1270</v>
      </c>
    </row>
    <row r="397" spans="1:8" ht="30">
      <c r="A397" s="136" t="s">
        <v>1271</v>
      </c>
      <c r="B397" s="137">
        <v>42390</v>
      </c>
      <c r="C397" s="138">
        <v>0.34598379629629633</v>
      </c>
      <c r="D397" s="136" t="s">
        <v>1272</v>
      </c>
      <c r="E397" s="136" t="s">
        <v>1269</v>
      </c>
      <c r="F397" s="136" t="s">
        <v>251</v>
      </c>
      <c r="G397" s="137">
        <v>42398</v>
      </c>
      <c r="H397" s="136" t="s">
        <v>1273</v>
      </c>
    </row>
    <row r="398" spans="1:8">
      <c r="A398" s="136" t="s">
        <v>1274</v>
      </c>
      <c r="B398" s="137">
        <v>42390</v>
      </c>
      <c r="C398" s="138">
        <v>0.34732638888888889</v>
      </c>
      <c r="D398" s="136" t="s">
        <v>279</v>
      </c>
      <c r="E398" s="136"/>
      <c r="F398" s="136" t="s">
        <v>196</v>
      </c>
      <c r="G398" s="137">
        <v>42402</v>
      </c>
      <c r="H398" s="136" t="s">
        <v>1275</v>
      </c>
    </row>
    <row r="399" spans="1:8">
      <c r="A399" s="136" t="s">
        <v>1276</v>
      </c>
      <c r="B399" s="137">
        <v>42390</v>
      </c>
      <c r="C399" s="138">
        <v>0.34850694444444441</v>
      </c>
      <c r="D399" s="136" t="s">
        <v>279</v>
      </c>
      <c r="E399" s="136" t="s">
        <v>1277</v>
      </c>
      <c r="F399" s="136" t="s">
        <v>196</v>
      </c>
      <c r="G399" s="137">
        <v>42409</v>
      </c>
      <c r="H399" s="136" t="s">
        <v>1256</v>
      </c>
    </row>
    <row r="400" spans="1:8">
      <c r="A400" s="136" t="s">
        <v>1278</v>
      </c>
      <c r="B400" s="137">
        <v>42390</v>
      </c>
      <c r="C400" s="138">
        <v>0.34893518518518518</v>
      </c>
      <c r="D400" s="136" t="s">
        <v>279</v>
      </c>
      <c r="E400" s="136" t="s">
        <v>1277</v>
      </c>
      <c r="F400" s="136" t="s">
        <v>196</v>
      </c>
      <c r="G400" s="137">
        <v>42409</v>
      </c>
      <c r="H400" s="136" t="s">
        <v>1256</v>
      </c>
    </row>
    <row r="401" spans="1:8">
      <c r="A401" s="136" t="s">
        <v>1279</v>
      </c>
      <c r="B401" s="137">
        <v>42390</v>
      </c>
      <c r="C401" s="138">
        <v>0.3492939814814815</v>
      </c>
      <c r="D401" s="136" t="s">
        <v>279</v>
      </c>
      <c r="E401" s="136" t="s">
        <v>1277</v>
      </c>
      <c r="F401" s="136" t="s">
        <v>196</v>
      </c>
      <c r="G401" s="137">
        <v>42409</v>
      </c>
      <c r="H401" s="136" t="s">
        <v>1256</v>
      </c>
    </row>
    <row r="402" spans="1:8">
      <c r="A402" s="136" t="s">
        <v>1280</v>
      </c>
      <c r="B402" s="137">
        <v>42390</v>
      </c>
      <c r="C402" s="138">
        <v>0.40210648148148148</v>
      </c>
      <c r="D402" s="136" t="s">
        <v>1281</v>
      </c>
      <c r="E402" s="136" t="s">
        <v>1282</v>
      </c>
      <c r="F402" s="136" t="s">
        <v>196</v>
      </c>
      <c r="G402" s="137">
        <v>42402</v>
      </c>
      <c r="H402" s="136" t="s">
        <v>1283</v>
      </c>
    </row>
    <row r="403" spans="1:8">
      <c r="A403" s="136" t="s">
        <v>1284</v>
      </c>
      <c r="B403" s="137">
        <v>42390</v>
      </c>
      <c r="C403" s="138">
        <v>0.40959490740740739</v>
      </c>
      <c r="D403" s="136" t="s">
        <v>1285</v>
      </c>
      <c r="E403" s="136" t="s">
        <v>342</v>
      </c>
      <c r="F403" s="136" t="s">
        <v>196</v>
      </c>
      <c r="G403" s="137">
        <v>42404</v>
      </c>
      <c r="H403" s="136" t="s">
        <v>1286</v>
      </c>
    </row>
    <row r="404" spans="1:8">
      <c r="A404" s="136" t="s">
        <v>1287</v>
      </c>
      <c r="B404" s="137">
        <v>42390</v>
      </c>
      <c r="C404" s="138">
        <v>0.41136574074074073</v>
      </c>
      <c r="D404" s="136" t="s">
        <v>1288</v>
      </c>
      <c r="E404" s="136" t="s">
        <v>342</v>
      </c>
      <c r="F404" s="136" t="s">
        <v>196</v>
      </c>
      <c r="G404" s="137">
        <v>42404</v>
      </c>
      <c r="H404" s="136" t="s">
        <v>1289</v>
      </c>
    </row>
    <row r="405" spans="1:8">
      <c r="A405" s="136" t="s">
        <v>1290</v>
      </c>
      <c r="B405" s="137">
        <v>42390</v>
      </c>
      <c r="C405" s="138">
        <v>0.41790509259259262</v>
      </c>
      <c r="D405" s="136" t="s">
        <v>1291</v>
      </c>
      <c r="E405" s="136" t="s">
        <v>604</v>
      </c>
      <c r="F405" s="136" t="s">
        <v>196</v>
      </c>
      <c r="G405" s="137">
        <v>42397</v>
      </c>
      <c r="H405" s="136" t="s">
        <v>1292</v>
      </c>
    </row>
    <row r="406" spans="1:8">
      <c r="A406" s="136" t="s">
        <v>1293</v>
      </c>
      <c r="B406" s="137">
        <v>42390</v>
      </c>
      <c r="C406" s="138">
        <v>0.4383333333333333</v>
      </c>
      <c r="D406" s="136" t="s">
        <v>240</v>
      </c>
      <c r="E406" s="136" t="s">
        <v>1294</v>
      </c>
      <c r="F406" s="136" t="s">
        <v>196</v>
      </c>
      <c r="G406" s="137">
        <v>42409</v>
      </c>
      <c r="H406" s="136" t="s">
        <v>1295</v>
      </c>
    </row>
    <row r="407" spans="1:8">
      <c r="A407" s="136" t="s">
        <v>1296</v>
      </c>
      <c r="B407" s="137">
        <v>42390</v>
      </c>
      <c r="C407" s="138">
        <v>0.43951388888888893</v>
      </c>
      <c r="D407" s="136" t="s">
        <v>240</v>
      </c>
      <c r="E407" s="136" t="s">
        <v>1297</v>
      </c>
      <c r="F407" s="136" t="s">
        <v>196</v>
      </c>
      <c r="G407" s="137">
        <v>42402</v>
      </c>
      <c r="H407" s="136" t="s">
        <v>1298</v>
      </c>
    </row>
    <row r="408" spans="1:8">
      <c r="A408" s="136" t="s">
        <v>1299</v>
      </c>
      <c r="B408" s="137">
        <v>42390</v>
      </c>
      <c r="C408" s="138">
        <v>0.45497685185185183</v>
      </c>
      <c r="D408" s="136" t="s">
        <v>1300</v>
      </c>
      <c r="E408" s="136" t="s">
        <v>200</v>
      </c>
      <c r="F408" s="136" t="s">
        <v>196</v>
      </c>
      <c r="G408" s="137">
        <v>42397</v>
      </c>
      <c r="H408" s="136" t="s">
        <v>1301</v>
      </c>
    </row>
    <row r="409" spans="1:8" ht="30">
      <c r="A409" s="136" t="s">
        <v>1302</v>
      </c>
      <c r="B409" s="137">
        <v>42390</v>
      </c>
      <c r="C409" s="138">
        <v>0.45765046296296297</v>
      </c>
      <c r="D409" s="136" t="s">
        <v>1303</v>
      </c>
      <c r="E409" s="136" t="s">
        <v>458</v>
      </c>
      <c r="F409" s="136" t="s">
        <v>196</v>
      </c>
      <c r="G409" s="137">
        <v>42398</v>
      </c>
      <c r="H409" s="136" t="s">
        <v>1304</v>
      </c>
    </row>
    <row r="410" spans="1:8" ht="30">
      <c r="A410" s="136" t="s">
        <v>1305</v>
      </c>
      <c r="B410" s="137">
        <v>42390</v>
      </c>
      <c r="C410" s="138">
        <v>0.45864583333333336</v>
      </c>
      <c r="D410" s="136" t="s">
        <v>1306</v>
      </c>
      <c r="E410" s="136" t="s">
        <v>458</v>
      </c>
      <c r="F410" s="136" t="s">
        <v>196</v>
      </c>
      <c r="G410" s="137">
        <v>42401</v>
      </c>
      <c r="H410" s="136" t="s">
        <v>1307</v>
      </c>
    </row>
    <row r="411" spans="1:8">
      <c r="A411" s="136" t="s">
        <v>1308</v>
      </c>
      <c r="B411" s="137">
        <v>42390</v>
      </c>
      <c r="C411" s="138">
        <v>0.53354166666666669</v>
      </c>
      <c r="D411" s="136" t="s">
        <v>1309</v>
      </c>
      <c r="E411" s="136"/>
      <c r="F411" s="136" t="s">
        <v>196</v>
      </c>
      <c r="G411" s="137">
        <v>42395</v>
      </c>
      <c r="H411" s="136" t="s">
        <v>1310</v>
      </c>
    </row>
    <row r="412" spans="1:8">
      <c r="A412" s="136" t="s">
        <v>1311</v>
      </c>
      <c r="B412" s="137">
        <v>42390</v>
      </c>
      <c r="C412" s="138">
        <v>0.55021990740740734</v>
      </c>
      <c r="D412" s="136" t="s">
        <v>366</v>
      </c>
      <c r="E412" s="136"/>
      <c r="F412" s="136" t="s">
        <v>196</v>
      </c>
      <c r="G412" s="137">
        <v>42397</v>
      </c>
      <c r="H412" s="136" t="s">
        <v>1312</v>
      </c>
    </row>
    <row r="413" spans="1:8">
      <c r="A413" s="136" t="s">
        <v>1313</v>
      </c>
      <c r="B413" s="137">
        <v>42390</v>
      </c>
      <c r="C413" s="138">
        <v>0.55596064814814816</v>
      </c>
      <c r="D413" s="136" t="s">
        <v>1314</v>
      </c>
      <c r="E413" s="136" t="s">
        <v>1315</v>
      </c>
      <c r="F413" s="136" t="s">
        <v>196</v>
      </c>
      <c r="G413" s="137">
        <v>42402</v>
      </c>
      <c r="H413" s="136" t="s">
        <v>1316</v>
      </c>
    </row>
    <row r="414" spans="1:8" ht="30">
      <c r="A414" s="136" t="s">
        <v>1317</v>
      </c>
      <c r="B414" s="137">
        <v>42390</v>
      </c>
      <c r="C414" s="138">
        <v>0.57276620370370368</v>
      </c>
      <c r="D414" s="136" t="s">
        <v>244</v>
      </c>
      <c r="E414" s="136" t="s">
        <v>204</v>
      </c>
      <c r="F414" s="136" t="s">
        <v>196</v>
      </c>
      <c r="G414" s="137">
        <v>42404</v>
      </c>
      <c r="H414" s="136" t="s">
        <v>1318</v>
      </c>
    </row>
    <row r="415" spans="1:8" ht="75">
      <c r="A415" s="136" t="s">
        <v>1319</v>
      </c>
      <c r="B415" s="137">
        <v>42390</v>
      </c>
      <c r="C415" s="138">
        <v>0.57856481481481481</v>
      </c>
      <c r="D415" s="136" t="s">
        <v>689</v>
      </c>
      <c r="E415" s="136" t="s">
        <v>1320</v>
      </c>
      <c r="F415" s="136" t="s">
        <v>196</v>
      </c>
      <c r="G415" s="137">
        <v>42396</v>
      </c>
      <c r="H415" s="136" t="s">
        <v>1321</v>
      </c>
    </row>
    <row r="416" spans="1:8" ht="30">
      <c r="A416" s="136" t="s">
        <v>1322</v>
      </c>
      <c r="B416" s="137">
        <v>42390</v>
      </c>
      <c r="C416" s="138">
        <v>0.58006944444444442</v>
      </c>
      <c r="D416" s="136" t="s">
        <v>244</v>
      </c>
      <c r="E416" s="136" t="s">
        <v>204</v>
      </c>
      <c r="F416" s="136" t="s">
        <v>196</v>
      </c>
      <c r="G416" s="137">
        <v>42396</v>
      </c>
      <c r="H416" s="136" t="s">
        <v>1323</v>
      </c>
    </row>
    <row r="417" spans="1:8" ht="30">
      <c r="A417" s="136" t="s">
        <v>1324</v>
      </c>
      <c r="B417" s="137">
        <v>42390</v>
      </c>
      <c r="C417" s="138">
        <v>0.58056712962962964</v>
      </c>
      <c r="D417" s="136" t="s">
        <v>244</v>
      </c>
      <c r="E417" s="136" t="s">
        <v>204</v>
      </c>
      <c r="F417" s="136" t="s">
        <v>196</v>
      </c>
      <c r="G417" s="137">
        <v>42396</v>
      </c>
      <c r="H417" s="136" t="s">
        <v>1325</v>
      </c>
    </row>
    <row r="418" spans="1:8" ht="30">
      <c r="A418" s="136" t="s">
        <v>1326</v>
      </c>
      <c r="B418" s="137">
        <v>42390</v>
      </c>
      <c r="C418" s="138">
        <v>0.58157407407407413</v>
      </c>
      <c r="D418" s="136" t="s">
        <v>244</v>
      </c>
      <c r="E418" s="136" t="s">
        <v>204</v>
      </c>
      <c r="F418" s="136" t="s">
        <v>196</v>
      </c>
      <c r="G418" s="137">
        <v>42396</v>
      </c>
      <c r="H418" s="136" t="s">
        <v>1327</v>
      </c>
    </row>
    <row r="419" spans="1:8" ht="30">
      <c r="A419" s="136" t="s">
        <v>1328</v>
      </c>
      <c r="B419" s="137">
        <v>42390</v>
      </c>
      <c r="C419" s="138">
        <v>0.58223379629629635</v>
      </c>
      <c r="D419" s="136" t="s">
        <v>244</v>
      </c>
      <c r="E419" s="136" t="s">
        <v>204</v>
      </c>
      <c r="F419" s="136" t="s">
        <v>196</v>
      </c>
      <c r="G419" s="137">
        <v>42396</v>
      </c>
      <c r="H419" s="136" t="s">
        <v>1329</v>
      </c>
    </row>
    <row r="420" spans="1:8" ht="30">
      <c r="A420" s="136" t="s">
        <v>1330</v>
      </c>
      <c r="B420" s="137">
        <v>42390</v>
      </c>
      <c r="C420" s="138">
        <v>0.58335648148148145</v>
      </c>
      <c r="D420" s="136" t="s">
        <v>244</v>
      </c>
      <c r="E420" s="136" t="s">
        <v>204</v>
      </c>
      <c r="F420" s="136" t="s">
        <v>196</v>
      </c>
      <c r="G420" s="137">
        <v>42396</v>
      </c>
      <c r="H420" s="136" t="s">
        <v>1331</v>
      </c>
    </row>
    <row r="421" spans="1:8" ht="30">
      <c r="A421" s="136" t="s">
        <v>1332</v>
      </c>
      <c r="B421" s="137">
        <v>42390</v>
      </c>
      <c r="C421" s="138">
        <v>0.58499999999999996</v>
      </c>
      <c r="D421" s="136" t="s">
        <v>244</v>
      </c>
      <c r="E421" s="136" t="s">
        <v>204</v>
      </c>
      <c r="F421" s="136" t="s">
        <v>196</v>
      </c>
      <c r="G421" s="137">
        <v>42396</v>
      </c>
      <c r="H421" s="136" t="s">
        <v>1333</v>
      </c>
    </row>
    <row r="422" spans="1:8" ht="30">
      <c r="A422" s="136" t="s">
        <v>1334</v>
      </c>
      <c r="B422" s="137">
        <v>42390</v>
      </c>
      <c r="C422" s="138">
        <v>0.5917824074074074</v>
      </c>
      <c r="D422" s="136" t="s">
        <v>244</v>
      </c>
      <c r="E422" s="136" t="s">
        <v>204</v>
      </c>
      <c r="F422" s="136" t="s">
        <v>196</v>
      </c>
      <c r="G422" s="137">
        <v>42396</v>
      </c>
      <c r="H422" s="136" t="s">
        <v>1335</v>
      </c>
    </row>
    <row r="423" spans="1:8" ht="30">
      <c r="A423" s="136" t="s">
        <v>1336</v>
      </c>
      <c r="B423" s="137">
        <v>42390</v>
      </c>
      <c r="C423" s="138">
        <v>0.59311342592592597</v>
      </c>
      <c r="D423" s="136" t="s">
        <v>244</v>
      </c>
      <c r="E423" s="136" t="s">
        <v>204</v>
      </c>
      <c r="F423" s="136" t="s">
        <v>196</v>
      </c>
      <c r="G423" s="137">
        <v>42396</v>
      </c>
      <c r="H423" s="136" t="s">
        <v>1337</v>
      </c>
    </row>
    <row r="424" spans="1:8" ht="30">
      <c r="A424" s="136" t="s">
        <v>1338</v>
      </c>
      <c r="B424" s="137">
        <v>42390</v>
      </c>
      <c r="C424" s="138">
        <v>0.59456018518518516</v>
      </c>
      <c r="D424" s="136" t="s">
        <v>244</v>
      </c>
      <c r="E424" s="136" t="s">
        <v>1339</v>
      </c>
      <c r="F424" s="136" t="s">
        <v>196</v>
      </c>
      <c r="G424" s="137">
        <v>42396</v>
      </c>
      <c r="H424" s="136" t="s">
        <v>1340</v>
      </c>
    </row>
    <row r="425" spans="1:8">
      <c r="A425" s="136" t="s">
        <v>1341</v>
      </c>
      <c r="B425" s="137">
        <v>42390</v>
      </c>
      <c r="C425" s="138">
        <v>0.60442129629629626</v>
      </c>
      <c r="D425" s="136" t="s">
        <v>1342</v>
      </c>
      <c r="E425" s="136"/>
      <c r="F425" s="136" t="s">
        <v>196</v>
      </c>
      <c r="G425" s="137">
        <v>42395</v>
      </c>
      <c r="H425" s="136" t="s">
        <v>1343</v>
      </c>
    </row>
    <row r="426" spans="1:8">
      <c r="A426" s="136" t="s">
        <v>1344</v>
      </c>
      <c r="B426" s="137">
        <v>42390</v>
      </c>
      <c r="C426" s="138">
        <v>0.61894675925925924</v>
      </c>
      <c r="D426" s="136" t="s">
        <v>634</v>
      </c>
      <c r="E426" s="136" t="s">
        <v>1345</v>
      </c>
      <c r="F426" s="136" t="s">
        <v>196</v>
      </c>
      <c r="G426" s="137">
        <v>42402</v>
      </c>
      <c r="H426" s="136" t="s">
        <v>1346</v>
      </c>
    </row>
    <row r="427" spans="1:8">
      <c r="A427" s="136" t="s">
        <v>1347</v>
      </c>
      <c r="B427" s="137">
        <v>42390</v>
      </c>
      <c r="C427" s="138">
        <v>0.62001157407407403</v>
      </c>
      <c r="D427" s="136" t="s">
        <v>634</v>
      </c>
      <c r="E427" s="136" t="s">
        <v>1345</v>
      </c>
      <c r="F427" s="136" t="s">
        <v>196</v>
      </c>
      <c r="G427" s="137">
        <v>42402</v>
      </c>
      <c r="H427" s="136" t="s">
        <v>1346</v>
      </c>
    </row>
    <row r="428" spans="1:8">
      <c r="A428" s="136" t="s">
        <v>1348</v>
      </c>
      <c r="B428" s="137">
        <v>42390</v>
      </c>
      <c r="C428" s="138">
        <v>0.62048611111111118</v>
      </c>
      <c r="D428" s="136" t="s">
        <v>634</v>
      </c>
      <c r="E428" s="136" t="s">
        <v>1345</v>
      </c>
      <c r="F428" s="136" t="s">
        <v>196</v>
      </c>
      <c r="G428" s="137">
        <v>42402</v>
      </c>
      <c r="H428" s="136" t="s">
        <v>1346</v>
      </c>
    </row>
    <row r="429" spans="1:8">
      <c r="A429" s="136" t="s">
        <v>1349</v>
      </c>
      <c r="B429" s="137">
        <v>42390</v>
      </c>
      <c r="C429" s="138">
        <v>0.62086805555555558</v>
      </c>
      <c r="D429" s="136" t="s">
        <v>634</v>
      </c>
      <c r="E429" s="136" t="s">
        <v>1345</v>
      </c>
      <c r="F429" s="136" t="s">
        <v>196</v>
      </c>
      <c r="G429" s="137">
        <v>42402</v>
      </c>
      <c r="H429" s="136" t="s">
        <v>1346</v>
      </c>
    </row>
    <row r="430" spans="1:8">
      <c r="A430" s="136" t="s">
        <v>1350</v>
      </c>
      <c r="B430" s="137">
        <v>42390</v>
      </c>
      <c r="C430" s="138">
        <v>0.62122685185185189</v>
      </c>
      <c r="D430" s="136" t="s">
        <v>634</v>
      </c>
      <c r="E430" s="136" t="s">
        <v>1345</v>
      </c>
      <c r="F430" s="136" t="s">
        <v>196</v>
      </c>
      <c r="G430" s="137">
        <v>42402</v>
      </c>
      <c r="H430" s="136" t="s">
        <v>1346</v>
      </c>
    </row>
    <row r="431" spans="1:8">
      <c r="A431" s="136" t="s">
        <v>1351</v>
      </c>
      <c r="B431" s="137">
        <v>42390</v>
      </c>
      <c r="C431" s="138">
        <v>0.62156250000000002</v>
      </c>
      <c r="D431" s="136" t="s">
        <v>634</v>
      </c>
      <c r="E431" s="136" t="s">
        <v>1345</v>
      </c>
      <c r="F431" s="136" t="s">
        <v>196</v>
      </c>
      <c r="G431" s="137">
        <v>42402</v>
      </c>
      <c r="H431" s="136" t="s">
        <v>1346</v>
      </c>
    </row>
    <row r="432" spans="1:8">
      <c r="A432" s="136" t="s">
        <v>1352</v>
      </c>
      <c r="B432" s="137">
        <v>42390</v>
      </c>
      <c r="C432" s="138">
        <v>0.62349537037037039</v>
      </c>
      <c r="D432" s="136" t="s">
        <v>240</v>
      </c>
      <c r="E432" s="136" t="s">
        <v>241</v>
      </c>
      <c r="F432" s="136" t="s">
        <v>196</v>
      </c>
      <c r="G432" s="137">
        <v>42404</v>
      </c>
      <c r="H432" s="136" t="s">
        <v>1353</v>
      </c>
    </row>
    <row r="433" spans="1:8" ht="30">
      <c r="A433" s="136" t="s">
        <v>1354</v>
      </c>
      <c r="B433" s="137">
        <v>42390</v>
      </c>
      <c r="C433" s="138">
        <v>0.62510416666666668</v>
      </c>
      <c r="D433" s="136" t="s">
        <v>1355</v>
      </c>
      <c r="E433" s="136" t="s">
        <v>204</v>
      </c>
      <c r="F433" s="136" t="s">
        <v>196</v>
      </c>
      <c r="G433" s="137">
        <v>42410</v>
      </c>
      <c r="H433" s="136" t="s">
        <v>1356</v>
      </c>
    </row>
    <row r="434" spans="1:8">
      <c r="A434" s="136" t="s">
        <v>1357</v>
      </c>
      <c r="B434" s="137">
        <v>42390</v>
      </c>
      <c r="C434" s="138">
        <v>0.62693287037037038</v>
      </c>
      <c r="D434" s="136" t="s">
        <v>1358</v>
      </c>
      <c r="E434" s="136" t="s">
        <v>1359</v>
      </c>
      <c r="F434" s="136" t="s">
        <v>251</v>
      </c>
      <c r="G434" s="137">
        <v>42413</v>
      </c>
      <c r="H434" s="136" t="s">
        <v>1360</v>
      </c>
    </row>
    <row r="435" spans="1:8">
      <c r="A435" s="136" t="s">
        <v>1361</v>
      </c>
      <c r="B435" s="137">
        <v>42390</v>
      </c>
      <c r="C435" s="138">
        <v>0.64336805555555554</v>
      </c>
      <c r="D435" s="136" t="s">
        <v>1362</v>
      </c>
      <c r="E435" s="136" t="s">
        <v>1363</v>
      </c>
      <c r="F435" s="136" t="s">
        <v>196</v>
      </c>
      <c r="G435" s="137">
        <v>42404</v>
      </c>
      <c r="H435" s="136" t="s">
        <v>1364</v>
      </c>
    </row>
    <row r="436" spans="1:8">
      <c r="A436" s="136" t="s">
        <v>1365</v>
      </c>
      <c r="B436" s="137">
        <v>42390</v>
      </c>
      <c r="C436" s="138">
        <v>0.65311342592592592</v>
      </c>
      <c r="D436" s="136" t="s">
        <v>1366</v>
      </c>
      <c r="E436" s="136" t="s">
        <v>1363</v>
      </c>
      <c r="F436" s="136" t="s">
        <v>196</v>
      </c>
      <c r="G436" s="137">
        <v>42397</v>
      </c>
      <c r="H436" s="136" t="s">
        <v>1367</v>
      </c>
    </row>
    <row r="437" spans="1:8">
      <c r="A437" s="136" t="s">
        <v>1368</v>
      </c>
      <c r="B437" s="137">
        <v>42390</v>
      </c>
      <c r="C437" s="138">
        <v>0.68289351851851843</v>
      </c>
      <c r="D437" s="136" t="s">
        <v>1369</v>
      </c>
      <c r="E437" s="136"/>
      <c r="F437" s="136" t="s">
        <v>196</v>
      </c>
      <c r="G437" s="137">
        <v>42397</v>
      </c>
      <c r="H437" s="136" t="s">
        <v>1370</v>
      </c>
    </row>
    <row r="438" spans="1:8">
      <c r="A438" s="136" t="s">
        <v>1371</v>
      </c>
      <c r="B438" s="137">
        <v>42390</v>
      </c>
      <c r="C438" s="138">
        <v>0.68436342592592592</v>
      </c>
      <c r="D438" s="136" t="s">
        <v>244</v>
      </c>
      <c r="E438" s="136"/>
      <c r="F438" s="136" t="s">
        <v>251</v>
      </c>
      <c r="G438" s="137">
        <v>42417</v>
      </c>
      <c r="H438" s="136" t="s">
        <v>1372</v>
      </c>
    </row>
    <row r="439" spans="1:8">
      <c r="A439" s="136" t="s">
        <v>1373</v>
      </c>
      <c r="B439" s="137">
        <v>42390</v>
      </c>
      <c r="C439" s="138">
        <v>0.68947916666666664</v>
      </c>
      <c r="D439" s="136" t="s">
        <v>244</v>
      </c>
      <c r="E439" s="136" t="s">
        <v>393</v>
      </c>
      <c r="F439" s="136" t="s">
        <v>215</v>
      </c>
      <c r="G439" s="137">
        <v>42419</v>
      </c>
      <c r="H439" s="136" t="s">
        <v>1374</v>
      </c>
    </row>
    <row r="440" spans="1:8">
      <c r="A440" s="136" t="s">
        <v>1375</v>
      </c>
      <c r="B440" s="137">
        <v>42390</v>
      </c>
      <c r="C440" s="138">
        <v>0.69436342592592604</v>
      </c>
      <c r="D440" s="136" t="s">
        <v>1376</v>
      </c>
      <c r="E440" s="136"/>
      <c r="F440" s="136" t="s">
        <v>196</v>
      </c>
      <c r="G440" s="137">
        <v>42397</v>
      </c>
      <c r="H440" s="136" t="s">
        <v>1377</v>
      </c>
    </row>
    <row r="441" spans="1:8">
      <c r="A441" s="136" t="s">
        <v>1378</v>
      </c>
      <c r="B441" s="137">
        <v>42390</v>
      </c>
      <c r="C441" s="138">
        <v>0.69927083333333329</v>
      </c>
      <c r="D441" s="136" t="s">
        <v>279</v>
      </c>
      <c r="E441" s="136" t="s">
        <v>393</v>
      </c>
      <c r="F441" s="136" t="s">
        <v>196</v>
      </c>
      <c r="G441" s="137">
        <v>42397</v>
      </c>
      <c r="H441" s="136" t="s">
        <v>1379</v>
      </c>
    </row>
    <row r="442" spans="1:8">
      <c r="A442" s="136" t="s">
        <v>1380</v>
      </c>
      <c r="B442" s="137">
        <v>42390</v>
      </c>
      <c r="C442" s="138">
        <v>0.69958333333333333</v>
      </c>
      <c r="D442" s="136" t="s">
        <v>279</v>
      </c>
      <c r="E442" s="136" t="s">
        <v>393</v>
      </c>
      <c r="F442" s="136" t="s">
        <v>196</v>
      </c>
      <c r="G442" s="137">
        <v>42397</v>
      </c>
      <c r="H442" s="136" t="s">
        <v>1379</v>
      </c>
    </row>
    <row r="443" spans="1:8">
      <c r="A443" s="136" t="s">
        <v>1381</v>
      </c>
      <c r="B443" s="137">
        <v>42390</v>
      </c>
      <c r="C443" s="138">
        <v>0.69991898148148157</v>
      </c>
      <c r="D443" s="136" t="s">
        <v>279</v>
      </c>
      <c r="E443" s="136" t="s">
        <v>393</v>
      </c>
      <c r="F443" s="136" t="s">
        <v>196</v>
      </c>
      <c r="G443" s="137">
        <v>42397</v>
      </c>
      <c r="H443" s="136" t="s">
        <v>1379</v>
      </c>
    </row>
    <row r="444" spans="1:8">
      <c r="A444" s="136" t="s">
        <v>1382</v>
      </c>
      <c r="B444" s="137">
        <v>42390</v>
      </c>
      <c r="C444" s="138">
        <v>0.70032407407407404</v>
      </c>
      <c r="D444" s="136" t="s">
        <v>279</v>
      </c>
      <c r="E444" s="136" t="s">
        <v>393</v>
      </c>
      <c r="F444" s="136" t="s">
        <v>196</v>
      </c>
      <c r="G444" s="137">
        <v>42397</v>
      </c>
      <c r="H444" s="136" t="s">
        <v>1379</v>
      </c>
    </row>
    <row r="445" spans="1:8">
      <c r="A445" s="136" t="s">
        <v>1383</v>
      </c>
      <c r="B445" s="137">
        <v>42390</v>
      </c>
      <c r="C445" s="138">
        <v>0.7006944444444444</v>
      </c>
      <c r="D445" s="136" t="s">
        <v>279</v>
      </c>
      <c r="E445" s="136" t="s">
        <v>393</v>
      </c>
      <c r="F445" s="136" t="s">
        <v>196</v>
      </c>
      <c r="G445" s="137">
        <v>42397</v>
      </c>
      <c r="H445" s="136" t="s">
        <v>1379</v>
      </c>
    </row>
    <row r="446" spans="1:8">
      <c r="A446" s="136" t="s">
        <v>1384</v>
      </c>
      <c r="B446" s="137">
        <v>42390</v>
      </c>
      <c r="C446" s="138">
        <v>0.70116898148148143</v>
      </c>
      <c r="D446" s="136" t="s">
        <v>279</v>
      </c>
      <c r="E446" s="136" t="s">
        <v>393</v>
      </c>
      <c r="F446" s="136" t="s">
        <v>196</v>
      </c>
      <c r="G446" s="137">
        <v>42397</v>
      </c>
      <c r="H446" s="136" t="s">
        <v>1379</v>
      </c>
    </row>
    <row r="447" spans="1:8">
      <c r="A447" s="136" t="s">
        <v>1385</v>
      </c>
      <c r="B447" s="137">
        <v>42390</v>
      </c>
      <c r="C447" s="138">
        <v>0.70155092592592594</v>
      </c>
      <c r="D447" s="136" t="s">
        <v>279</v>
      </c>
      <c r="E447" s="136" t="s">
        <v>393</v>
      </c>
      <c r="F447" s="136" t="s">
        <v>196</v>
      </c>
      <c r="G447" s="137">
        <v>42397</v>
      </c>
      <c r="H447" s="136" t="s">
        <v>1379</v>
      </c>
    </row>
    <row r="448" spans="1:8">
      <c r="A448" s="136" t="s">
        <v>1386</v>
      </c>
      <c r="B448" s="137">
        <v>42390</v>
      </c>
      <c r="C448" s="138">
        <v>0.70190972222222225</v>
      </c>
      <c r="D448" s="136" t="s">
        <v>279</v>
      </c>
      <c r="E448" s="136" t="s">
        <v>393</v>
      </c>
      <c r="F448" s="136" t="s">
        <v>196</v>
      </c>
      <c r="G448" s="137">
        <v>42397</v>
      </c>
      <c r="H448" s="136" t="s">
        <v>1379</v>
      </c>
    </row>
    <row r="449" spans="1:8">
      <c r="A449" s="136" t="s">
        <v>1387</v>
      </c>
      <c r="B449" s="137">
        <v>42390</v>
      </c>
      <c r="C449" s="138">
        <v>0.70223379629629623</v>
      </c>
      <c r="D449" s="136" t="s">
        <v>279</v>
      </c>
      <c r="E449" s="136" t="s">
        <v>393</v>
      </c>
      <c r="F449" s="136" t="s">
        <v>196</v>
      </c>
      <c r="G449" s="137">
        <v>42397</v>
      </c>
      <c r="H449" s="136" t="s">
        <v>1379</v>
      </c>
    </row>
    <row r="450" spans="1:8">
      <c r="A450" s="136" t="s">
        <v>1388</v>
      </c>
      <c r="B450" s="137">
        <v>42390</v>
      </c>
      <c r="C450" s="138">
        <v>0.7025231481481482</v>
      </c>
      <c r="D450" s="136" t="s">
        <v>279</v>
      </c>
      <c r="E450" s="136" t="s">
        <v>393</v>
      </c>
      <c r="F450" s="136" t="s">
        <v>196</v>
      </c>
      <c r="G450" s="137">
        <v>42402</v>
      </c>
      <c r="H450" s="136" t="s">
        <v>1389</v>
      </c>
    </row>
    <row r="451" spans="1:8">
      <c r="A451" s="136" t="s">
        <v>1390</v>
      </c>
      <c r="B451" s="137">
        <v>42390</v>
      </c>
      <c r="C451" s="138">
        <v>0.70303240740740736</v>
      </c>
      <c r="D451" s="136" t="s">
        <v>279</v>
      </c>
      <c r="E451" s="136" t="s">
        <v>393</v>
      </c>
      <c r="F451" s="136" t="s">
        <v>196</v>
      </c>
      <c r="G451" s="137">
        <v>42402</v>
      </c>
      <c r="H451" s="136" t="s">
        <v>1389</v>
      </c>
    </row>
    <row r="452" spans="1:8">
      <c r="A452" s="136" t="s">
        <v>1391</v>
      </c>
      <c r="B452" s="137">
        <v>42390</v>
      </c>
      <c r="C452" s="138">
        <v>0.7034259259259259</v>
      </c>
      <c r="D452" s="136" t="s">
        <v>279</v>
      </c>
      <c r="E452" s="136" t="s">
        <v>393</v>
      </c>
      <c r="F452" s="136" t="s">
        <v>196</v>
      </c>
      <c r="G452" s="137">
        <v>42402</v>
      </c>
      <c r="H452" s="136" t="s">
        <v>1389</v>
      </c>
    </row>
    <row r="453" spans="1:8">
      <c r="A453" s="136" t="s">
        <v>1392</v>
      </c>
      <c r="B453" s="137">
        <v>42390</v>
      </c>
      <c r="C453" s="138">
        <v>0.70383101851851848</v>
      </c>
      <c r="D453" s="136" t="s">
        <v>279</v>
      </c>
      <c r="E453" s="136" t="s">
        <v>393</v>
      </c>
      <c r="F453" s="136" t="s">
        <v>196</v>
      </c>
      <c r="G453" s="137">
        <v>42402</v>
      </c>
      <c r="H453" s="136" t="s">
        <v>1389</v>
      </c>
    </row>
    <row r="454" spans="1:8">
      <c r="A454" s="136" t="s">
        <v>1393</v>
      </c>
      <c r="B454" s="137">
        <v>42390</v>
      </c>
      <c r="C454" s="138">
        <v>0.70456018518518526</v>
      </c>
      <c r="D454" s="136" t="s">
        <v>279</v>
      </c>
      <c r="E454" s="136" t="s">
        <v>393</v>
      </c>
      <c r="F454" s="136" t="s">
        <v>196</v>
      </c>
      <c r="G454" s="137">
        <v>42402</v>
      </c>
      <c r="H454" s="136" t="s">
        <v>1389</v>
      </c>
    </row>
    <row r="455" spans="1:8">
      <c r="A455" s="136" t="s">
        <v>1394</v>
      </c>
      <c r="B455" s="137">
        <v>42390</v>
      </c>
      <c r="C455" s="138">
        <v>0.70502314814814815</v>
      </c>
      <c r="D455" s="136" t="s">
        <v>279</v>
      </c>
      <c r="E455" s="136" t="s">
        <v>393</v>
      </c>
      <c r="F455" s="136" t="s">
        <v>196</v>
      </c>
      <c r="G455" s="137">
        <v>42402</v>
      </c>
      <c r="H455" s="136" t="s">
        <v>1389</v>
      </c>
    </row>
    <row r="456" spans="1:8">
      <c r="A456" s="136" t="s">
        <v>1395</v>
      </c>
      <c r="B456" s="137">
        <v>42390</v>
      </c>
      <c r="C456" s="138">
        <v>0.70560185185185187</v>
      </c>
      <c r="D456" s="136" t="s">
        <v>279</v>
      </c>
      <c r="E456" s="136" t="s">
        <v>393</v>
      </c>
      <c r="F456" s="136" t="s">
        <v>196</v>
      </c>
      <c r="G456" s="137">
        <v>42402</v>
      </c>
      <c r="H456" s="136" t="s">
        <v>1389</v>
      </c>
    </row>
    <row r="457" spans="1:8">
      <c r="A457" s="136" t="s">
        <v>1396</v>
      </c>
      <c r="B457" s="137">
        <v>42390</v>
      </c>
      <c r="C457" s="138">
        <v>0.74516203703703709</v>
      </c>
      <c r="D457" s="136" t="s">
        <v>244</v>
      </c>
      <c r="E457" s="136"/>
      <c r="F457" s="136" t="s">
        <v>215</v>
      </c>
      <c r="G457" s="137">
        <v>42410</v>
      </c>
      <c r="H457" s="136" t="s">
        <v>1397</v>
      </c>
    </row>
    <row r="458" spans="1:8" ht="45">
      <c r="A458" s="136" t="s">
        <v>1398</v>
      </c>
      <c r="B458" s="137">
        <v>42391</v>
      </c>
      <c r="C458" s="138">
        <v>0.33719907407407407</v>
      </c>
      <c r="D458" s="136" t="s">
        <v>1399</v>
      </c>
      <c r="E458" s="136" t="s">
        <v>204</v>
      </c>
      <c r="F458" s="136" t="s">
        <v>251</v>
      </c>
      <c r="G458" s="137">
        <v>42412</v>
      </c>
      <c r="H458" s="136" t="s">
        <v>1400</v>
      </c>
    </row>
    <row r="459" spans="1:8">
      <c r="A459" s="136" t="s">
        <v>1401</v>
      </c>
      <c r="B459" s="137">
        <v>42391</v>
      </c>
      <c r="C459" s="138">
        <v>0.35584490740740743</v>
      </c>
      <c r="D459" s="136" t="s">
        <v>1402</v>
      </c>
      <c r="E459" s="136"/>
      <c r="F459" s="136" t="s">
        <v>196</v>
      </c>
      <c r="G459" s="137">
        <v>42410</v>
      </c>
      <c r="H459" s="136" t="s">
        <v>1403</v>
      </c>
    </row>
    <row r="460" spans="1:8">
      <c r="A460" s="136" t="s">
        <v>1404</v>
      </c>
      <c r="B460" s="137">
        <v>42391</v>
      </c>
      <c r="C460" s="138">
        <v>0.36586805555555557</v>
      </c>
      <c r="D460" s="136" t="s">
        <v>1405</v>
      </c>
      <c r="E460" s="136"/>
      <c r="F460" s="136" t="s">
        <v>196</v>
      </c>
      <c r="G460" s="137">
        <v>42402</v>
      </c>
      <c r="H460" s="136" t="s">
        <v>1406</v>
      </c>
    </row>
    <row r="461" spans="1:8">
      <c r="A461" s="136" t="s">
        <v>1407</v>
      </c>
      <c r="B461" s="137">
        <v>42391</v>
      </c>
      <c r="C461" s="138">
        <v>0.38976851851851851</v>
      </c>
      <c r="D461" s="136" t="s">
        <v>244</v>
      </c>
      <c r="E461" s="136" t="s">
        <v>1408</v>
      </c>
      <c r="F461" s="136" t="s">
        <v>196</v>
      </c>
      <c r="G461" s="137">
        <v>42396</v>
      </c>
      <c r="H461" s="136" t="s">
        <v>1409</v>
      </c>
    </row>
    <row r="462" spans="1:8">
      <c r="A462" s="136" t="s">
        <v>1410</v>
      </c>
      <c r="B462" s="137">
        <v>42391</v>
      </c>
      <c r="C462" s="138">
        <v>0.3915393518518519</v>
      </c>
      <c r="D462" s="136" t="s">
        <v>279</v>
      </c>
      <c r="E462" s="136" t="s">
        <v>393</v>
      </c>
      <c r="F462" s="136" t="s">
        <v>196</v>
      </c>
      <c r="G462" s="137">
        <v>42402</v>
      </c>
      <c r="H462" s="136" t="s">
        <v>1411</v>
      </c>
    </row>
    <row r="463" spans="1:8">
      <c r="A463" s="136" t="s">
        <v>1412</v>
      </c>
      <c r="B463" s="137">
        <v>42391</v>
      </c>
      <c r="C463" s="138">
        <v>0.39725694444444443</v>
      </c>
      <c r="D463" s="136" t="s">
        <v>1413</v>
      </c>
      <c r="E463" s="136" t="s">
        <v>285</v>
      </c>
      <c r="F463" s="136" t="s">
        <v>196</v>
      </c>
      <c r="G463" s="137">
        <v>42404</v>
      </c>
      <c r="H463" s="136" t="s">
        <v>1414</v>
      </c>
    </row>
    <row r="464" spans="1:8">
      <c r="A464" s="136" t="s">
        <v>1415</v>
      </c>
      <c r="B464" s="137">
        <v>42391</v>
      </c>
      <c r="C464" s="138">
        <v>0.40415509259259258</v>
      </c>
      <c r="D464" s="136" t="s">
        <v>1416</v>
      </c>
      <c r="E464" s="136" t="s">
        <v>237</v>
      </c>
      <c r="F464" s="136" t="s">
        <v>196</v>
      </c>
      <c r="G464" s="137">
        <v>42405</v>
      </c>
      <c r="H464" s="136" t="s">
        <v>1417</v>
      </c>
    </row>
    <row r="465" spans="1:8">
      <c r="A465" s="136" t="s">
        <v>1418</v>
      </c>
      <c r="B465" s="137">
        <v>42391</v>
      </c>
      <c r="C465" s="138">
        <v>0.40888888888888886</v>
      </c>
      <c r="D465" s="136" t="s">
        <v>1419</v>
      </c>
      <c r="E465" s="136" t="s">
        <v>200</v>
      </c>
      <c r="F465" s="136" t="s">
        <v>196</v>
      </c>
      <c r="G465" s="137">
        <v>42396</v>
      </c>
      <c r="H465" s="136" t="s">
        <v>1420</v>
      </c>
    </row>
    <row r="466" spans="1:8">
      <c r="A466" s="136" t="s">
        <v>1421</v>
      </c>
      <c r="B466" s="137">
        <v>42391</v>
      </c>
      <c r="C466" s="138">
        <v>0.42254629629629631</v>
      </c>
      <c r="D466" s="136" t="s">
        <v>244</v>
      </c>
      <c r="E466" s="136"/>
      <c r="F466" s="136" t="s">
        <v>196</v>
      </c>
      <c r="G466" s="137">
        <v>42397</v>
      </c>
      <c r="H466" s="136" t="s">
        <v>1422</v>
      </c>
    </row>
    <row r="467" spans="1:8">
      <c r="A467" s="136" t="s">
        <v>1423</v>
      </c>
      <c r="B467" s="137">
        <v>42391</v>
      </c>
      <c r="C467" s="138">
        <v>0.44133101851851847</v>
      </c>
      <c r="D467" s="136" t="s">
        <v>1424</v>
      </c>
      <c r="E467" s="136" t="s">
        <v>200</v>
      </c>
      <c r="F467" s="136" t="s">
        <v>196</v>
      </c>
      <c r="G467" s="137">
        <v>42409</v>
      </c>
      <c r="H467" s="136" t="s">
        <v>1425</v>
      </c>
    </row>
    <row r="468" spans="1:8">
      <c r="A468" s="136" t="s">
        <v>1426</v>
      </c>
      <c r="B468" s="137">
        <v>42391</v>
      </c>
      <c r="C468" s="138">
        <v>0.44298611111111108</v>
      </c>
      <c r="D468" s="136" t="s">
        <v>1427</v>
      </c>
      <c r="E468" s="136" t="s">
        <v>200</v>
      </c>
      <c r="F468" s="136" t="s">
        <v>196</v>
      </c>
      <c r="G468" s="137">
        <v>42409</v>
      </c>
      <c r="H468" s="136" t="s">
        <v>1428</v>
      </c>
    </row>
    <row r="469" spans="1:8">
      <c r="A469" s="136" t="s">
        <v>1429</v>
      </c>
      <c r="B469" s="137">
        <v>42391</v>
      </c>
      <c r="C469" s="138">
        <v>0.44402777777777774</v>
      </c>
      <c r="D469" s="136" t="s">
        <v>1430</v>
      </c>
      <c r="E469" s="136" t="s">
        <v>200</v>
      </c>
      <c r="F469" s="136" t="s">
        <v>196</v>
      </c>
      <c r="G469" s="137">
        <v>42412</v>
      </c>
      <c r="H469" s="136" t="s">
        <v>1431</v>
      </c>
    </row>
    <row r="470" spans="1:8">
      <c r="A470" s="136" t="s">
        <v>1432</v>
      </c>
      <c r="B470" s="137">
        <v>42391</v>
      </c>
      <c r="C470" s="138">
        <v>0.44493055555555555</v>
      </c>
      <c r="D470" s="136" t="s">
        <v>1433</v>
      </c>
      <c r="E470" s="136" t="s">
        <v>200</v>
      </c>
      <c r="F470" s="136" t="s">
        <v>196</v>
      </c>
      <c r="G470" s="137">
        <v>42412</v>
      </c>
      <c r="H470" s="136" t="s">
        <v>1434</v>
      </c>
    </row>
    <row r="471" spans="1:8">
      <c r="A471" s="136" t="s">
        <v>1435</v>
      </c>
      <c r="B471" s="137">
        <v>42391</v>
      </c>
      <c r="C471" s="138">
        <v>0.44592592592592589</v>
      </c>
      <c r="D471" s="136" t="s">
        <v>1436</v>
      </c>
      <c r="E471" s="136" t="s">
        <v>200</v>
      </c>
      <c r="F471" s="136" t="s">
        <v>196</v>
      </c>
      <c r="G471" s="137">
        <v>42409</v>
      </c>
      <c r="H471" s="136" t="s">
        <v>1437</v>
      </c>
    </row>
    <row r="472" spans="1:8">
      <c r="A472" s="136" t="s">
        <v>1438</v>
      </c>
      <c r="B472" s="137">
        <v>42391</v>
      </c>
      <c r="C472" s="138">
        <v>0.44950231481481479</v>
      </c>
      <c r="D472" s="136" t="s">
        <v>1439</v>
      </c>
      <c r="E472" s="136"/>
      <c r="F472" s="136" t="s">
        <v>196</v>
      </c>
      <c r="G472" s="137">
        <v>42402</v>
      </c>
      <c r="H472" s="136" t="s">
        <v>1440</v>
      </c>
    </row>
    <row r="473" spans="1:8" ht="30">
      <c r="A473" s="136" t="s">
        <v>1441</v>
      </c>
      <c r="B473" s="137">
        <v>42391</v>
      </c>
      <c r="C473" s="138">
        <v>0.45274305555555555</v>
      </c>
      <c r="D473" s="136" t="s">
        <v>1442</v>
      </c>
      <c r="E473" s="136" t="s">
        <v>1443</v>
      </c>
      <c r="F473" s="136" t="s">
        <v>196</v>
      </c>
      <c r="G473" s="137">
        <v>42409</v>
      </c>
      <c r="H473" s="136" t="s">
        <v>1444</v>
      </c>
    </row>
    <row r="474" spans="1:8" ht="30">
      <c r="A474" s="136" t="s">
        <v>1445</v>
      </c>
      <c r="B474" s="137">
        <v>42391</v>
      </c>
      <c r="C474" s="138">
        <v>0.45872685185185186</v>
      </c>
      <c r="D474" s="136" t="s">
        <v>1446</v>
      </c>
      <c r="E474" s="136" t="s">
        <v>1363</v>
      </c>
      <c r="F474" s="136" t="s">
        <v>251</v>
      </c>
      <c r="G474" s="137">
        <v>42401</v>
      </c>
      <c r="H474" s="136" t="s">
        <v>1447</v>
      </c>
    </row>
    <row r="475" spans="1:8">
      <c r="A475" s="136" t="s">
        <v>1448</v>
      </c>
      <c r="B475" s="137">
        <v>42391</v>
      </c>
      <c r="C475" s="138">
        <v>0.46984953703703702</v>
      </c>
      <c r="D475" s="136" t="s">
        <v>1449</v>
      </c>
      <c r="E475" s="136" t="s">
        <v>208</v>
      </c>
      <c r="F475" s="136" t="s">
        <v>251</v>
      </c>
      <c r="G475" s="136"/>
      <c r="H475" s="136"/>
    </row>
    <row r="476" spans="1:8">
      <c r="A476" s="136" t="s">
        <v>1450</v>
      </c>
      <c r="B476" s="137">
        <v>42391</v>
      </c>
      <c r="C476" s="138">
        <v>0.47173611111111113</v>
      </c>
      <c r="D476" s="136" t="s">
        <v>1449</v>
      </c>
      <c r="E476" s="136" t="s">
        <v>208</v>
      </c>
      <c r="F476" s="136" t="s">
        <v>251</v>
      </c>
      <c r="G476" s="136"/>
      <c r="H476" s="136"/>
    </row>
    <row r="477" spans="1:8" ht="30">
      <c r="A477" s="136" t="s">
        <v>1451</v>
      </c>
      <c r="B477" s="137">
        <v>42391</v>
      </c>
      <c r="C477" s="138">
        <v>0.47412037037037041</v>
      </c>
      <c r="D477" s="136" t="s">
        <v>1452</v>
      </c>
      <c r="E477" s="136" t="s">
        <v>1239</v>
      </c>
      <c r="F477" s="136" t="s">
        <v>251</v>
      </c>
      <c r="G477" s="136"/>
      <c r="H477" s="136"/>
    </row>
    <row r="478" spans="1:8">
      <c r="A478" s="136" t="s">
        <v>1453</v>
      </c>
      <c r="B478" s="137">
        <v>42391</v>
      </c>
      <c r="C478" s="138">
        <v>0.48261574074074076</v>
      </c>
      <c r="D478" s="136" t="s">
        <v>1454</v>
      </c>
      <c r="E478" s="136"/>
      <c r="F478" s="136" t="s">
        <v>196</v>
      </c>
      <c r="G478" s="137">
        <v>42409</v>
      </c>
      <c r="H478" s="136" t="s">
        <v>1455</v>
      </c>
    </row>
    <row r="479" spans="1:8">
      <c r="A479" s="136" t="s">
        <v>1456</v>
      </c>
      <c r="B479" s="137">
        <v>42391</v>
      </c>
      <c r="C479" s="138">
        <v>0.49821759259259263</v>
      </c>
      <c r="D479" s="136" t="s">
        <v>1215</v>
      </c>
      <c r="E479" s="136"/>
      <c r="F479" s="136" t="s">
        <v>196</v>
      </c>
      <c r="G479" s="137">
        <v>42404</v>
      </c>
      <c r="H479" s="136" t="s">
        <v>1457</v>
      </c>
    </row>
    <row r="480" spans="1:8">
      <c r="A480" s="136" t="s">
        <v>1458</v>
      </c>
      <c r="B480" s="137">
        <v>42391</v>
      </c>
      <c r="C480" s="138">
        <v>0.50252314814814814</v>
      </c>
      <c r="D480" s="136" t="s">
        <v>279</v>
      </c>
      <c r="E480" s="136" t="s">
        <v>1459</v>
      </c>
      <c r="F480" s="136" t="s">
        <v>196</v>
      </c>
      <c r="G480" s="137">
        <v>42404</v>
      </c>
      <c r="H480" s="136" t="s">
        <v>1460</v>
      </c>
    </row>
    <row r="481" spans="1:8">
      <c r="A481" s="136" t="s">
        <v>1461</v>
      </c>
      <c r="B481" s="137">
        <v>42391</v>
      </c>
      <c r="C481" s="138">
        <v>0.50353009259259263</v>
      </c>
      <c r="D481" s="136" t="s">
        <v>1462</v>
      </c>
      <c r="E481" s="136" t="s">
        <v>1463</v>
      </c>
      <c r="F481" s="136" t="s">
        <v>196</v>
      </c>
      <c r="G481" s="137">
        <v>42404</v>
      </c>
      <c r="H481" s="136" t="s">
        <v>1464</v>
      </c>
    </row>
    <row r="482" spans="1:8">
      <c r="A482" s="136" t="s">
        <v>1465</v>
      </c>
      <c r="B482" s="137">
        <v>42391</v>
      </c>
      <c r="C482" s="138">
        <v>0.50484953703703705</v>
      </c>
      <c r="D482" s="136" t="s">
        <v>457</v>
      </c>
      <c r="E482" s="136" t="s">
        <v>1129</v>
      </c>
      <c r="F482" s="136" t="s">
        <v>196</v>
      </c>
      <c r="G482" s="137">
        <v>42404</v>
      </c>
      <c r="H482" s="136" t="s">
        <v>1466</v>
      </c>
    </row>
    <row r="483" spans="1:8">
      <c r="A483" s="136" t="s">
        <v>1467</v>
      </c>
      <c r="B483" s="137">
        <v>42391</v>
      </c>
      <c r="C483" s="138">
        <v>0.51317129629629632</v>
      </c>
      <c r="D483" s="136" t="s">
        <v>366</v>
      </c>
      <c r="E483" s="136" t="s">
        <v>1468</v>
      </c>
      <c r="F483" s="136" t="s">
        <v>196</v>
      </c>
      <c r="G483" s="137">
        <v>42404</v>
      </c>
      <c r="H483" s="136" t="s">
        <v>1469</v>
      </c>
    </row>
    <row r="484" spans="1:8">
      <c r="A484" s="136" t="s">
        <v>1470</v>
      </c>
      <c r="B484" s="137">
        <v>42391</v>
      </c>
      <c r="C484" s="138">
        <v>0.53431712962962963</v>
      </c>
      <c r="D484" s="136" t="s">
        <v>625</v>
      </c>
      <c r="E484" s="136" t="s">
        <v>1471</v>
      </c>
      <c r="F484" s="136" t="s">
        <v>196</v>
      </c>
      <c r="G484" s="137">
        <v>42402</v>
      </c>
      <c r="H484" s="136" t="s">
        <v>1472</v>
      </c>
    </row>
    <row r="485" spans="1:8" ht="30">
      <c r="A485" s="136" t="s">
        <v>1473</v>
      </c>
      <c r="B485" s="137">
        <v>42391</v>
      </c>
      <c r="C485" s="138">
        <v>0.54059027777777779</v>
      </c>
      <c r="D485" s="136" t="s">
        <v>1474</v>
      </c>
      <c r="E485" s="136" t="s">
        <v>1475</v>
      </c>
      <c r="F485" s="136" t="s">
        <v>215</v>
      </c>
      <c r="G485" s="136"/>
      <c r="H485" s="136"/>
    </row>
    <row r="486" spans="1:8" ht="30">
      <c r="A486" s="136" t="s">
        <v>1476</v>
      </c>
      <c r="B486" s="137">
        <v>42391</v>
      </c>
      <c r="C486" s="138">
        <v>0.6113425925925926</v>
      </c>
      <c r="D486" s="136" t="s">
        <v>1477</v>
      </c>
      <c r="E486" s="136" t="s">
        <v>298</v>
      </c>
      <c r="F486" s="136" t="s">
        <v>215</v>
      </c>
      <c r="G486" s="136"/>
      <c r="H486" s="136"/>
    </row>
    <row r="487" spans="1:8">
      <c r="A487" s="136" t="s">
        <v>1478</v>
      </c>
      <c r="B487" s="137">
        <v>42391</v>
      </c>
      <c r="C487" s="138">
        <v>0.61693287037037037</v>
      </c>
      <c r="D487" s="136" t="s">
        <v>1479</v>
      </c>
      <c r="E487" s="136"/>
      <c r="F487" s="136" t="s">
        <v>196</v>
      </c>
      <c r="G487" s="137">
        <v>42409</v>
      </c>
      <c r="H487" s="136" t="s">
        <v>1480</v>
      </c>
    </row>
    <row r="488" spans="1:8">
      <c r="A488" s="136" t="s">
        <v>1481</v>
      </c>
      <c r="B488" s="137">
        <v>42391</v>
      </c>
      <c r="C488" s="138">
        <v>0.61807870370370377</v>
      </c>
      <c r="D488" s="136" t="s">
        <v>1479</v>
      </c>
      <c r="E488" s="136"/>
      <c r="F488" s="136" t="s">
        <v>196</v>
      </c>
      <c r="G488" s="137">
        <v>42409</v>
      </c>
      <c r="H488" s="136" t="s">
        <v>1482</v>
      </c>
    </row>
    <row r="489" spans="1:8" ht="30">
      <c r="A489" s="136" t="s">
        <v>1483</v>
      </c>
      <c r="B489" s="137">
        <v>42391</v>
      </c>
      <c r="C489" s="138">
        <v>0.62237268518518518</v>
      </c>
      <c r="D489" s="136" t="s">
        <v>1484</v>
      </c>
      <c r="E489" s="136" t="s">
        <v>298</v>
      </c>
      <c r="F489" s="136" t="s">
        <v>215</v>
      </c>
      <c r="G489" s="137">
        <v>42408</v>
      </c>
      <c r="H489" s="136" t="s">
        <v>1485</v>
      </c>
    </row>
    <row r="490" spans="1:8">
      <c r="A490" s="136" t="s">
        <v>1486</v>
      </c>
      <c r="B490" s="137">
        <v>42391</v>
      </c>
      <c r="C490" s="138">
        <v>0.64181712962962967</v>
      </c>
      <c r="D490" s="136" t="s">
        <v>1487</v>
      </c>
      <c r="E490" s="136" t="s">
        <v>1488</v>
      </c>
      <c r="F490" s="136" t="s">
        <v>196</v>
      </c>
      <c r="G490" s="137">
        <v>42410</v>
      </c>
      <c r="H490" s="136" t="s">
        <v>1489</v>
      </c>
    </row>
    <row r="491" spans="1:8">
      <c r="A491" s="136" t="s">
        <v>1490</v>
      </c>
      <c r="B491" s="137">
        <v>42394</v>
      </c>
      <c r="C491" s="138">
        <v>0.37461805555555555</v>
      </c>
      <c r="D491" s="136" t="s">
        <v>240</v>
      </c>
      <c r="E491" s="136" t="s">
        <v>892</v>
      </c>
      <c r="F491" s="136" t="s">
        <v>196</v>
      </c>
      <c r="G491" s="137">
        <v>42409</v>
      </c>
      <c r="H491" s="136" t="s">
        <v>1491</v>
      </c>
    </row>
    <row r="492" spans="1:8" ht="30">
      <c r="A492" s="136" t="s">
        <v>1492</v>
      </c>
      <c r="B492" s="137">
        <v>42394</v>
      </c>
      <c r="C492" s="138">
        <v>0.37603009259259257</v>
      </c>
      <c r="D492" s="136" t="s">
        <v>1493</v>
      </c>
      <c r="E492" s="136" t="s">
        <v>1494</v>
      </c>
      <c r="F492" s="136" t="s">
        <v>196</v>
      </c>
      <c r="G492" s="137">
        <v>42419</v>
      </c>
      <c r="H492" s="136" t="s">
        <v>1495</v>
      </c>
    </row>
    <row r="493" spans="1:8" ht="45">
      <c r="A493" s="136" t="s">
        <v>1496</v>
      </c>
      <c r="B493" s="137">
        <v>42394</v>
      </c>
      <c r="C493" s="138">
        <v>0.39203703703703702</v>
      </c>
      <c r="D493" s="136" t="s">
        <v>1497</v>
      </c>
      <c r="E493" s="136" t="s">
        <v>1498</v>
      </c>
      <c r="F493" s="136" t="s">
        <v>251</v>
      </c>
      <c r="G493" s="137">
        <v>42417</v>
      </c>
      <c r="H493" s="136" t="s">
        <v>1499</v>
      </c>
    </row>
    <row r="494" spans="1:8" ht="30">
      <c r="A494" s="136" t="s">
        <v>1500</v>
      </c>
      <c r="B494" s="137">
        <v>42394</v>
      </c>
      <c r="C494" s="138">
        <v>0.39508101851851851</v>
      </c>
      <c r="D494" s="136" t="s">
        <v>225</v>
      </c>
      <c r="E494" s="136" t="s">
        <v>204</v>
      </c>
      <c r="F494" s="136" t="s">
        <v>196</v>
      </c>
      <c r="G494" s="137">
        <v>42410</v>
      </c>
      <c r="H494" s="136" t="s">
        <v>1501</v>
      </c>
    </row>
    <row r="495" spans="1:8" ht="30">
      <c r="A495" s="136" t="s">
        <v>1502</v>
      </c>
      <c r="B495" s="137">
        <v>42394</v>
      </c>
      <c r="C495" s="138">
        <v>0.39587962962962964</v>
      </c>
      <c r="D495" s="136" t="s">
        <v>225</v>
      </c>
      <c r="E495" s="136" t="s">
        <v>204</v>
      </c>
      <c r="F495" s="136" t="s">
        <v>196</v>
      </c>
      <c r="G495" s="137">
        <v>42410</v>
      </c>
      <c r="H495" s="136" t="s">
        <v>1503</v>
      </c>
    </row>
    <row r="496" spans="1:8" ht="30">
      <c r="A496" s="136" t="s">
        <v>1504</v>
      </c>
      <c r="B496" s="137">
        <v>42394</v>
      </c>
      <c r="C496" s="138">
        <v>0.39642361111111107</v>
      </c>
      <c r="D496" s="136" t="s">
        <v>225</v>
      </c>
      <c r="E496" s="136" t="s">
        <v>204</v>
      </c>
      <c r="F496" s="136" t="s">
        <v>196</v>
      </c>
      <c r="G496" s="137">
        <v>42410</v>
      </c>
      <c r="H496" s="136" t="s">
        <v>1505</v>
      </c>
    </row>
    <row r="497" spans="1:8" ht="30">
      <c r="A497" s="136" t="s">
        <v>1506</v>
      </c>
      <c r="B497" s="137">
        <v>42394</v>
      </c>
      <c r="C497" s="138">
        <v>0.39703703703703702</v>
      </c>
      <c r="D497" s="136" t="s">
        <v>225</v>
      </c>
      <c r="E497" s="136" t="s">
        <v>204</v>
      </c>
      <c r="F497" s="136" t="s">
        <v>196</v>
      </c>
      <c r="G497" s="137">
        <v>42397</v>
      </c>
      <c r="H497" s="136" t="s">
        <v>1507</v>
      </c>
    </row>
    <row r="498" spans="1:8" ht="30">
      <c r="A498" s="136" t="s">
        <v>1508</v>
      </c>
      <c r="B498" s="137">
        <v>42394</v>
      </c>
      <c r="C498" s="138">
        <v>0.39766203703703701</v>
      </c>
      <c r="D498" s="136" t="s">
        <v>225</v>
      </c>
      <c r="E498" s="136" t="s">
        <v>204</v>
      </c>
      <c r="F498" s="136" t="s">
        <v>196</v>
      </c>
      <c r="G498" s="137">
        <v>42397</v>
      </c>
      <c r="H498" s="136" t="s">
        <v>1509</v>
      </c>
    </row>
    <row r="499" spans="1:8" ht="30">
      <c r="A499" s="136" t="s">
        <v>1510</v>
      </c>
      <c r="B499" s="137">
        <v>42394</v>
      </c>
      <c r="C499" s="138">
        <v>0.39827546296296296</v>
      </c>
      <c r="D499" s="136" t="s">
        <v>225</v>
      </c>
      <c r="E499" s="136" t="s">
        <v>204</v>
      </c>
      <c r="F499" s="136" t="s">
        <v>196</v>
      </c>
      <c r="G499" s="137">
        <v>42397</v>
      </c>
      <c r="H499" s="136" t="s">
        <v>1511</v>
      </c>
    </row>
    <row r="500" spans="1:8" ht="30">
      <c r="A500" s="136" t="s">
        <v>1512</v>
      </c>
      <c r="B500" s="137">
        <v>42394</v>
      </c>
      <c r="C500" s="138">
        <v>0.39894675925925926</v>
      </c>
      <c r="D500" s="136" t="s">
        <v>225</v>
      </c>
      <c r="E500" s="136" t="s">
        <v>204</v>
      </c>
      <c r="F500" s="136" t="s">
        <v>215</v>
      </c>
      <c r="G500" s="137">
        <v>42422</v>
      </c>
      <c r="H500" s="136" t="s">
        <v>1513</v>
      </c>
    </row>
    <row r="501" spans="1:8" ht="30">
      <c r="A501" s="136" t="s">
        <v>1514</v>
      </c>
      <c r="B501" s="137">
        <v>42394</v>
      </c>
      <c r="C501" s="138">
        <v>0.39957175925925931</v>
      </c>
      <c r="D501" s="136" t="s">
        <v>225</v>
      </c>
      <c r="E501" s="136" t="s">
        <v>204</v>
      </c>
      <c r="F501" s="136" t="s">
        <v>196</v>
      </c>
      <c r="G501" s="137">
        <v>42397</v>
      </c>
      <c r="H501" s="136" t="s">
        <v>1515</v>
      </c>
    </row>
    <row r="502" spans="1:8" ht="30">
      <c r="A502" s="136" t="s">
        <v>1516</v>
      </c>
      <c r="B502" s="137">
        <v>42394</v>
      </c>
      <c r="C502" s="138">
        <v>0.42212962962962958</v>
      </c>
      <c r="D502" s="136" t="s">
        <v>314</v>
      </c>
      <c r="E502" s="136" t="s">
        <v>387</v>
      </c>
      <c r="F502" s="136" t="s">
        <v>196</v>
      </c>
      <c r="G502" s="137">
        <v>42409</v>
      </c>
      <c r="H502" s="136" t="s">
        <v>1517</v>
      </c>
    </row>
    <row r="503" spans="1:8">
      <c r="A503" s="136" t="s">
        <v>1518</v>
      </c>
      <c r="B503" s="137">
        <v>42394</v>
      </c>
      <c r="C503" s="138">
        <v>0.42297453703703702</v>
      </c>
      <c r="D503" s="136" t="s">
        <v>279</v>
      </c>
      <c r="E503" s="136"/>
      <c r="F503" s="136" t="s">
        <v>196</v>
      </c>
      <c r="G503" s="137">
        <v>42409</v>
      </c>
      <c r="H503" s="136" t="s">
        <v>1519</v>
      </c>
    </row>
    <row r="504" spans="1:8">
      <c r="A504" s="136" t="s">
        <v>1520</v>
      </c>
      <c r="B504" s="137">
        <v>42394</v>
      </c>
      <c r="C504" s="138">
        <v>0.42388888888888893</v>
      </c>
      <c r="D504" s="136" t="s">
        <v>279</v>
      </c>
      <c r="E504" s="136"/>
      <c r="F504" s="136" t="s">
        <v>196</v>
      </c>
      <c r="G504" s="137">
        <v>42409</v>
      </c>
      <c r="H504" s="136" t="s">
        <v>1521</v>
      </c>
    </row>
    <row r="505" spans="1:8">
      <c r="A505" s="136" t="s">
        <v>1522</v>
      </c>
      <c r="B505" s="137">
        <v>42394</v>
      </c>
      <c r="C505" s="138">
        <v>0.42659722222222224</v>
      </c>
      <c r="D505" s="136" t="s">
        <v>279</v>
      </c>
      <c r="E505" s="136"/>
      <c r="F505" s="136" t="s">
        <v>196</v>
      </c>
      <c r="G505" s="137">
        <v>42409</v>
      </c>
      <c r="H505" s="136" t="s">
        <v>1523</v>
      </c>
    </row>
    <row r="506" spans="1:8">
      <c r="A506" s="136" t="s">
        <v>1524</v>
      </c>
      <c r="B506" s="137">
        <v>42394</v>
      </c>
      <c r="C506" s="138">
        <v>0.42736111111111108</v>
      </c>
      <c r="D506" s="136" t="s">
        <v>279</v>
      </c>
      <c r="E506" s="136"/>
      <c r="F506" s="136" t="s">
        <v>196</v>
      </c>
      <c r="G506" s="137">
        <v>42402</v>
      </c>
      <c r="H506" s="136" t="s">
        <v>1525</v>
      </c>
    </row>
    <row r="507" spans="1:8">
      <c r="A507" s="136" t="s">
        <v>1526</v>
      </c>
      <c r="B507" s="137">
        <v>42394</v>
      </c>
      <c r="C507" s="138">
        <v>0.42858796296296298</v>
      </c>
      <c r="D507" s="136" t="s">
        <v>279</v>
      </c>
      <c r="E507" s="136"/>
      <c r="F507" s="136" t="s">
        <v>196</v>
      </c>
      <c r="G507" s="137">
        <v>42402</v>
      </c>
      <c r="H507" s="136" t="s">
        <v>1527</v>
      </c>
    </row>
    <row r="508" spans="1:8">
      <c r="A508" s="136" t="s">
        <v>1528</v>
      </c>
      <c r="B508" s="137">
        <v>42394</v>
      </c>
      <c r="C508" s="138">
        <v>0.43059027777777775</v>
      </c>
      <c r="D508" s="136" t="s">
        <v>279</v>
      </c>
      <c r="E508" s="136"/>
      <c r="F508" s="136" t="s">
        <v>196</v>
      </c>
      <c r="G508" s="137">
        <v>42402</v>
      </c>
      <c r="H508" s="136" t="s">
        <v>1529</v>
      </c>
    </row>
    <row r="509" spans="1:8" ht="30">
      <c r="A509" s="136" t="s">
        <v>1530</v>
      </c>
      <c r="B509" s="137">
        <v>42394</v>
      </c>
      <c r="C509" s="138">
        <v>0.43122685185185183</v>
      </c>
      <c r="D509" s="136" t="s">
        <v>1531</v>
      </c>
      <c r="E509" s="136" t="s">
        <v>1532</v>
      </c>
      <c r="F509" s="136" t="s">
        <v>196</v>
      </c>
      <c r="G509" s="137">
        <v>42402</v>
      </c>
      <c r="H509" s="136" t="s">
        <v>1533</v>
      </c>
    </row>
    <row r="510" spans="1:8">
      <c r="A510" s="136" t="s">
        <v>1534</v>
      </c>
      <c r="B510" s="137">
        <v>42394</v>
      </c>
      <c r="C510" s="138">
        <v>0.43407407407407406</v>
      </c>
      <c r="D510" s="136" t="s">
        <v>279</v>
      </c>
      <c r="E510" s="136" t="s">
        <v>1535</v>
      </c>
      <c r="F510" s="136" t="s">
        <v>196</v>
      </c>
      <c r="G510" s="137">
        <v>42402</v>
      </c>
      <c r="H510" s="136" t="s">
        <v>1536</v>
      </c>
    </row>
    <row r="511" spans="1:8">
      <c r="A511" s="136" t="s">
        <v>1537</v>
      </c>
      <c r="B511" s="137">
        <v>42394</v>
      </c>
      <c r="C511" s="138">
        <v>0.435</v>
      </c>
      <c r="D511" s="136" t="s">
        <v>279</v>
      </c>
      <c r="E511" s="136"/>
      <c r="F511" s="136" t="s">
        <v>196</v>
      </c>
      <c r="G511" s="137">
        <v>42402</v>
      </c>
      <c r="H511" s="136" t="s">
        <v>1538</v>
      </c>
    </row>
    <row r="512" spans="1:8" ht="30">
      <c r="A512" s="136" t="s">
        <v>1539</v>
      </c>
      <c r="B512" s="137">
        <v>42394</v>
      </c>
      <c r="C512" s="138">
        <v>0.43552083333333336</v>
      </c>
      <c r="D512" s="136" t="s">
        <v>1540</v>
      </c>
      <c r="E512" s="136" t="s">
        <v>1494</v>
      </c>
      <c r="F512" s="136" t="s">
        <v>215</v>
      </c>
      <c r="G512" s="137">
        <v>42403</v>
      </c>
      <c r="H512" s="136" t="s">
        <v>1541</v>
      </c>
    </row>
    <row r="513" spans="1:8">
      <c r="A513" s="136" t="s">
        <v>1542</v>
      </c>
      <c r="B513" s="137">
        <v>42394</v>
      </c>
      <c r="C513" s="138">
        <v>0.43700231481481483</v>
      </c>
      <c r="D513" s="136" t="s">
        <v>279</v>
      </c>
      <c r="E513" s="136"/>
      <c r="F513" s="136" t="s">
        <v>196</v>
      </c>
      <c r="G513" s="137">
        <v>42402</v>
      </c>
      <c r="H513" s="136" t="s">
        <v>1543</v>
      </c>
    </row>
    <row r="514" spans="1:8" ht="30">
      <c r="A514" s="136" t="s">
        <v>1544</v>
      </c>
      <c r="B514" s="137">
        <v>42394</v>
      </c>
      <c r="C514" s="138">
        <v>0.43881944444444443</v>
      </c>
      <c r="D514" s="136" t="s">
        <v>279</v>
      </c>
      <c r="E514" s="136" t="s">
        <v>1545</v>
      </c>
      <c r="F514" s="136" t="s">
        <v>196</v>
      </c>
      <c r="G514" s="137">
        <v>42402</v>
      </c>
      <c r="H514" s="136" t="s">
        <v>1546</v>
      </c>
    </row>
    <row r="515" spans="1:8">
      <c r="A515" s="136" t="s">
        <v>1547</v>
      </c>
      <c r="B515" s="137">
        <v>42394</v>
      </c>
      <c r="C515" s="138">
        <v>0.43940972222222219</v>
      </c>
      <c r="D515" s="136" t="s">
        <v>1548</v>
      </c>
      <c r="E515" s="136" t="s">
        <v>635</v>
      </c>
      <c r="F515" s="136" t="s">
        <v>196</v>
      </c>
      <c r="G515" s="137">
        <v>42402</v>
      </c>
      <c r="H515" s="136" t="s">
        <v>1549</v>
      </c>
    </row>
    <row r="516" spans="1:8">
      <c r="A516" s="136" t="s">
        <v>1550</v>
      </c>
      <c r="B516" s="137">
        <v>42394</v>
      </c>
      <c r="C516" s="138">
        <v>0.43966435185185188</v>
      </c>
      <c r="D516" s="136" t="s">
        <v>244</v>
      </c>
      <c r="E516" s="136"/>
      <c r="F516" s="136" t="s">
        <v>196</v>
      </c>
      <c r="G516" s="137">
        <v>42409</v>
      </c>
      <c r="H516" s="136" t="s">
        <v>1551</v>
      </c>
    </row>
    <row r="517" spans="1:8">
      <c r="A517" s="136" t="s">
        <v>1552</v>
      </c>
      <c r="B517" s="137">
        <v>42394</v>
      </c>
      <c r="C517" s="138">
        <v>0.44187500000000002</v>
      </c>
      <c r="D517" s="136" t="s">
        <v>1553</v>
      </c>
      <c r="E517" s="136" t="s">
        <v>584</v>
      </c>
      <c r="F517" s="136" t="s">
        <v>196</v>
      </c>
      <c r="G517" s="137">
        <v>42404</v>
      </c>
      <c r="H517" s="136" t="s">
        <v>1554</v>
      </c>
    </row>
    <row r="518" spans="1:8">
      <c r="A518" s="136" t="s">
        <v>1555</v>
      </c>
      <c r="B518" s="137">
        <v>42394</v>
      </c>
      <c r="C518" s="138">
        <v>0.44196759259259261</v>
      </c>
      <c r="D518" s="136" t="s">
        <v>1556</v>
      </c>
      <c r="E518" s="136" t="s">
        <v>1557</v>
      </c>
      <c r="F518" s="136" t="s">
        <v>251</v>
      </c>
      <c r="G518" s="137">
        <v>42412</v>
      </c>
      <c r="H518" s="136" t="s">
        <v>1558</v>
      </c>
    </row>
    <row r="519" spans="1:8">
      <c r="A519" s="136" t="s">
        <v>1559</v>
      </c>
      <c r="B519" s="137">
        <v>42394</v>
      </c>
      <c r="C519" s="138">
        <v>0.44296296296296295</v>
      </c>
      <c r="D519" s="136" t="s">
        <v>244</v>
      </c>
      <c r="E519" s="136"/>
      <c r="F519" s="136" t="s">
        <v>196</v>
      </c>
      <c r="G519" s="137">
        <v>42404</v>
      </c>
      <c r="H519" s="136" t="s">
        <v>1560</v>
      </c>
    </row>
    <row r="520" spans="1:8">
      <c r="A520" s="136" t="s">
        <v>1561</v>
      </c>
      <c r="B520" s="137">
        <v>42394</v>
      </c>
      <c r="C520" s="138">
        <v>0.44444444444444442</v>
      </c>
      <c r="D520" s="136" t="s">
        <v>240</v>
      </c>
      <c r="E520" s="136"/>
      <c r="F520" s="136" t="s">
        <v>196</v>
      </c>
      <c r="G520" s="137">
        <v>42409</v>
      </c>
      <c r="H520" s="136" t="s">
        <v>1562</v>
      </c>
    </row>
    <row r="521" spans="1:8">
      <c r="A521" s="136" t="s">
        <v>1563</v>
      </c>
      <c r="B521" s="137">
        <v>42394</v>
      </c>
      <c r="C521" s="138">
        <v>0.44490740740740736</v>
      </c>
      <c r="D521" s="136" t="s">
        <v>634</v>
      </c>
      <c r="E521" s="136" t="s">
        <v>635</v>
      </c>
      <c r="F521" s="136" t="s">
        <v>196</v>
      </c>
      <c r="G521" s="137">
        <v>42409</v>
      </c>
      <c r="H521" s="136" t="s">
        <v>1564</v>
      </c>
    </row>
    <row r="522" spans="1:8">
      <c r="A522" s="136" t="s">
        <v>1565</v>
      </c>
      <c r="B522" s="137">
        <v>42394</v>
      </c>
      <c r="C522" s="138">
        <v>0.4462268518518519</v>
      </c>
      <c r="D522" s="136" t="s">
        <v>1566</v>
      </c>
      <c r="E522" s="136" t="s">
        <v>1143</v>
      </c>
      <c r="F522" s="136" t="s">
        <v>196</v>
      </c>
      <c r="G522" s="137">
        <v>42401</v>
      </c>
      <c r="H522" s="136" t="s">
        <v>1567</v>
      </c>
    </row>
    <row r="523" spans="1:8">
      <c r="A523" s="136" t="s">
        <v>1568</v>
      </c>
      <c r="B523" s="137">
        <v>42394</v>
      </c>
      <c r="C523" s="138">
        <v>0.44751157407407405</v>
      </c>
      <c r="D523" s="136" t="s">
        <v>1569</v>
      </c>
      <c r="E523" s="136" t="s">
        <v>975</v>
      </c>
      <c r="F523" s="136" t="s">
        <v>196</v>
      </c>
      <c r="G523" s="137">
        <v>42409</v>
      </c>
      <c r="H523" s="136" t="s">
        <v>1570</v>
      </c>
    </row>
    <row r="524" spans="1:8">
      <c r="A524" s="136" t="s">
        <v>1571</v>
      </c>
      <c r="B524" s="137">
        <v>42394</v>
      </c>
      <c r="C524" s="138">
        <v>0.46807870370370369</v>
      </c>
      <c r="D524" s="136" t="s">
        <v>1572</v>
      </c>
      <c r="E524" s="136"/>
      <c r="F524" s="136" t="s">
        <v>196</v>
      </c>
      <c r="G524" s="137">
        <v>42397</v>
      </c>
      <c r="H524" s="136" t="s">
        <v>1573</v>
      </c>
    </row>
    <row r="525" spans="1:8">
      <c r="A525" s="136" t="s">
        <v>1574</v>
      </c>
      <c r="B525" s="137">
        <v>42394</v>
      </c>
      <c r="C525" s="138">
        <v>0.4823263888888889</v>
      </c>
      <c r="D525" s="136" t="s">
        <v>1575</v>
      </c>
      <c r="E525" s="136" t="s">
        <v>1576</v>
      </c>
      <c r="F525" s="136" t="s">
        <v>196</v>
      </c>
      <c r="G525" s="137">
        <v>42409</v>
      </c>
      <c r="H525" s="136" t="s">
        <v>1577</v>
      </c>
    </row>
    <row r="526" spans="1:8">
      <c r="A526" s="136" t="s">
        <v>1578</v>
      </c>
      <c r="B526" s="137">
        <v>42394</v>
      </c>
      <c r="C526" s="138">
        <v>0.52354166666666668</v>
      </c>
      <c r="D526" s="136" t="s">
        <v>244</v>
      </c>
      <c r="E526" s="136" t="s">
        <v>285</v>
      </c>
      <c r="F526" s="136" t="s">
        <v>196</v>
      </c>
      <c r="G526" s="137">
        <v>42409</v>
      </c>
      <c r="H526" s="136" t="s">
        <v>1579</v>
      </c>
    </row>
    <row r="527" spans="1:8">
      <c r="A527" s="136" t="s">
        <v>1580</v>
      </c>
      <c r="B527" s="137">
        <v>42394</v>
      </c>
      <c r="C527" s="138">
        <v>0.53100694444444441</v>
      </c>
      <c r="D527" s="136" t="s">
        <v>1581</v>
      </c>
      <c r="E527" s="136"/>
      <c r="F527" s="136" t="s">
        <v>196</v>
      </c>
      <c r="G527" s="137">
        <v>42405</v>
      </c>
      <c r="H527" s="136" t="s">
        <v>1582</v>
      </c>
    </row>
    <row r="528" spans="1:8" ht="45">
      <c r="A528" s="136" t="s">
        <v>1583</v>
      </c>
      <c r="B528" s="137">
        <v>42394</v>
      </c>
      <c r="C528" s="138">
        <v>0.55500000000000005</v>
      </c>
      <c r="D528" s="136" t="s">
        <v>885</v>
      </c>
      <c r="E528" s="136"/>
      <c r="F528" s="136" t="s">
        <v>196</v>
      </c>
      <c r="G528" s="137">
        <v>42397</v>
      </c>
      <c r="H528" s="136" t="s">
        <v>1584</v>
      </c>
    </row>
    <row r="529" spans="1:8">
      <c r="A529" s="136" t="s">
        <v>1585</v>
      </c>
      <c r="B529" s="137">
        <v>42394</v>
      </c>
      <c r="C529" s="138">
        <v>0.59633101851851855</v>
      </c>
      <c r="D529" s="136" t="s">
        <v>244</v>
      </c>
      <c r="E529" s="136"/>
      <c r="F529" s="136" t="s">
        <v>196</v>
      </c>
      <c r="G529" s="137">
        <v>42404</v>
      </c>
      <c r="H529" s="136" t="s">
        <v>1586</v>
      </c>
    </row>
    <row r="530" spans="1:8">
      <c r="A530" s="136" t="s">
        <v>1587</v>
      </c>
      <c r="B530" s="137">
        <v>42394</v>
      </c>
      <c r="C530" s="138">
        <v>0.60622685185185188</v>
      </c>
      <c r="D530" s="136" t="s">
        <v>279</v>
      </c>
      <c r="E530" s="136"/>
      <c r="F530" s="136" t="s">
        <v>196</v>
      </c>
      <c r="G530" s="137">
        <v>42409</v>
      </c>
      <c r="H530" s="136" t="s">
        <v>1588</v>
      </c>
    </row>
    <row r="531" spans="1:8">
      <c r="A531" s="136" t="s">
        <v>1589</v>
      </c>
      <c r="B531" s="137">
        <v>42394</v>
      </c>
      <c r="C531" s="138">
        <v>0.60796296296296293</v>
      </c>
      <c r="D531" s="136" t="s">
        <v>279</v>
      </c>
      <c r="E531" s="136"/>
      <c r="F531" s="136" t="s">
        <v>196</v>
      </c>
      <c r="G531" s="137">
        <v>42409</v>
      </c>
      <c r="H531" s="136" t="s">
        <v>1590</v>
      </c>
    </row>
    <row r="532" spans="1:8">
      <c r="A532" s="136" t="s">
        <v>1591</v>
      </c>
      <c r="B532" s="137">
        <v>42394</v>
      </c>
      <c r="C532" s="138">
        <v>0.61203703703703705</v>
      </c>
      <c r="D532" s="136" t="s">
        <v>689</v>
      </c>
      <c r="E532" s="136" t="s">
        <v>1592</v>
      </c>
      <c r="F532" s="136" t="s">
        <v>196</v>
      </c>
      <c r="G532" s="137">
        <v>42409</v>
      </c>
      <c r="H532" s="136" t="s">
        <v>1593</v>
      </c>
    </row>
    <row r="533" spans="1:8">
      <c r="A533" s="136" t="s">
        <v>1594</v>
      </c>
      <c r="B533" s="137">
        <v>42394</v>
      </c>
      <c r="C533" s="138">
        <v>0.61959490740740741</v>
      </c>
      <c r="D533" s="136" t="s">
        <v>279</v>
      </c>
      <c r="E533" s="136"/>
      <c r="F533" s="136" t="s">
        <v>196</v>
      </c>
      <c r="G533" s="137">
        <v>42409</v>
      </c>
      <c r="H533" s="136" t="s">
        <v>1595</v>
      </c>
    </row>
    <row r="534" spans="1:8">
      <c r="A534" s="136" t="s">
        <v>1596</v>
      </c>
      <c r="B534" s="137">
        <v>42394</v>
      </c>
      <c r="C534" s="138">
        <v>0.62140046296296292</v>
      </c>
      <c r="D534" s="136" t="s">
        <v>279</v>
      </c>
      <c r="E534" s="136"/>
      <c r="F534" s="136" t="s">
        <v>196</v>
      </c>
      <c r="G534" s="137">
        <v>42409</v>
      </c>
      <c r="H534" s="136" t="s">
        <v>1597</v>
      </c>
    </row>
    <row r="535" spans="1:8">
      <c r="A535" s="136" t="s">
        <v>1598</v>
      </c>
      <c r="B535" s="137">
        <v>42394</v>
      </c>
      <c r="C535" s="138">
        <v>0.6228703703703703</v>
      </c>
      <c r="D535" s="136" t="s">
        <v>279</v>
      </c>
      <c r="E535" s="136"/>
      <c r="F535" s="136" t="s">
        <v>196</v>
      </c>
      <c r="G535" s="137">
        <v>42409</v>
      </c>
      <c r="H535" s="136" t="s">
        <v>1599</v>
      </c>
    </row>
    <row r="536" spans="1:8">
      <c r="A536" s="136" t="s">
        <v>1600</v>
      </c>
      <c r="B536" s="137">
        <v>42394</v>
      </c>
      <c r="C536" s="138">
        <v>0.62351851851851847</v>
      </c>
      <c r="D536" s="136" t="s">
        <v>279</v>
      </c>
      <c r="E536" s="136"/>
      <c r="F536" s="136" t="s">
        <v>196</v>
      </c>
      <c r="G536" s="137">
        <v>42409</v>
      </c>
      <c r="H536" s="136" t="s">
        <v>1601</v>
      </c>
    </row>
    <row r="537" spans="1:8">
      <c r="A537" s="136" t="s">
        <v>1602</v>
      </c>
      <c r="B537" s="137">
        <v>42394</v>
      </c>
      <c r="C537" s="138">
        <v>0.62532407407407409</v>
      </c>
      <c r="D537" s="136" t="s">
        <v>279</v>
      </c>
      <c r="E537" s="136"/>
      <c r="F537" s="136" t="s">
        <v>196</v>
      </c>
      <c r="G537" s="137">
        <v>42409</v>
      </c>
      <c r="H537" s="136" t="s">
        <v>1603</v>
      </c>
    </row>
    <row r="538" spans="1:8">
      <c r="A538" s="136" t="s">
        <v>1604</v>
      </c>
      <c r="B538" s="137">
        <v>42394</v>
      </c>
      <c r="C538" s="138">
        <v>0.62668981481481478</v>
      </c>
      <c r="D538" s="136" t="s">
        <v>279</v>
      </c>
      <c r="E538" s="136"/>
      <c r="F538" s="136" t="s">
        <v>196</v>
      </c>
      <c r="G538" s="137">
        <v>42409</v>
      </c>
      <c r="H538" s="136" t="s">
        <v>1605</v>
      </c>
    </row>
    <row r="539" spans="1:8">
      <c r="A539" s="136" t="s">
        <v>1606</v>
      </c>
      <c r="B539" s="137">
        <v>42394</v>
      </c>
      <c r="C539" s="138">
        <v>0.6291782407407408</v>
      </c>
      <c r="D539" s="136" t="s">
        <v>279</v>
      </c>
      <c r="E539" s="136"/>
      <c r="F539" s="136" t="s">
        <v>196</v>
      </c>
      <c r="G539" s="137">
        <v>42409</v>
      </c>
      <c r="H539" s="136" t="s">
        <v>1607</v>
      </c>
    </row>
    <row r="540" spans="1:8">
      <c r="A540" s="136" t="s">
        <v>1608</v>
      </c>
      <c r="B540" s="137">
        <v>42394</v>
      </c>
      <c r="C540" s="138">
        <v>0.63351851851851848</v>
      </c>
      <c r="D540" s="136" t="s">
        <v>279</v>
      </c>
      <c r="E540" s="136"/>
      <c r="F540" s="136" t="s">
        <v>196</v>
      </c>
      <c r="G540" s="137">
        <v>42409</v>
      </c>
      <c r="H540" s="136" t="s">
        <v>1609</v>
      </c>
    </row>
    <row r="541" spans="1:8">
      <c r="A541" s="136" t="s">
        <v>1610</v>
      </c>
      <c r="B541" s="137">
        <v>42394</v>
      </c>
      <c r="C541" s="138">
        <v>0.63506944444444446</v>
      </c>
      <c r="D541" s="136" t="s">
        <v>279</v>
      </c>
      <c r="E541" s="136"/>
      <c r="F541" s="136" t="s">
        <v>196</v>
      </c>
      <c r="G541" s="137">
        <v>42409</v>
      </c>
      <c r="H541" s="136" t="s">
        <v>1611</v>
      </c>
    </row>
    <row r="542" spans="1:8">
      <c r="A542" s="136" t="s">
        <v>1612</v>
      </c>
      <c r="B542" s="137">
        <v>42394</v>
      </c>
      <c r="C542" s="138">
        <v>0.63598379629629631</v>
      </c>
      <c r="D542" s="136" t="s">
        <v>279</v>
      </c>
      <c r="E542" s="136"/>
      <c r="F542" s="136" t="s">
        <v>196</v>
      </c>
      <c r="G542" s="137">
        <v>42409</v>
      </c>
      <c r="H542" s="136" t="s">
        <v>1613</v>
      </c>
    </row>
    <row r="543" spans="1:8">
      <c r="A543" s="136" t="s">
        <v>1614</v>
      </c>
      <c r="B543" s="137">
        <v>42394</v>
      </c>
      <c r="C543" s="138">
        <v>0.63653935185185184</v>
      </c>
      <c r="D543" s="136" t="s">
        <v>279</v>
      </c>
      <c r="E543" s="136"/>
      <c r="F543" s="136" t="s">
        <v>196</v>
      </c>
      <c r="G543" s="137">
        <v>42409</v>
      </c>
      <c r="H543" s="136" t="s">
        <v>1615</v>
      </c>
    </row>
    <row r="544" spans="1:8">
      <c r="A544" s="136" t="s">
        <v>1616</v>
      </c>
      <c r="B544" s="137">
        <v>42394</v>
      </c>
      <c r="C544" s="138">
        <v>0.63738425925925923</v>
      </c>
      <c r="D544" s="136" t="s">
        <v>279</v>
      </c>
      <c r="E544" s="136"/>
      <c r="F544" s="136" t="s">
        <v>196</v>
      </c>
      <c r="G544" s="137">
        <v>42409</v>
      </c>
      <c r="H544" s="136" t="s">
        <v>1617</v>
      </c>
    </row>
    <row r="545" spans="1:8">
      <c r="A545" s="136" t="s">
        <v>1618</v>
      </c>
      <c r="B545" s="137">
        <v>42394</v>
      </c>
      <c r="C545" s="138">
        <v>0.64547453703703705</v>
      </c>
      <c r="D545" s="136" t="s">
        <v>279</v>
      </c>
      <c r="E545" s="136"/>
      <c r="F545" s="136" t="s">
        <v>196</v>
      </c>
      <c r="G545" s="137">
        <v>42409</v>
      </c>
      <c r="H545" s="136" t="s">
        <v>1619</v>
      </c>
    </row>
    <row r="546" spans="1:8">
      <c r="A546" s="136" t="s">
        <v>1620</v>
      </c>
      <c r="B546" s="137">
        <v>42394</v>
      </c>
      <c r="C546" s="138">
        <v>0.64780092592592597</v>
      </c>
      <c r="D546" s="136" t="s">
        <v>279</v>
      </c>
      <c r="E546" s="136"/>
      <c r="F546" s="136" t="s">
        <v>196</v>
      </c>
      <c r="G546" s="137">
        <v>42409</v>
      </c>
      <c r="H546" s="136" t="s">
        <v>1621</v>
      </c>
    </row>
    <row r="547" spans="1:8">
      <c r="A547" s="136" t="s">
        <v>1622</v>
      </c>
      <c r="B547" s="137">
        <v>42394</v>
      </c>
      <c r="C547" s="138">
        <v>0.64847222222222223</v>
      </c>
      <c r="D547" s="136" t="s">
        <v>279</v>
      </c>
      <c r="E547" s="136"/>
      <c r="F547" s="136" t="s">
        <v>196</v>
      </c>
      <c r="G547" s="137">
        <v>42409</v>
      </c>
      <c r="H547" s="136" t="s">
        <v>1623</v>
      </c>
    </row>
    <row r="548" spans="1:8">
      <c r="A548" s="136" t="s">
        <v>1624</v>
      </c>
      <c r="B548" s="137">
        <v>42394</v>
      </c>
      <c r="C548" s="138">
        <v>0.64909722222222221</v>
      </c>
      <c r="D548" s="136" t="s">
        <v>279</v>
      </c>
      <c r="E548" s="136"/>
      <c r="F548" s="136" t="s">
        <v>196</v>
      </c>
      <c r="G548" s="137">
        <v>42409</v>
      </c>
      <c r="H548" s="136" t="s">
        <v>1625</v>
      </c>
    </row>
    <row r="549" spans="1:8">
      <c r="A549" s="136" t="s">
        <v>1626</v>
      </c>
      <c r="B549" s="137">
        <v>42394</v>
      </c>
      <c r="C549" s="138">
        <v>0.65011574074074074</v>
      </c>
      <c r="D549" s="136" t="s">
        <v>279</v>
      </c>
      <c r="E549" s="136"/>
      <c r="F549" s="136" t="s">
        <v>196</v>
      </c>
      <c r="G549" s="137">
        <v>42409</v>
      </c>
      <c r="H549" s="136" t="s">
        <v>1627</v>
      </c>
    </row>
    <row r="550" spans="1:8">
      <c r="A550" s="136" t="s">
        <v>1628</v>
      </c>
      <c r="B550" s="137">
        <v>42394</v>
      </c>
      <c r="C550" s="138">
        <v>0.65079861111111115</v>
      </c>
      <c r="D550" s="136" t="s">
        <v>279</v>
      </c>
      <c r="E550" s="136"/>
      <c r="F550" s="136" t="s">
        <v>196</v>
      </c>
      <c r="G550" s="137">
        <v>42409</v>
      </c>
      <c r="H550" s="136" t="s">
        <v>1629</v>
      </c>
    </row>
    <row r="551" spans="1:8">
      <c r="A551" s="136" t="s">
        <v>1630</v>
      </c>
      <c r="B551" s="137">
        <v>42394</v>
      </c>
      <c r="C551" s="138">
        <v>0.65180555555555553</v>
      </c>
      <c r="D551" s="136" t="s">
        <v>279</v>
      </c>
      <c r="E551" s="136"/>
      <c r="F551" s="136" t="s">
        <v>196</v>
      </c>
      <c r="G551" s="137">
        <v>42409</v>
      </c>
      <c r="H551" s="136" t="s">
        <v>1631</v>
      </c>
    </row>
    <row r="552" spans="1:8">
      <c r="A552" s="136" t="s">
        <v>1632</v>
      </c>
      <c r="B552" s="137">
        <v>42394</v>
      </c>
      <c r="C552" s="138">
        <v>0.6526157407407408</v>
      </c>
      <c r="D552" s="136" t="s">
        <v>279</v>
      </c>
      <c r="E552" s="136"/>
      <c r="F552" s="136" t="s">
        <v>196</v>
      </c>
      <c r="G552" s="137">
        <v>42409</v>
      </c>
      <c r="H552" s="136" t="s">
        <v>1633</v>
      </c>
    </row>
    <row r="553" spans="1:8" ht="60">
      <c r="A553" s="136" t="s">
        <v>1634</v>
      </c>
      <c r="B553" s="137">
        <v>42394</v>
      </c>
      <c r="C553" s="138">
        <v>0.72953703703703709</v>
      </c>
      <c r="D553" s="136" t="s">
        <v>244</v>
      </c>
      <c r="E553" s="136" t="s">
        <v>522</v>
      </c>
      <c r="F553" s="136" t="s">
        <v>196</v>
      </c>
      <c r="G553" s="137">
        <v>42396</v>
      </c>
      <c r="H553" s="136" t="s">
        <v>1635</v>
      </c>
    </row>
    <row r="554" spans="1:8" ht="30">
      <c r="A554" s="136" t="s">
        <v>1636</v>
      </c>
      <c r="B554" s="137">
        <v>42394</v>
      </c>
      <c r="C554" s="138">
        <v>0.73480324074074066</v>
      </c>
      <c r="D554" s="136" t="s">
        <v>240</v>
      </c>
      <c r="E554" s="136" t="s">
        <v>1637</v>
      </c>
      <c r="F554" s="136" t="s">
        <v>196</v>
      </c>
      <c r="G554" s="137">
        <v>42398</v>
      </c>
      <c r="H554" s="136" t="s">
        <v>1638</v>
      </c>
    </row>
    <row r="555" spans="1:8">
      <c r="A555" s="136" t="s">
        <v>1639</v>
      </c>
      <c r="B555" s="137">
        <v>42394</v>
      </c>
      <c r="C555" s="138">
        <v>0.73583333333333334</v>
      </c>
      <c r="D555" s="136" t="s">
        <v>1640</v>
      </c>
      <c r="E555" s="136"/>
      <c r="F555" s="136" t="s">
        <v>610</v>
      </c>
      <c r="G555" s="137">
        <v>42418</v>
      </c>
      <c r="H555" s="136" t="s">
        <v>1641</v>
      </c>
    </row>
    <row r="556" spans="1:8">
      <c r="A556" s="136" t="s">
        <v>1642</v>
      </c>
      <c r="B556" s="137">
        <v>42394</v>
      </c>
      <c r="C556" s="138">
        <v>0.73686342592592602</v>
      </c>
      <c r="D556" s="136" t="s">
        <v>1643</v>
      </c>
      <c r="E556" s="136"/>
      <c r="F556" s="136" t="s">
        <v>196</v>
      </c>
      <c r="G556" s="137">
        <v>42409</v>
      </c>
      <c r="H556" s="136" t="s">
        <v>1644</v>
      </c>
    </row>
    <row r="557" spans="1:8">
      <c r="A557" s="136" t="s">
        <v>1645</v>
      </c>
      <c r="B557" s="137">
        <v>42394</v>
      </c>
      <c r="C557" s="138">
        <v>0.73747685185185186</v>
      </c>
      <c r="D557" s="136" t="s">
        <v>1643</v>
      </c>
      <c r="E557" s="136"/>
      <c r="F557" s="136" t="s">
        <v>196</v>
      </c>
      <c r="G557" s="137">
        <v>42409</v>
      </c>
      <c r="H557" s="136" t="s">
        <v>1646</v>
      </c>
    </row>
    <row r="558" spans="1:8">
      <c r="A558" s="136" t="s">
        <v>1647</v>
      </c>
      <c r="B558" s="137">
        <v>42394</v>
      </c>
      <c r="C558" s="138">
        <v>0.73805555555555558</v>
      </c>
      <c r="D558" s="136" t="s">
        <v>1643</v>
      </c>
      <c r="E558" s="136"/>
      <c r="F558" s="136" t="s">
        <v>196</v>
      </c>
      <c r="G558" s="137">
        <v>42409</v>
      </c>
      <c r="H558" s="136" t="s">
        <v>1648</v>
      </c>
    </row>
    <row r="559" spans="1:8">
      <c r="A559" s="136" t="s">
        <v>1649</v>
      </c>
      <c r="B559" s="137">
        <v>42394</v>
      </c>
      <c r="C559" s="138">
        <v>0.73859953703703696</v>
      </c>
      <c r="D559" s="136" t="s">
        <v>1643</v>
      </c>
      <c r="E559" s="136"/>
      <c r="F559" s="136" t="s">
        <v>196</v>
      </c>
      <c r="G559" s="137">
        <v>42409</v>
      </c>
      <c r="H559" s="136" t="s">
        <v>1650</v>
      </c>
    </row>
    <row r="560" spans="1:8">
      <c r="A560" s="136" t="s">
        <v>1651</v>
      </c>
      <c r="B560" s="137">
        <v>42394</v>
      </c>
      <c r="C560" s="138">
        <v>0.73995370370370372</v>
      </c>
      <c r="D560" s="136" t="s">
        <v>1643</v>
      </c>
      <c r="E560" s="136" t="s">
        <v>285</v>
      </c>
      <c r="F560" s="136" t="s">
        <v>196</v>
      </c>
      <c r="G560" s="137">
        <v>42409</v>
      </c>
      <c r="H560" s="136" t="s">
        <v>1652</v>
      </c>
    </row>
    <row r="561" spans="1:8">
      <c r="A561" s="136" t="s">
        <v>1653</v>
      </c>
      <c r="B561" s="137">
        <v>42394</v>
      </c>
      <c r="C561" s="138">
        <v>0.741724537037037</v>
      </c>
      <c r="D561" s="136" t="s">
        <v>1654</v>
      </c>
      <c r="E561" s="136" t="s">
        <v>1655</v>
      </c>
      <c r="F561" s="136" t="s">
        <v>196</v>
      </c>
      <c r="G561" s="137">
        <v>42409</v>
      </c>
      <c r="H561" s="136" t="s">
        <v>1656</v>
      </c>
    </row>
    <row r="562" spans="1:8">
      <c r="A562" s="136" t="s">
        <v>1657</v>
      </c>
      <c r="B562" s="137">
        <v>42395</v>
      </c>
      <c r="C562" s="138">
        <v>0.30087962962962961</v>
      </c>
      <c r="D562" s="136" t="s">
        <v>1658</v>
      </c>
      <c r="E562" s="136"/>
      <c r="F562" s="136" t="s">
        <v>196</v>
      </c>
      <c r="G562" s="137">
        <v>42403</v>
      </c>
      <c r="H562" s="136" t="s">
        <v>1659</v>
      </c>
    </row>
    <row r="563" spans="1:8">
      <c r="A563" s="136" t="s">
        <v>1660</v>
      </c>
      <c r="B563" s="137">
        <v>42395</v>
      </c>
      <c r="C563" s="138">
        <v>0.30251157407407409</v>
      </c>
      <c r="D563" s="136" t="s">
        <v>1661</v>
      </c>
      <c r="E563" s="136" t="s">
        <v>1662</v>
      </c>
      <c r="F563" s="136" t="s">
        <v>196</v>
      </c>
      <c r="G563" s="137">
        <v>42409</v>
      </c>
      <c r="H563" s="136" t="s">
        <v>1663</v>
      </c>
    </row>
    <row r="564" spans="1:8">
      <c r="A564" s="136" t="s">
        <v>1664</v>
      </c>
      <c r="B564" s="137">
        <v>42395</v>
      </c>
      <c r="C564" s="138">
        <v>0.32101851851851854</v>
      </c>
      <c r="D564" s="136" t="s">
        <v>1665</v>
      </c>
      <c r="E564" s="136"/>
      <c r="F564" s="136" t="s">
        <v>196</v>
      </c>
      <c r="G564" s="137">
        <v>42402</v>
      </c>
      <c r="H564" s="136" t="s">
        <v>1666</v>
      </c>
    </row>
    <row r="565" spans="1:8">
      <c r="A565" s="136" t="s">
        <v>1667</v>
      </c>
      <c r="B565" s="137">
        <v>42395</v>
      </c>
      <c r="C565" s="138">
        <v>0.32482638888888887</v>
      </c>
      <c r="D565" s="136" t="s">
        <v>1668</v>
      </c>
      <c r="E565" s="136"/>
      <c r="F565" s="136" t="s">
        <v>196</v>
      </c>
      <c r="G565" s="137">
        <v>42402</v>
      </c>
      <c r="H565" s="136" t="s">
        <v>1669</v>
      </c>
    </row>
    <row r="566" spans="1:8">
      <c r="A566" s="136" t="s">
        <v>1670</v>
      </c>
      <c r="B566" s="137">
        <v>42395</v>
      </c>
      <c r="C566" s="138">
        <v>0.32744212962962965</v>
      </c>
      <c r="D566" s="136" t="s">
        <v>1671</v>
      </c>
      <c r="E566" s="136"/>
      <c r="F566" s="136" t="s">
        <v>196</v>
      </c>
      <c r="G566" s="137">
        <v>42402</v>
      </c>
      <c r="H566" s="136" t="s">
        <v>1672</v>
      </c>
    </row>
    <row r="567" spans="1:8">
      <c r="A567" s="136" t="s">
        <v>1673</v>
      </c>
      <c r="B567" s="137">
        <v>42395</v>
      </c>
      <c r="C567" s="138">
        <v>0.34680555555555559</v>
      </c>
      <c r="D567" s="136" t="s">
        <v>1674</v>
      </c>
      <c r="E567" s="136" t="s">
        <v>1675</v>
      </c>
      <c r="F567" s="136" t="s">
        <v>196</v>
      </c>
      <c r="G567" s="137">
        <v>42417</v>
      </c>
      <c r="H567" s="136" t="s">
        <v>1676</v>
      </c>
    </row>
    <row r="568" spans="1:8">
      <c r="A568" s="136" t="s">
        <v>1677</v>
      </c>
      <c r="B568" s="137">
        <v>42395</v>
      </c>
      <c r="C568" s="138">
        <v>0.35994212962962963</v>
      </c>
      <c r="D568" s="136" t="s">
        <v>1678</v>
      </c>
      <c r="E568" s="136" t="s">
        <v>1679</v>
      </c>
      <c r="F568" s="136" t="s">
        <v>271</v>
      </c>
      <c r="G568" s="136"/>
      <c r="H568" s="136"/>
    </row>
    <row r="569" spans="1:8">
      <c r="A569" s="136" t="s">
        <v>1680</v>
      </c>
      <c r="B569" s="137">
        <v>42395</v>
      </c>
      <c r="C569" s="138">
        <v>0.36131944444444447</v>
      </c>
      <c r="D569" s="136" t="s">
        <v>1681</v>
      </c>
      <c r="E569" s="136" t="s">
        <v>1679</v>
      </c>
      <c r="F569" s="136" t="s">
        <v>196</v>
      </c>
      <c r="G569" s="137">
        <v>42403</v>
      </c>
      <c r="H569" s="136" t="s">
        <v>1682</v>
      </c>
    </row>
    <row r="570" spans="1:8" ht="45">
      <c r="A570" s="136" t="s">
        <v>1683</v>
      </c>
      <c r="B570" s="137">
        <v>42395</v>
      </c>
      <c r="C570" s="138">
        <v>0.36528935185185185</v>
      </c>
      <c r="D570" s="136" t="s">
        <v>244</v>
      </c>
      <c r="E570" s="136"/>
      <c r="F570" s="136" t="s">
        <v>215</v>
      </c>
      <c r="G570" s="137">
        <v>42412</v>
      </c>
      <c r="H570" s="136" t="s">
        <v>1684</v>
      </c>
    </row>
    <row r="571" spans="1:8">
      <c r="A571" s="136" t="s">
        <v>1685</v>
      </c>
      <c r="B571" s="137">
        <v>42395</v>
      </c>
      <c r="C571" s="138">
        <v>0.36702546296296296</v>
      </c>
      <c r="D571" s="136" t="s">
        <v>501</v>
      </c>
      <c r="E571" s="136"/>
      <c r="F571" s="136" t="s">
        <v>196</v>
      </c>
      <c r="G571" s="137">
        <v>42409</v>
      </c>
      <c r="H571" s="136" t="s">
        <v>1686</v>
      </c>
    </row>
    <row r="572" spans="1:8" ht="30">
      <c r="A572" s="136" t="s">
        <v>1687</v>
      </c>
      <c r="B572" s="137">
        <v>42395</v>
      </c>
      <c r="C572" s="138">
        <v>0.37560185185185185</v>
      </c>
      <c r="D572" s="136" t="s">
        <v>1688</v>
      </c>
      <c r="E572" s="136" t="s">
        <v>387</v>
      </c>
      <c r="F572" s="136" t="s">
        <v>196</v>
      </c>
      <c r="G572" s="137">
        <v>42416</v>
      </c>
      <c r="H572" s="136" t="s">
        <v>1689</v>
      </c>
    </row>
    <row r="573" spans="1:8" ht="30">
      <c r="A573" s="136" t="s">
        <v>1690</v>
      </c>
      <c r="B573" s="137">
        <v>42395</v>
      </c>
      <c r="C573" s="138">
        <v>0.38376157407407407</v>
      </c>
      <c r="D573" s="136" t="s">
        <v>225</v>
      </c>
      <c r="E573" s="136" t="s">
        <v>204</v>
      </c>
      <c r="F573" s="136" t="s">
        <v>196</v>
      </c>
      <c r="G573" s="137">
        <v>42403</v>
      </c>
      <c r="H573" s="136" t="s">
        <v>1691</v>
      </c>
    </row>
    <row r="574" spans="1:8">
      <c r="A574" s="136" t="s">
        <v>1692</v>
      </c>
      <c r="B574" s="137">
        <v>42395</v>
      </c>
      <c r="C574" s="138">
        <v>0.40550925925925929</v>
      </c>
      <c r="D574" s="136" t="s">
        <v>279</v>
      </c>
      <c r="E574" s="136"/>
      <c r="F574" s="136" t="s">
        <v>196</v>
      </c>
      <c r="G574" s="137">
        <v>42402</v>
      </c>
      <c r="H574" s="136" t="s">
        <v>1693</v>
      </c>
    </row>
    <row r="575" spans="1:8">
      <c r="A575" s="136" t="s">
        <v>1694</v>
      </c>
      <c r="B575" s="137">
        <v>42395</v>
      </c>
      <c r="C575" s="138">
        <v>0.41019675925925925</v>
      </c>
      <c r="D575" s="136" t="s">
        <v>1695</v>
      </c>
      <c r="E575" s="136" t="s">
        <v>409</v>
      </c>
      <c r="F575" s="136" t="s">
        <v>196</v>
      </c>
      <c r="G575" s="137">
        <v>42417</v>
      </c>
      <c r="H575" s="136" t="s">
        <v>1696</v>
      </c>
    </row>
    <row r="576" spans="1:8">
      <c r="A576" s="136" t="s">
        <v>1697</v>
      </c>
      <c r="B576" s="137">
        <v>42395</v>
      </c>
      <c r="C576" s="138">
        <v>0.42251157407407408</v>
      </c>
      <c r="D576" s="136" t="s">
        <v>1698</v>
      </c>
      <c r="E576" s="136" t="s">
        <v>522</v>
      </c>
      <c r="F576" s="136" t="s">
        <v>196</v>
      </c>
      <c r="G576" s="137">
        <v>42404</v>
      </c>
      <c r="H576" s="136" t="s">
        <v>1699</v>
      </c>
    </row>
    <row r="577" spans="1:8">
      <c r="A577" s="136" t="s">
        <v>1700</v>
      </c>
      <c r="B577" s="137">
        <v>42395</v>
      </c>
      <c r="C577" s="138">
        <v>0.42504629629629626</v>
      </c>
      <c r="D577" s="136" t="s">
        <v>279</v>
      </c>
      <c r="E577" s="136" t="s">
        <v>393</v>
      </c>
      <c r="F577" s="136" t="s">
        <v>196</v>
      </c>
      <c r="G577" s="137">
        <v>42412</v>
      </c>
      <c r="H577" s="136" t="s">
        <v>1701</v>
      </c>
    </row>
    <row r="578" spans="1:8">
      <c r="A578" s="136" t="s">
        <v>1702</v>
      </c>
      <c r="B578" s="137">
        <v>42395</v>
      </c>
      <c r="C578" s="138">
        <v>0.4299189814814815</v>
      </c>
      <c r="D578" s="136" t="s">
        <v>1703</v>
      </c>
      <c r="E578" s="136" t="s">
        <v>1704</v>
      </c>
      <c r="F578" s="136" t="s">
        <v>196</v>
      </c>
      <c r="G578" s="137">
        <v>42403</v>
      </c>
      <c r="H578" s="136" t="s">
        <v>1705</v>
      </c>
    </row>
    <row r="579" spans="1:8" ht="60">
      <c r="A579" s="136" t="s">
        <v>1706</v>
      </c>
      <c r="B579" s="137">
        <v>42395</v>
      </c>
      <c r="C579" s="138">
        <v>0.45171296296296298</v>
      </c>
      <c r="D579" s="136" t="s">
        <v>1707</v>
      </c>
      <c r="E579" s="136" t="s">
        <v>1708</v>
      </c>
      <c r="F579" s="136" t="s">
        <v>251</v>
      </c>
      <c r="G579" s="137">
        <v>42408</v>
      </c>
      <c r="H579" s="136" t="s">
        <v>1709</v>
      </c>
    </row>
    <row r="580" spans="1:8" ht="30">
      <c r="A580" s="136" t="s">
        <v>1710</v>
      </c>
      <c r="B580" s="137">
        <v>42395</v>
      </c>
      <c r="C580" s="138">
        <v>0.45746527777777773</v>
      </c>
      <c r="D580" s="136" t="s">
        <v>1711</v>
      </c>
      <c r="E580" s="136" t="s">
        <v>531</v>
      </c>
      <c r="F580" s="136" t="s">
        <v>196</v>
      </c>
      <c r="G580" s="137">
        <v>42409</v>
      </c>
      <c r="H580" s="136" t="s">
        <v>1712</v>
      </c>
    </row>
    <row r="581" spans="1:8" ht="30">
      <c r="A581" s="136" t="s">
        <v>1713</v>
      </c>
      <c r="B581" s="137">
        <v>42395</v>
      </c>
      <c r="C581" s="138">
        <v>0.46126157407407403</v>
      </c>
      <c r="D581" s="136" t="s">
        <v>1714</v>
      </c>
      <c r="E581" s="136" t="s">
        <v>204</v>
      </c>
      <c r="F581" s="136" t="s">
        <v>251</v>
      </c>
      <c r="G581" s="137">
        <v>42419</v>
      </c>
      <c r="H581" s="136" t="s">
        <v>1715</v>
      </c>
    </row>
    <row r="582" spans="1:8" ht="30">
      <c r="A582" s="136" t="s">
        <v>1716</v>
      </c>
      <c r="B582" s="137">
        <v>42395</v>
      </c>
      <c r="C582" s="138">
        <v>0.46347222222222223</v>
      </c>
      <c r="D582" s="136" t="s">
        <v>1717</v>
      </c>
      <c r="E582" s="136" t="s">
        <v>204</v>
      </c>
      <c r="F582" s="136" t="s">
        <v>251</v>
      </c>
      <c r="G582" s="137">
        <v>42409</v>
      </c>
      <c r="H582" s="136" t="s">
        <v>1718</v>
      </c>
    </row>
    <row r="583" spans="1:8" ht="30">
      <c r="A583" s="136" t="s">
        <v>1719</v>
      </c>
      <c r="B583" s="137">
        <v>42395</v>
      </c>
      <c r="C583" s="138">
        <v>0.47320601851851851</v>
      </c>
      <c r="D583" s="136" t="s">
        <v>1720</v>
      </c>
      <c r="E583" s="136" t="s">
        <v>204</v>
      </c>
      <c r="F583" s="136" t="s">
        <v>251</v>
      </c>
      <c r="G583" s="137">
        <v>42409</v>
      </c>
      <c r="H583" s="136" t="s">
        <v>1721</v>
      </c>
    </row>
    <row r="584" spans="1:8" ht="30">
      <c r="A584" s="136" t="s">
        <v>1722</v>
      </c>
      <c r="B584" s="137">
        <v>42395</v>
      </c>
      <c r="C584" s="138">
        <v>0.47414351851851855</v>
      </c>
      <c r="D584" s="136" t="s">
        <v>1723</v>
      </c>
      <c r="E584" s="136" t="s">
        <v>204</v>
      </c>
      <c r="F584" s="136" t="s">
        <v>196</v>
      </c>
      <c r="G584" s="137">
        <v>42409</v>
      </c>
      <c r="H584" s="136" t="s">
        <v>1724</v>
      </c>
    </row>
    <row r="585" spans="1:8" ht="30">
      <c r="A585" s="136" t="s">
        <v>1725</v>
      </c>
      <c r="B585" s="137">
        <v>42395</v>
      </c>
      <c r="C585" s="138">
        <v>0.47497685185185184</v>
      </c>
      <c r="D585" s="136" t="s">
        <v>1720</v>
      </c>
      <c r="E585" s="136" t="s">
        <v>204</v>
      </c>
      <c r="F585" s="136" t="s">
        <v>251</v>
      </c>
      <c r="G585" s="137">
        <v>42409</v>
      </c>
      <c r="H585" s="136" t="s">
        <v>1726</v>
      </c>
    </row>
    <row r="586" spans="1:8">
      <c r="A586" s="136" t="s">
        <v>1727</v>
      </c>
      <c r="B586" s="137">
        <v>42395</v>
      </c>
      <c r="C586" s="138">
        <v>0.47925925925925927</v>
      </c>
      <c r="D586" s="136" t="s">
        <v>240</v>
      </c>
      <c r="E586" s="136"/>
      <c r="F586" s="136" t="s">
        <v>196</v>
      </c>
      <c r="G586" s="137">
        <v>42409</v>
      </c>
      <c r="H586" s="136" t="s">
        <v>1728</v>
      </c>
    </row>
    <row r="587" spans="1:8">
      <c r="A587" s="136" t="s">
        <v>1729</v>
      </c>
      <c r="B587" s="137">
        <v>42395</v>
      </c>
      <c r="C587" s="138">
        <v>0.48030092592592594</v>
      </c>
      <c r="D587" s="136" t="s">
        <v>240</v>
      </c>
      <c r="E587" s="136"/>
      <c r="F587" s="136" t="s">
        <v>196</v>
      </c>
      <c r="G587" s="137">
        <v>42411</v>
      </c>
      <c r="H587" s="136" t="s">
        <v>1730</v>
      </c>
    </row>
    <row r="588" spans="1:8">
      <c r="A588" s="136" t="s">
        <v>1731</v>
      </c>
      <c r="B588" s="137">
        <v>42395</v>
      </c>
      <c r="C588" s="138">
        <v>0.48331018518518515</v>
      </c>
      <c r="D588" s="136" t="s">
        <v>1732</v>
      </c>
      <c r="E588" s="136"/>
      <c r="F588" s="136" t="s">
        <v>196</v>
      </c>
      <c r="G588" s="137">
        <v>42409</v>
      </c>
      <c r="H588" s="136" t="s">
        <v>1733</v>
      </c>
    </row>
    <row r="589" spans="1:8">
      <c r="A589" s="136" t="s">
        <v>1734</v>
      </c>
      <c r="B589" s="137">
        <v>42395</v>
      </c>
      <c r="C589" s="138">
        <v>0.50391203703703702</v>
      </c>
      <c r="D589" s="136" t="s">
        <v>1735</v>
      </c>
      <c r="E589" s="136"/>
      <c r="F589" s="136" t="s">
        <v>196</v>
      </c>
      <c r="G589" s="137">
        <v>42409</v>
      </c>
      <c r="H589" s="136" t="s">
        <v>1736</v>
      </c>
    </row>
    <row r="590" spans="1:8">
      <c r="A590" s="136" t="s">
        <v>1737</v>
      </c>
      <c r="B590" s="137">
        <v>42395</v>
      </c>
      <c r="C590" s="138">
        <v>0.51148148148148154</v>
      </c>
      <c r="D590" s="136" t="s">
        <v>1738</v>
      </c>
      <c r="E590" s="136" t="s">
        <v>531</v>
      </c>
      <c r="F590" s="136" t="s">
        <v>196</v>
      </c>
      <c r="G590" s="137">
        <v>42404</v>
      </c>
      <c r="H590" s="136" t="s">
        <v>532</v>
      </c>
    </row>
    <row r="591" spans="1:8">
      <c r="A591" s="136" t="s">
        <v>1739</v>
      </c>
      <c r="B591" s="137">
        <v>42395</v>
      </c>
      <c r="C591" s="138">
        <v>0.52481481481481485</v>
      </c>
      <c r="D591" s="136" t="s">
        <v>279</v>
      </c>
      <c r="E591" s="136" t="s">
        <v>393</v>
      </c>
      <c r="F591" s="136" t="s">
        <v>196</v>
      </c>
      <c r="G591" s="137">
        <v>42409</v>
      </c>
      <c r="H591" s="136" t="s">
        <v>1740</v>
      </c>
    </row>
    <row r="592" spans="1:8" ht="30">
      <c r="A592" s="136" t="s">
        <v>1741</v>
      </c>
      <c r="B592" s="137">
        <v>42395</v>
      </c>
      <c r="C592" s="138">
        <v>0.52784722222222225</v>
      </c>
      <c r="D592" s="136" t="s">
        <v>1742</v>
      </c>
      <c r="E592" s="136" t="s">
        <v>1743</v>
      </c>
      <c r="F592" s="136" t="s">
        <v>196</v>
      </c>
      <c r="G592" s="137">
        <v>42398</v>
      </c>
      <c r="H592" s="136" t="s">
        <v>1744</v>
      </c>
    </row>
    <row r="593" spans="1:8">
      <c r="A593" s="136" t="s">
        <v>1745</v>
      </c>
      <c r="B593" s="137">
        <v>42395</v>
      </c>
      <c r="C593" s="138">
        <v>0.53116898148148151</v>
      </c>
      <c r="D593" s="136" t="s">
        <v>424</v>
      </c>
      <c r="E593" s="136" t="s">
        <v>1746</v>
      </c>
      <c r="F593" s="136" t="s">
        <v>196</v>
      </c>
      <c r="G593" s="137">
        <v>42409</v>
      </c>
      <c r="H593" s="136" t="s">
        <v>1747</v>
      </c>
    </row>
    <row r="594" spans="1:8">
      <c r="A594" s="136" t="s">
        <v>1748</v>
      </c>
      <c r="B594" s="137">
        <v>42395</v>
      </c>
      <c r="C594" s="138">
        <v>0.53164351851851854</v>
      </c>
      <c r="D594" s="136" t="s">
        <v>424</v>
      </c>
      <c r="E594" s="136" t="s">
        <v>1746</v>
      </c>
      <c r="F594" s="136" t="s">
        <v>196</v>
      </c>
      <c r="G594" s="137">
        <v>42409</v>
      </c>
      <c r="H594" s="136" t="s">
        <v>1747</v>
      </c>
    </row>
    <row r="595" spans="1:8">
      <c r="A595" s="136" t="s">
        <v>1749</v>
      </c>
      <c r="B595" s="137">
        <v>42395</v>
      </c>
      <c r="C595" s="138">
        <v>0.53197916666666667</v>
      </c>
      <c r="D595" s="136" t="s">
        <v>424</v>
      </c>
      <c r="E595" s="136" t="s">
        <v>1746</v>
      </c>
      <c r="F595" s="136" t="s">
        <v>196</v>
      </c>
      <c r="G595" s="137">
        <v>42409</v>
      </c>
      <c r="H595" s="136" t="s">
        <v>1747</v>
      </c>
    </row>
    <row r="596" spans="1:8">
      <c r="A596" s="136" t="s">
        <v>1750</v>
      </c>
      <c r="B596" s="137">
        <v>42395</v>
      </c>
      <c r="C596" s="138">
        <v>0.57041666666666668</v>
      </c>
      <c r="D596" s="136" t="s">
        <v>366</v>
      </c>
      <c r="E596" s="136"/>
      <c r="F596" s="136" t="s">
        <v>215</v>
      </c>
      <c r="G596" s="137">
        <v>42415</v>
      </c>
      <c r="H596" s="136" t="s">
        <v>1751</v>
      </c>
    </row>
    <row r="597" spans="1:8">
      <c r="A597" s="136" t="s">
        <v>1752</v>
      </c>
      <c r="B597" s="137">
        <v>42395</v>
      </c>
      <c r="C597" s="138">
        <v>0.59305555555555556</v>
      </c>
      <c r="D597" s="136" t="s">
        <v>240</v>
      </c>
      <c r="E597" s="136" t="s">
        <v>356</v>
      </c>
      <c r="F597" s="136" t="s">
        <v>196</v>
      </c>
      <c r="G597" s="137">
        <v>42409</v>
      </c>
      <c r="H597" s="136" t="s">
        <v>1753</v>
      </c>
    </row>
    <row r="598" spans="1:8">
      <c r="A598" s="136" t="s">
        <v>1754</v>
      </c>
      <c r="B598" s="137">
        <v>42395</v>
      </c>
      <c r="C598" s="138">
        <v>0.59530092592592598</v>
      </c>
      <c r="D598" s="136" t="s">
        <v>279</v>
      </c>
      <c r="E598" s="136" t="s">
        <v>393</v>
      </c>
      <c r="F598" s="136" t="s">
        <v>196</v>
      </c>
      <c r="G598" s="137">
        <v>42409</v>
      </c>
      <c r="H598" s="136" t="s">
        <v>1755</v>
      </c>
    </row>
    <row r="599" spans="1:8">
      <c r="A599" s="136" t="s">
        <v>1756</v>
      </c>
      <c r="B599" s="137">
        <v>42395</v>
      </c>
      <c r="C599" s="138">
        <v>0.59582175925925929</v>
      </c>
      <c r="D599" s="136" t="s">
        <v>279</v>
      </c>
      <c r="E599" s="136" t="s">
        <v>393</v>
      </c>
      <c r="F599" s="136" t="s">
        <v>196</v>
      </c>
      <c r="G599" s="137">
        <v>42410</v>
      </c>
      <c r="H599" s="136" t="s">
        <v>1757</v>
      </c>
    </row>
    <row r="600" spans="1:8">
      <c r="A600" s="136" t="s">
        <v>1758</v>
      </c>
      <c r="B600" s="137">
        <v>42395</v>
      </c>
      <c r="C600" s="138">
        <v>0.59614583333333326</v>
      </c>
      <c r="D600" s="136" t="s">
        <v>279</v>
      </c>
      <c r="E600" s="136" t="s">
        <v>393</v>
      </c>
      <c r="F600" s="136" t="s">
        <v>196</v>
      </c>
      <c r="G600" s="137">
        <v>42410</v>
      </c>
      <c r="H600" s="136" t="s">
        <v>1759</v>
      </c>
    </row>
    <row r="601" spans="1:8">
      <c r="A601" s="136" t="s">
        <v>1760</v>
      </c>
      <c r="B601" s="137">
        <v>42395</v>
      </c>
      <c r="C601" s="138">
        <v>0.59650462962962958</v>
      </c>
      <c r="D601" s="136" t="s">
        <v>279</v>
      </c>
      <c r="E601" s="136" t="s">
        <v>393</v>
      </c>
      <c r="F601" s="136" t="s">
        <v>196</v>
      </c>
      <c r="G601" s="137">
        <v>42410</v>
      </c>
      <c r="H601" s="136" t="s">
        <v>1761</v>
      </c>
    </row>
    <row r="602" spans="1:8">
      <c r="A602" s="136" t="s">
        <v>1762</v>
      </c>
      <c r="B602" s="137">
        <v>42395</v>
      </c>
      <c r="C602" s="138">
        <v>0.59679398148148144</v>
      </c>
      <c r="D602" s="136" t="s">
        <v>279</v>
      </c>
      <c r="E602" s="136" t="s">
        <v>393</v>
      </c>
      <c r="F602" s="136" t="s">
        <v>196</v>
      </c>
      <c r="G602" s="137">
        <v>42410</v>
      </c>
      <c r="H602" s="136" t="s">
        <v>1763</v>
      </c>
    </row>
    <row r="603" spans="1:8">
      <c r="A603" s="136" t="s">
        <v>1764</v>
      </c>
      <c r="B603" s="137">
        <v>42395</v>
      </c>
      <c r="C603" s="138">
        <v>0.59722222222222221</v>
      </c>
      <c r="D603" s="136" t="s">
        <v>279</v>
      </c>
      <c r="E603" s="136" t="s">
        <v>393</v>
      </c>
      <c r="F603" s="136" t="s">
        <v>196</v>
      </c>
      <c r="G603" s="137">
        <v>42410</v>
      </c>
      <c r="H603" s="136" t="s">
        <v>1765</v>
      </c>
    </row>
    <row r="604" spans="1:8">
      <c r="A604" s="136" t="s">
        <v>1766</v>
      </c>
      <c r="B604" s="137">
        <v>42395</v>
      </c>
      <c r="C604" s="138">
        <v>0.59753472222222215</v>
      </c>
      <c r="D604" s="136" t="s">
        <v>279</v>
      </c>
      <c r="E604" s="136" t="s">
        <v>393</v>
      </c>
      <c r="F604" s="136" t="s">
        <v>196</v>
      </c>
      <c r="G604" s="137">
        <v>42409</v>
      </c>
      <c r="H604" s="136" t="s">
        <v>1767</v>
      </c>
    </row>
    <row r="605" spans="1:8">
      <c r="A605" s="136" t="s">
        <v>1768</v>
      </c>
      <c r="B605" s="137">
        <v>42395</v>
      </c>
      <c r="C605" s="138">
        <v>0.5999768518518519</v>
      </c>
      <c r="D605" s="136" t="s">
        <v>1769</v>
      </c>
      <c r="E605" s="136"/>
      <c r="F605" s="136" t="s">
        <v>196</v>
      </c>
      <c r="G605" s="137">
        <v>42412</v>
      </c>
      <c r="H605" s="136" t="s">
        <v>1770</v>
      </c>
    </row>
    <row r="606" spans="1:8">
      <c r="A606" s="136" t="s">
        <v>1771</v>
      </c>
      <c r="B606" s="137">
        <v>42395</v>
      </c>
      <c r="C606" s="138">
        <v>0.60071759259259261</v>
      </c>
      <c r="D606" s="136" t="s">
        <v>279</v>
      </c>
      <c r="E606" s="136" t="s">
        <v>393</v>
      </c>
      <c r="F606" s="136" t="s">
        <v>196</v>
      </c>
      <c r="G606" s="137">
        <v>42410</v>
      </c>
      <c r="H606" s="136" t="s">
        <v>1772</v>
      </c>
    </row>
    <row r="607" spans="1:8">
      <c r="A607" s="136" t="s">
        <v>1773</v>
      </c>
      <c r="B607" s="137">
        <v>42395</v>
      </c>
      <c r="C607" s="138">
        <v>0.60106481481481489</v>
      </c>
      <c r="D607" s="136" t="s">
        <v>279</v>
      </c>
      <c r="E607" s="136" t="s">
        <v>393</v>
      </c>
      <c r="F607" s="136" t="s">
        <v>196</v>
      </c>
      <c r="G607" s="137">
        <v>42410</v>
      </c>
      <c r="H607" s="136" t="s">
        <v>1774</v>
      </c>
    </row>
    <row r="608" spans="1:8">
      <c r="A608" s="136" t="s">
        <v>1775</v>
      </c>
      <c r="B608" s="137">
        <v>42395</v>
      </c>
      <c r="C608" s="138">
        <v>0.60144675925925928</v>
      </c>
      <c r="D608" s="136" t="s">
        <v>279</v>
      </c>
      <c r="E608" s="136" t="s">
        <v>393</v>
      </c>
      <c r="F608" s="136" t="s">
        <v>196</v>
      </c>
      <c r="G608" s="137">
        <v>42409</v>
      </c>
      <c r="H608" s="136" t="s">
        <v>1776</v>
      </c>
    </row>
    <row r="609" spans="1:8">
      <c r="A609" s="136" t="s">
        <v>1777</v>
      </c>
      <c r="B609" s="137">
        <v>42395</v>
      </c>
      <c r="C609" s="138">
        <v>0.60188657407407409</v>
      </c>
      <c r="D609" s="136" t="s">
        <v>279</v>
      </c>
      <c r="E609" s="136" t="s">
        <v>393</v>
      </c>
      <c r="F609" s="136" t="s">
        <v>196</v>
      </c>
      <c r="G609" s="137">
        <v>42410</v>
      </c>
      <c r="H609" s="136" t="s">
        <v>1778</v>
      </c>
    </row>
    <row r="610" spans="1:8">
      <c r="A610" s="136" t="s">
        <v>1779</v>
      </c>
      <c r="B610" s="137">
        <v>42395</v>
      </c>
      <c r="C610" s="138">
        <v>0.60223379629629636</v>
      </c>
      <c r="D610" s="136" t="s">
        <v>279</v>
      </c>
      <c r="E610" s="136" t="s">
        <v>393</v>
      </c>
      <c r="F610" s="136" t="s">
        <v>196</v>
      </c>
      <c r="G610" s="137">
        <v>42409</v>
      </c>
      <c r="H610" s="136" t="s">
        <v>1780</v>
      </c>
    </row>
    <row r="611" spans="1:8">
      <c r="A611" s="136" t="s">
        <v>1781</v>
      </c>
      <c r="B611" s="137">
        <v>42395</v>
      </c>
      <c r="C611" s="138">
        <v>0.60312500000000002</v>
      </c>
      <c r="D611" s="136" t="s">
        <v>279</v>
      </c>
      <c r="E611" s="136" t="s">
        <v>393</v>
      </c>
      <c r="F611" s="136" t="s">
        <v>196</v>
      </c>
      <c r="G611" s="137">
        <v>42409</v>
      </c>
      <c r="H611" s="136" t="s">
        <v>1780</v>
      </c>
    </row>
    <row r="612" spans="1:8">
      <c r="A612" s="136" t="s">
        <v>1782</v>
      </c>
      <c r="B612" s="137">
        <v>42395</v>
      </c>
      <c r="C612" s="138">
        <v>0.60380787037037031</v>
      </c>
      <c r="D612" s="136" t="s">
        <v>279</v>
      </c>
      <c r="E612" s="136" t="s">
        <v>393</v>
      </c>
      <c r="F612" s="136" t="s">
        <v>196</v>
      </c>
      <c r="G612" s="137">
        <v>42409</v>
      </c>
      <c r="H612" s="136" t="s">
        <v>1780</v>
      </c>
    </row>
    <row r="613" spans="1:8">
      <c r="A613" s="136" t="s">
        <v>1783</v>
      </c>
      <c r="B613" s="137">
        <v>42395</v>
      </c>
      <c r="C613" s="138">
        <v>0.60660879629629627</v>
      </c>
      <c r="D613" s="136" t="s">
        <v>279</v>
      </c>
      <c r="E613" s="136" t="s">
        <v>393</v>
      </c>
      <c r="F613" s="136" t="s">
        <v>196</v>
      </c>
      <c r="G613" s="137">
        <v>42409</v>
      </c>
      <c r="H613" s="136" t="s">
        <v>1780</v>
      </c>
    </row>
    <row r="614" spans="1:8">
      <c r="A614" s="136" t="s">
        <v>1784</v>
      </c>
      <c r="B614" s="137">
        <v>42395</v>
      </c>
      <c r="C614" s="138">
        <v>0.60763888888888895</v>
      </c>
      <c r="D614" s="136" t="s">
        <v>279</v>
      </c>
      <c r="E614" s="136" t="s">
        <v>393</v>
      </c>
      <c r="F614" s="136" t="s">
        <v>196</v>
      </c>
      <c r="G614" s="137">
        <v>42409</v>
      </c>
      <c r="H614" s="136" t="s">
        <v>1780</v>
      </c>
    </row>
    <row r="615" spans="1:8">
      <c r="A615" s="136" t="s">
        <v>1785</v>
      </c>
      <c r="B615" s="137">
        <v>42395</v>
      </c>
      <c r="C615" s="138">
        <v>0.6080902777777778</v>
      </c>
      <c r="D615" s="136" t="s">
        <v>279</v>
      </c>
      <c r="E615" s="136" t="s">
        <v>393</v>
      </c>
      <c r="F615" s="136" t="s">
        <v>196</v>
      </c>
      <c r="G615" s="137">
        <v>42409</v>
      </c>
      <c r="H615" s="136" t="s">
        <v>1780</v>
      </c>
    </row>
    <row r="616" spans="1:8">
      <c r="A616" s="136" t="s">
        <v>1786</v>
      </c>
      <c r="B616" s="137">
        <v>42395</v>
      </c>
      <c r="C616" s="138">
        <v>0.60846064814814815</v>
      </c>
      <c r="D616" s="136" t="s">
        <v>279</v>
      </c>
      <c r="E616" s="136" t="s">
        <v>393</v>
      </c>
      <c r="F616" s="136" t="s">
        <v>196</v>
      </c>
      <c r="G616" s="137">
        <v>42409</v>
      </c>
      <c r="H616" s="136" t="s">
        <v>1780</v>
      </c>
    </row>
    <row r="617" spans="1:8">
      <c r="A617" s="136" t="s">
        <v>1787</v>
      </c>
      <c r="B617" s="137">
        <v>42395</v>
      </c>
      <c r="C617" s="138">
        <v>0.60877314814814809</v>
      </c>
      <c r="D617" s="136" t="s">
        <v>279</v>
      </c>
      <c r="E617" s="136" t="s">
        <v>393</v>
      </c>
      <c r="F617" s="136" t="s">
        <v>196</v>
      </c>
      <c r="G617" s="137">
        <v>42409</v>
      </c>
      <c r="H617" s="136" t="s">
        <v>1780</v>
      </c>
    </row>
    <row r="618" spans="1:8">
      <c r="A618" s="136" t="s">
        <v>1788</v>
      </c>
      <c r="B618" s="137">
        <v>42395</v>
      </c>
      <c r="C618" s="138">
        <v>0.61405092592592592</v>
      </c>
      <c r="D618" s="136" t="s">
        <v>279</v>
      </c>
      <c r="E618" s="136" t="s">
        <v>393</v>
      </c>
      <c r="F618" s="136" t="s">
        <v>196</v>
      </c>
      <c r="G618" s="137">
        <v>42409</v>
      </c>
      <c r="H618" s="136" t="s">
        <v>1780</v>
      </c>
    </row>
    <row r="619" spans="1:8">
      <c r="A619" s="136" t="s">
        <v>1789</v>
      </c>
      <c r="B619" s="137">
        <v>42395</v>
      </c>
      <c r="C619" s="138">
        <v>0.61673611111111104</v>
      </c>
      <c r="D619" s="136" t="s">
        <v>279</v>
      </c>
      <c r="E619" s="136" t="s">
        <v>393</v>
      </c>
      <c r="F619" s="136" t="s">
        <v>196</v>
      </c>
      <c r="G619" s="137">
        <v>42409</v>
      </c>
      <c r="H619" s="136" t="s">
        <v>1780</v>
      </c>
    </row>
    <row r="620" spans="1:8">
      <c r="A620" s="136" t="s">
        <v>1790</v>
      </c>
      <c r="B620" s="137">
        <v>42395</v>
      </c>
      <c r="C620" s="138">
        <v>0.64045138888888886</v>
      </c>
      <c r="D620" s="136" t="s">
        <v>875</v>
      </c>
      <c r="E620" s="136"/>
      <c r="F620" s="136" t="s">
        <v>196</v>
      </c>
      <c r="G620" s="137">
        <v>42401</v>
      </c>
      <c r="H620" s="136" t="s">
        <v>1791</v>
      </c>
    </row>
    <row r="621" spans="1:8" ht="60">
      <c r="A621" s="136" t="s">
        <v>1792</v>
      </c>
      <c r="B621" s="137">
        <v>42395</v>
      </c>
      <c r="C621" s="138">
        <v>0.65284722222222225</v>
      </c>
      <c r="D621" s="136" t="s">
        <v>1793</v>
      </c>
      <c r="E621" s="136" t="s">
        <v>1794</v>
      </c>
      <c r="F621" s="136" t="s">
        <v>271</v>
      </c>
      <c r="G621" s="137">
        <v>42410</v>
      </c>
      <c r="H621" s="136" t="s">
        <v>1795</v>
      </c>
    </row>
    <row r="622" spans="1:8">
      <c r="A622" s="136" t="s">
        <v>1796</v>
      </c>
      <c r="B622" s="137">
        <v>42395</v>
      </c>
      <c r="C622" s="138">
        <v>0.65384259259259259</v>
      </c>
      <c r="D622" s="136" t="s">
        <v>504</v>
      </c>
      <c r="E622" s="136" t="s">
        <v>1797</v>
      </c>
      <c r="F622" s="136" t="s">
        <v>196</v>
      </c>
      <c r="G622" s="137">
        <v>42401</v>
      </c>
      <c r="H622" s="136" t="s">
        <v>1798</v>
      </c>
    </row>
    <row r="623" spans="1:8">
      <c r="A623" s="136" t="s">
        <v>1799</v>
      </c>
      <c r="B623" s="137">
        <v>42395</v>
      </c>
      <c r="C623" s="138">
        <v>0.65730324074074076</v>
      </c>
      <c r="D623" s="136" t="s">
        <v>1800</v>
      </c>
      <c r="E623" s="136" t="s">
        <v>522</v>
      </c>
      <c r="F623" s="136" t="s">
        <v>196</v>
      </c>
      <c r="G623" s="137">
        <v>42409</v>
      </c>
      <c r="H623" s="136" t="s">
        <v>1801</v>
      </c>
    </row>
    <row r="624" spans="1:8" ht="60">
      <c r="A624" s="136" t="s">
        <v>1802</v>
      </c>
      <c r="B624" s="137">
        <v>42395</v>
      </c>
      <c r="C624" s="138">
        <v>0.71487268518518521</v>
      </c>
      <c r="D624" s="136" t="s">
        <v>1803</v>
      </c>
      <c r="E624" s="136" t="s">
        <v>204</v>
      </c>
      <c r="F624" s="136" t="s">
        <v>251</v>
      </c>
      <c r="G624" s="137">
        <v>42416</v>
      </c>
      <c r="H624" s="136" t="s">
        <v>1804</v>
      </c>
    </row>
    <row r="625" spans="1:8" ht="30">
      <c r="A625" s="136" t="s">
        <v>1805</v>
      </c>
      <c r="B625" s="137">
        <v>42395</v>
      </c>
      <c r="C625" s="138">
        <v>0.7166435185185186</v>
      </c>
      <c r="D625" s="136" t="s">
        <v>1806</v>
      </c>
      <c r="E625" s="136" t="s">
        <v>204</v>
      </c>
      <c r="F625" s="136" t="s">
        <v>251</v>
      </c>
      <c r="G625" s="136"/>
      <c r="H625" s="136"/>
    </row>
    <row r="626" spans="1:8">
      <c r="A626" s="136" t="s">
        <v>1807</v>
      </c>
      <c r="B626" s="137">
        <v>42395</v>
      </c>
      <c r="C626" s="138">
        <v>0.73494212962962957</v>
      </c>
      <c r="D626" s="136" t="s">
        <v>1808</v>
      </c>
      <c r="E626" s="136"/>
      <c r="F626" s="136" t="s">
        <v>196</v>
      </c>
      <c r="G626" s="137">
        <v>42401</v>
      </c>
      <c r="H626" s="136" t="s">
        <v>1809</v>
      </c>
    </row>
    <row r="627" spans="1:8">
      <c r="A627" s="136" t="s">
        <v>1810</v>
      </c>
      <c r="B627" s="137">
        <v>42396</v>
      </c>
      <c r="C627" s="138">
        <v>0.32921296296296299</v>
      </c>
      <c r="D627" s="136" t="s">
        <v>244</v>
      </c>
      <c r="E627" s="136"/>
      <c r="F627" s="136" t="s">
        <v>196</v>
      </c>
      <c r="G627" s="137">
        <v>42404</v>
      </c>
      <c r="H627" s="136" t="s">
        <v>1811</v>
      </c>
    </row>
    <row r="628" spans="1:8" ht="30">
      <c r="A628" s="136" t="s">
        <v>1812</v>
      </c>
      <c r="B628" s="137">
        <v>42396</v>
      </c>
      <c r="C628" s="138">
        <v>0.33771990740740737</v>
      </c>
      <c r="D628" s="136" t="s">
        <v>1813</v>
      </c>
      <c r="E628" s="136"/>
      <c r="F628" s="136" t="s">
        <v>196</v>
      </c>
      <c r="G628" s="137">
        <v>42403</v>
      </c>
      <c r="H628" s="136" t="s">
        <v>1814</v>
      </c>
    </row>
    <row r="629" spans="1:8" ht="30">
      <c r="A629" s="136" t="s">
        <v>1815</v>
      </c>
      <c r="B629" s="137">
        <v>42396</v>
      </c>
      <c r="C629" s="138">
        <v>0.33913194444444444</v>
      </c>
      <c r="D629" s="136" t="s">
        <v>1816</v>
      </c>
      <c r="E629" s="136"/>
      <c r="F629" s="136" t="s">
        <v>196</v>
      </c>
      <c r="G629" s="137">
        <v>42409</v>
      </c>
      <c r="H629" s="136" t="s">
        <v>1817</v>
      </c>
    </row>
    <row r="630" spans="1:8">
      <c r="A630" s="136" t="s">
        <v>1818</v>
      </c>
      <c r="B630" s="137">
        <v>42396</v>
      </c>
      <c r="C630" s="138">
        <v>0.36212962962962963</v>
      </c>
      <c r="D630" s="136" t="s">
        <v>279</v>
      </c>
      <c r="E630" s="136"/>
      <c r="F630" s="136" t="s">
        <v>196</v>
      </c>
      <c r="G630" s="137">
        <v>42409</v>
      </c>
      <c r="H630" s="136" t="s">
        <v>1780</v>
      </c>
    </row>
    <row r="631" spans="1:8">
      <c r="A631" s="136" t="s">
        <v>1819</v>
      </c>
      <c r="B631" s="137">
        <v>42396</v>
      </c>
      <c r="C631" s="138">
        <v>0.36881944444444442</v>
      </c>
      <c r="D631" s="136" t="s">
        <v>1820</v>
      </c>
      <c r="E631" s="136" t="s">
        <v>393</v>
      </c>
      <c r="F631" s="136" t="s">
        <v>196</v>
      </c>
      <c r="G631" s="137">
        <v>42409</v>
      </c>
      <c r="H631" s="136" t="s">
        <v>1780</v>
      </c>
    </row>
    <row r="632" spans="1:8">
      <c r="A632" s="136" t="s">
        <v>1821</v>
      </c>
      <c r="B632" s="137">
        <v>42396</v>
      </c>
      <c r="C632" s="138">
        <v>0.37041666666666667</v>
      </c>
      <c r="D632" s="136" t="s">
        <v>1820</v>
      </c>
      <c r="E632" s="136" t="s">
        <v>393</v>
      </c>
      <c r="F632" s="136" t="s">
        <v>196</v>
      </c>
      <c r="G632" s="137">
        <v>42409</v>
      </c>
      <c r="H632" s="136" t="s">
        <v>1780</v>
      </c>
    </row>
    <row r="633" spans="1:8">
      <c r="A633" s="136" t="s">
        <v>1822</v>
      </c>
      <c r="B633" s="137">
        <v>42396</v>
      </c>
      <c r="C633" s="138">
        <v>0.3737037037037037</v>
      </c>
      <c r="D633" s="136" t="s">
        <v>1820</v>
      </c>
      <c r="E633" s="136" t="s">
        <v>393</v>
      </c>
      <c r="F633" s="136" t="s">
        <v>196</v>
      </c>
      <c r="G633" s="137">
        <v>42409</v>
      </c>
      <c r="H633" s="136" t="s">
        <v>1823</v>
      </c>
    </row>
    <row r="634" spans="1:8">
      <c r="A634" s="136" t="s">
        <v>1824</v>
      </c>
      <c r="B634" s="137">
        <v>42396</v>
      </c>
      <c r="C634" s="138">
        <v>0.37413194444444442</v>
      </c>
      <c r="D634" s="136" t="s">
        <v>1820</v>
      </c>
      <c r="E634" s="136" t="s">
        <v>393</v>
      </c>
      <c r="F634" s="136" t="s">
        <v>196</v>
      </c>
      <c r="G634" s="137">
        <v>42409</v>
      </c>
      <c r="H634" s="136" t="s">
        <v>1823</v>
      </c>
    </row>
    <row r="635" spans="1:8">
      <c r="A635" s="136" t="s">
        <v>1825</v>
      </c>
      <c r="B635" s="137">
        <v>42396</v>
      </c>
      <c r="C635" s="138">
        <v>0.38200231481481484</v>
      </c>
      <c r="D635" s="136" t="s">
        <v>279</v>
      </c>
      <c r="E635" s="136" t="s">
        <v>393</v>
      </c>
      <c r="F635" s="136" t="s">
        <v>196</v>
      </c>
      <c r="G635" s="137">
        <v>42409</v>
      </c>
      <c r="H635" s="136" t="s">
        <v>1823</v>
      </c>
    </row>
    <row r="636" spans="1:8">
      <c r="A636" s="136" t="s">
        <v>1826</v>
      </c>
      <c r="B636" s="137">
        <v>42396</v>
      </c>
      <c r="C636" s="138">
        <v>0.3873611111111111</v>
      </c>
      <c r="D636" s="136" t="s">
        <v>279</v>
      </c>
      <c r="E636" s="136" t="s">
        <v>393</v>
      </c>
      <c r="F636" s="136" t="s">
        <v>196</v>
      </c>
      <c r="G636" s="137">
        <v>42409</v>
      </c>
      <c r="H636" s="136" t="s">
        <v>1823</v>
      </c>
    </row>
    <row r="637" spans="1:8">
      <c r="A637" s="136" t="s">
        <v>1827</v>
      </c>
      <c r="B637" s="137">
        <v>42396</v>
      </c>
      <c r="C637" s="138">
        <v>0.39105324074074077</v>
      </c>
      <c r="D637" s="136" t="s">
        <v>279</v>
      </c>
      <c r="E637" s="136" t="s">
        <v>393</v>
      </c>
      <c r="F637" s="136" t="s">
        <v>196</v>
      </c>
      <c r="G637" s="137">
        <v>42409</v>
      </c>
      <c r="H637" s="136" t="s">
        <v>1823</v>
      </c>
    </row>
    <row r="638" spans="1:8">
      <c r="A638" s="136" t="s">
        <v>1828</v>
      </c>
      <c r="B638" s="137">
        <v>42396</v>
      </c>
      <c r="C638" s="138">
        <v>0.3915393518518519</v>
      </c>
      <c r="D638" s="136" t="s">
        <v>279</v>
      </c>
      <c r="E638" s="136" t="s">
        <v>393</v>
      </c>
      <c r="F638" s="136" t="s">
        <v>196</v>
      </c>
      <c r="G638" s="137">
        <v>42409</v>
      </c>
      <c r="H638" s="136" t="s">
        <v>1823</v>
      </c>
    </row>
    <row r="639" spans="1:8">
      <c r="A639" s="136" t="s">
        <v>1829</v>
      </c>
      <c r="B639" s="137">
        <v>42396</v>
      </c>
      <c r="C639" s="138">
        <v>0.39603009259259259</v>
      </c>
      <c r="D639" s="136" t="s">
        <v>1830</v>
      </c>
      <c r="E639" s="136" t="s">
        <v>892</v>
      </c>
      <c r="F639" s="136" t="s">
        <v>196</v>
      </c>
      <c r="G639" s="137">
        <v>42411</v>
      </c>
      <c r="H639" s="136" t="s">
        <v>1831</v>
      </c>
    </row>
    <row r="640" spans="1:8">
      <c r="A640" s="136" t="s">
        <v>1832</v>
      </c>
      <c r="B640" s="137">
        <v>42396</v>
      </c>
      <c r="C640" s="138">
        <v>0.39657407407407402</v>
      </c>
      <c r="D640" s="136" t="s">
        <v>1833</v>
      </c>
      <c r="E640" s="136" t="s">
        <v>892</v>
      </c>
      <c r="F640" s="136" t="s">
        <v>196</v>
      </c>
      <c r="G640" s="137">
        <v>42411</v>
      </c>
      <c r="H640" s="136" t="s">
        <v>1834</v>
      </c>
    </row>
    <row r="641" spans="1:8">
      <c r="A641" s="136" t="s">
        <v>1835</v>
      </c>
      <c r="B641" s="137">
        <v>42396</v>
      </c>
      <c r="C641" s="138">
        <v>0.40702546296296299</v>
      </c>
      <c r="D641" s="136" t="s">
        <v>1836</v>
      </c>
      <c r="E641" s="136"/>
      <c r="F641" s="136" t="s">
        <v>196</v>
      </c>
      <c r="G641" s="137">
        <v>42398</v>
      </c>
      <c r="H641" s="136" t="s">
        <v>1837</v>
      </c>
    </row>
    <row r="642" spans="1:8">
      <c r="A642" s="136" t="s">
        <v>1838</v>
      </c>
      <c r="B642" s="137">
        <v>42396</v>
      </c>
      <c r="C642" s="138">
        <v>0.41005787037037034</v>
      </c>
      <c r="D642" s="136" t="s">
        <v>1839</v>
      </c>
      <c r="E642" s="136" t="s">
        <v>892</v>
      </c>
      <c r="F642" s="136" t="s">
        <v>196</v>
      </c>
      <c r="G642" s="137">
        <v>42411</v>
      </c>
      <c r="H642" s="136" t="s">
        <v>1840</v>
      </c>
    </row>
    <row r="643" spans="1:8">
      <c r="A643" s="136" t="s">
        <v>1841</v>
      </c>
      <c r="B643" s="137">
        <v>42396</v>
      </c>
      <c r="C643" s="138">
        <v>0.41261574074074076</v>
      </c>
      <c r="D643" s="136" t="s">
        <v>1842</v>
      </c>
      <c r="E643" s="136" t="s">
        <v>604</v>
      </c>
      <c r="F643" s="136" t="s">
        <v>196</v>
      </c>
      <c r="G643" s="137">
        <v>42404</v>
      </c>
      <c r="H643" s="136" t="s">
        <v>1843</v>
      </c>
    </row>
    <row r="644" spans="1:8" ht="30">
      <c r="A644" s="136" t="s">
        <v>1844</v>
      </c>
      <c r="B644" s="137">
        <v>42396</v>
      </c>
      <c r="C644" s="138">
        <v>0.43304398148148149</v>
      </c>
      <c r="D644" s="136" t="s">
        <v>1845</v>
      </c>
      <c r="E644" s="136" t="s">
        <v>1846</v>
      </c>
      <c r="F644" s="136" t="s">
        <v>196</v>
      </c>
      <c r="G644" s="137">
        <v>42409</v>
      </c>
      <c r="H644" s="136" t="s">
        <v>1847</v>
      </c>
    </row>
    <row r="645" spans="1:8">
      <c r="A645" s="136" t="s">
        <v>1848</v>
      </c>
      <c r="B645" s="137">
        <v>42396</v>
      </c>
      <c r="C645" s="138">
        <v>0.44373842592592588</v>
      </c>
      <c r="D645" s="136" t="s">
        <v>1849</v>
      </c>
      <c r="E645" s="136"/>
      <c r="F645" s="136" t="s">
        <v>196</v>
      </c>
      <c r="G645" s="137">
        <v>42410</v>
      </c>
      <c r="H645" s="136" t="s">
        <v>1850</v>
      </c>
    </row>
    <row r="646" spans="1:8">
      <c r="A646" s="136" t="s">
        <v>1851</v>
      </c>
      <c r="B646" s="137">
        <v>42396</v>
      </c>
      <c r="C646" s="138">
        <v>0.45293981481481477</v>
      </c>
      <c r="D646" s="136" t="s">
        <v>1852</v>
      </c>
      <c r="E646" s="136"/>
      <c r="F646" s="136" t="s">
        <v>196</v>
      </c>
      <c r="G646" s="137">
        <v>42409</v>
      </c>
      <c r="H646" s="136" t="s">
        <v>1853</v>
      </c>
    </row>
    <row r="647" spans="1:8">
      <c r="A647" s="136" t="s">
        <v>1854</v>
      </c>
      <c r="B647" s="137">
        <v>42396</v>
      </c>
      <c r="C647" s="138">
        <v>0.47304398148148147</v>
      </c>
      <c r="D647" s="136" t="s">
        <v>1855</v>
      </c>
      <c r="E647" s="136" t="s">
        <v>1856</v>
      </c>
      <c r="F647" s="136" t="s">
        <v>196</v>
      </c>
      <c r="G647" s="137">
        <v>42411</v>
      </c>
      <c r="H647" s="136" t="s">
        <v>1857</v>
      </c>
    </row>
    <row r="648" spans="1:8" ht="45">
      <c r="A648" s="136" t="s">
        <v>1858</v>
      </c>
      <c r="B648" s="137">
        <v>42396</v>
      </c>
      <c r="C648" s="138">
        <v>0.48805555555555552</v>
      </c>
      <c r="D648" s="136" t="s">
        <v>702</v>
      </c>
      <c r="E648" s="136" t="s">
        <v>1859</v>
      </c>
      <c r="F648" s="136" t="s">
        <v>196</v>
      </c>
      <c r="G648" s="137">
        <v>42411</v>
      </c>
      <c r="H648" s="136" t="s">
        <v>1860</v>
      </c>
    </row>
    <row r="649" spans="1:8" ht="45">
      <c r="A649" s="136" t="s">
        <v>1861</v>
      </c>
      <c r="B649" s="137">
        <v>42396</v>
      </c>
      <c r="C649" s="138">
        <v>0.48898148148148146</v>
      </c>
      <c r="D649" s="136" t="s">
        <v>702</v>
      </c>
      <c r="E649" s="136" t="s">
        <v>1859</v>
      </c>
      <c r="F649" s="136" t="s">
        <v>196</v>
      </c>
      <c r="G649" s="137">
        <v>42411</v>
      </c>
      <c r="H649" s="136" t="s">
        <v>1862</v>
      </c>
    </row>
    <row r="650" spans="1:8" ht="60">
      <c r="A650" s="136" t="s">
        <v>1863</v>
      </c>
      <c r="B650" s="137">
        <v>42396</v>
      </c>
      <c r="C650" s="138">
        <v>0.51271990740740747</v>
      </c>
      <c r="D650" s="136" t="s">
        <v>689</v>
      </c>
      <c r="E650" s="136" t="s">
        <v>1864</v>
      </c>
      <c r="F650" s="136" t="s">
        <v>196</v>
      </c>
      <c r="G650" s="137">
        <v>42396</v>
      </c>
      <c r="H650" s="136" t="s">
        <v>1865</v>
      </c>
    </row>
    <row r="651" spans="1:8">
      <c r="A651" s="136" t="s">
        <v>1866</v>
      </c>
      <c r="B651" s="137">
        <v>42396</v>
      </c>
      <c r="C651" s="138">
        <v>0.51454861111111116</v>
      </c>
      <c r="D651" s="136" t="s">
        <v>244</v>
      </c>
      <c r="E651" s="136"/>
      <c r="F651" s="136" t="s">
        <v>196</v>
      </c>
      <c r="G651" s="137">
        <v>42403</v>
      </c>
      <c r="H651" s="136" t="s">
        <v>1867</v>
      </c>
    </row>
    <row r="652" spans="1:8" ht="30">
      <c r="A652" s="136" t="s">
        <v>1868</v>
      </c>
      <c r="B652" s="137">
        <v>42396</v>
      </c>
      <c r="C652" s="138">
        <v>0.52211805555555557</v>
      </c>
      <c r="D652" s="136" t="s">
        <v>1869</v>
      </c>
      <c r="E652" s="136" t="s">
        <v>1870</v>
      </c>
      <c r="F652" s="136" t="s">
        <v>196</v>
      </c>
      <c r="G652" s="137">
        <v>42409</v>
      </c>
      <c r="H652" s="136" t="s">
        <v>1871</v>
      </c>
    </row>
    <row r="653" spans="1:8" ht="30">
      <c r="A653" s="136" t="s">
        <v>1872</v>
      </c>
      <c r="B653" s="137">
        <v>42396</v>
      </c>
      <c r="C653" s="138">
        <v>0.52346064814814819</v>
      </c>
      <c r="D653" s="136" t="s">
        <v>1873</v>
      </c>
      <c r="E653" s="136" t="s">
        <v>918</v>
      </c>
      <c r="F653" s="136" t="s">
        <v>196</v>
      </c>
      <c r="G653" s="137">
        <v>42411</v>
      </c>
      <c r="H653" s="136" t="s">
        <v>1874</v>
      </c>
    </row>
    <row r="654" spans="1:8">
      <c r="A654" s="136" t="s">
        <v>1875</v>
      </c>
      <c r="B654" s="137">
        <v>42396</v>
      </c>
      <c r="C654" s="138">
        <v>0.59305555555555556</v>
      </c>
      <c r="D654" s="136" t="s">
        <v>244</v>
      </c>
      <c r="E654" s="136"/>
      <c r="F654" s="136" t="s">
        <v>196</v>
      </c>
      <c r="G654" s="137">
        <v>42410</v>
      </c>
      <c r="H654" s="136" t="s">
        <v>1876</v>
      </c>
    </row>
    <row r="655" spans="1:8">
      <c r="A655" s="136" t="s">
        <v>1877</v>
      </c>
      <c r="B655" s="137">
        <v>42396</v>
      </c>
      <c r="C655" s="138">
        <v>0.61334490740740744</v>
      </c>
      <c r="D655" s="136" t="s">
        <v>1878</v>
      </c>
      <c r="E655" s="136"/>
      <c r="F655" s="136" t="s">
        <v>1879</v>
      </c>
      <c r="G655" s="136"/>
      <c r="H655" s="136"/>
    </row>
    <row r="656" spans="1:8" ht="45">
      <c r="A656" s="136" t="s">
        <v>1880</v>
      </c>
      <c r="B656" s="137">
        <v>42396</v>
      </c>
      <c r="C656" s="138">
        <v>0.61996527777777777</v>
      </c>
      <c r="D656" s="136" t="s">
        <v>1881</v>
      </c>
      <c r="E656" s="136" t="s">
        <v>1882</v>
      </c>
      <c r="F656" s="136" t="s">
        <v>251</v>
      </c>
      <c r="G656" s="137">
        <v>42409</v>
      </c>
      <c r="H656" s="136" t="s">
        <v>1883</v>
      </c>
    </row>
    <row r="657" spans="1:8">
      <c r="A657" s="136" t="s">
        <v>1884</v>
      </c>
      <c r="B657" s="137">
        <v>42396</v>
      </c>
      <c r="C657" s="138">
        <v>0.62084490740740739</v>
      </c>
      <c r="D657" s="136" t="s">
        <v>1881</v>
      </c>
      <c r="E657" s="136" t="s">
        <v>1882</v>
      </c>
      <c r="F657" s="136" t="s">
        <v>251</v>
      </c>
      <c r="G657" s="137">
        <v>42409</v>
      </c>
      <c r="H657" s="136" t="s">
        <v>1885</v>
      </c>
    </row>
    <row r="658" spans="1:8">
      <c r="A658" s="136" t="s">
        <v>1886</v>
      </c>
      <c r="B658" s="137">
        <v>42396</v>
      </c>
      <c r="C658" s="138">
        <v>0.63064814814814818</v>
      </c>
      <c r="D658" s="136" t="s">
        <v>240</v>
      </c>
      <c r="E658" s="136"/>
      <c r="F658" s="136" t="s">
        <v>196</v>
      </c>
      <c r="G658" s="137">
        <v>42411</v>
      </c>
      <c r="H658" s="136" t="s">
        <v>1887</v>
      </c>
    </row>
    <row r="659" spans="1:8">
      <c r="A659" s="136" t="s">
        <v>1888</v>
      </c>
      <c r="B659" s="137">
        <v>42396</v>
      </c>
      <c r="C659" s="138">
        <v>0.63282407407407404</v>
      </c>
      <c r="D659" s="136" t="s">
        <v>244</v>
      </c>
      <c r="E659" s="136" t="s">
        <v>285</v>
      </c>
      <c r="F659" s="136" t="s">
        <v>196</v>
      </c>
      <c r="G659" s="137">
        <v>42422</v>
      </c>
      <c r="H659" s="136" t="s">
        <v>1889</v>
      </c>
    </row>
    <row r="660" spans="1:8" ht="30">
      <c r="A660" s="136" t="s">
        <v>1890</v>
      </c>
      <c r="B660" s="137">
        <v>42396</v>
      </c>
      <c r="C660" s="138">
        <v>0.64755787037037038</v>
      </c>
      <c r="D660" s="136" t="s">
        <v>1891</v>
      </c>
      <c r="E660" s="136" t="s">
        <v>1892</v>
      </c>
      <c r="F660" s="136" t="s">
        <v>196</v>
      </c>
      <c r="G660" s="137">
        <v>42418</v>
      </c>
      <c r="H660" s="136" t="s">
        <v>1893</v>
      </c>
    </row>
    <row r="661" spans="1:8">
      <c r="A661" s="136" t="s">
        <v>1894</v>
      </c>
      <c r="B661" s="137">
        <v>42396</v>
      </c>
      <c r="C661" s="138">
        <v>0.65358796296296295</v>
      </c>
      <c r="D661" s="136" t="s">
        <v>1895</v>
      </c>
      <c r="E661" s="136"/>
      <c r="F661" s="136" t="s">
        <v>196</v>
      </c>
      <c r="G661" s="137">
        <v>42410</v>
      </c>
      <c r="H661" s="136" t="s">
        <v>1896</v>
      </c>
    </row>
    <row r="662" spans="1:8">
      <c r="A662" s="136" t="s">
        <v>1897</v>
      </c>
      <c r="B662" s="137">
        <v>42396</v>
      </c>
      <c r="C662" s="138">
        <v>0.66057870370370375</v>
      </c>
      <c r="D662" s="136" t="s">
        <v>1898</v>
      </c>
      <c r="E662" s="136"/>
      <c r="F662" s="136" t="s">
        <v>1899</v>
      </c>
      <c r="G662" s="136"/>
      <c r="H662" s="136"/>
    </row>
    <row r="663" spans="1:8">
      <c r="A663" s="136" t="s">
        <v>1900</v>
      </c>
      <c r="B663" s="137">
        <v>42396</v>
      </c>
      <c r="C663" s="138">
        <v>0.66121527777777778</v>
      </c>
      <c r="D663" s="136" t="s">
        <v>366</v>
      </c>
      <c r="E663" s="136"/>
      <c r="F663" s="136" t="s">
        <v>196</v>
      </c>
      <c r="G663" s="137">
        <v>42409</v>
      </c>
      <c r="H663" s="136" t="s">
        <v>1901</v>
      </c>
    </row>
    <row r="664" spans="1:8">
      <c r="A664" s="136" t="s">
        <v>1902</v>
      </c>
      <c r="B664" s="137">
        <v>42396</v>
      </c>
      <c r="C664" s="138">
        <v>0.6690625</v>
      </c>
      <c r="D664" s="136" t="s">
        <v>1903</v>
      </c>
      <c r="E664" s="136"/>
      <c r="F664" s="136" t="s">
        <v>215</v>
      </c>
      <c r="G664" s="136"/>
      <c r="H664" s="136"/>
    </row>
    <row r="665" spans="1:8" ht="75">
      <c r="A665" s="136" t="s">
        <v>1904</v>
      </c>
      <c r="B665" s="137">
        <v>42396</v>
      </c>
      <c r="C665" s="138">
        <v>0.67303240740740744</v>
      </c>
      <c r="D665" s="136" t="s">
        <v>1905</v>
      </c>
      <c r="E665" s="136"/>
      <c r="F665" s="136" t="s">
        <v>251</v>
      </c>
      <c r="G665" s="137">
        <v>42410</v>
      </c>
      <c r="H665" s="136" t="s">
        <v>1906</v>
      </c>
    </row>
    <row r="666" spans="1:8">
      <c r="A666" s="136" t="s">
        <v>1907</v>
      </c>
      <c r="B666" s="137">
        <v>42396</v>
      </c>
      <c r="C666" s="138">
        <v>0.67650462962962965</v>
      </c>
      <c r="D666" s="136" t="s">
        <v>1908</v>
      </c>
      <c r="E666" s="136" t="s">
        <v>200</v>
      </c>
      <c r="F666" s="136" t="s">
        <v>196</v>
      </c>
      <c r="G666" s="137">
        <v>42409</v>
      </c>
      <c r="H666" s="136" t="s">
        <v>1909</v>
      </c>
    </row>
    <row r="667" spans="1:8">
      <c r="A667" s="136" t="s">
        <v>1910</v>
      </c>
      <c r="B667" s="137">
        <v>42396</v>
      </c>
      <c r="C667" s="138">
        <v>0.67778935185185185</v>
      </c>
      <c r="D667" s="136" t="s">
        <v>1911</v>
      </c>
      <c r="E667" s="136"/>
      <c r="F667" s="136" t="s">
        <v>196</v>
      </c>
      <c r="G667" s="137">
        <v>42403</v>
      </c>
      <c r="H667" s="136" t="s">
        <v>1912</v>
      </c>
    </row>
    <row r="668" spans="1:8">
      <c r="A668" s="136" t="s">
        <v>1913</v>
      </c>
      <c r="B668" s="137">
        <v>42396</v>
      </c>
      <c r="C668" s="138">
        <v>0.68063657407407396</v>
      </c>
      <c r="D668" s="136" t="s">
        <v>1914</v>
      </c>
      <c r="E668" s="136" t="s">
        <v>200</v>
      </c>
      <c r="F668" s="136" t="s">
        <v>196</v>
      </c>
      <c r="G668" s="137">
        <v>42410</v>
      </c>
      <c r="H668" s="136" t="s">
        <v>1915</v>
      </c>
    </row>
    <row r="669" spans="1:8">
      <c r="A669" s="136" t="s">
        <v>1916</v>
      </c>
      <c r="B669" s="137">
        <v>42396</v>
      </c>
      <c r="C669" s="138">
        <v>0.68317129629629625</v>
      </c>
      <c r="D669" s="136" t="s">
        <v>1908</v>
      </c>
      <c r="E669" s="136" t="s">
        <v>200</v>
      </c>
      <c r="F669" s="136" t="s">
        <v>196</v>
      </c>
      <c r="G669" s="137">
        <v>42409</v>
      </c>
      <c r="H669" s="136" t="s">
        <v>1917</v>
      </c>
    </row>
    <row r="670" spans="1:8">
      <c r="A670" s="136" t="s">
        <v>1918</v>
      </c>
      <c r="B670" s="137">
        <v>42396</v>
      </c>
      <c r="C670" s="138">
        <v>0.68409722222222225</v>
      </c>
      <c r="D670" s="136" t="s">
        <v>279</v>
      </c>
      <c r="E670" s="136"/>
      <c r="F670" s="136" t="s">
        <v>196</v>
      </c>
      <c r="G670" s="137">
        <v>42418</v>
      </c>
      <c r="H670" s="136" t="s">
        <v>1919</v>
      </c>
    </row>
    <row r="671" spans="1:8">
      <c r="A671" s="136" t="s">
        <v>1920</v>
      </c>
      <c r="B671" s="137">
        <v>42396</v>
      </c>
      <c r="C671" s="138">
        <v>0.68731481481481482</v>
      </c>
      <c r="D671" s="136" t="s">
        <v>1908</v>
      </c>
      <c r="E671" s="136" t="s">
        <v>200</v>
      </c>
      <c r="F671" s="136" t="s">
        <v>196</v>
      </c>
      <c r="G671" s="137">
        <v>42409</v>
      </c>
      <c r="H671" s="136" t="s">
        <v>1921</v>
      </c>
    </row>
    <row r="672" spans="1:8">
      <c r="A672" s="136" t="s">
        <v>1922</v>
      </c>
      <c r="B672" s="137">
        <v>42396</v>
      </c>
      <c r="C672" s="138">
        <v>0.6880208333333333</v>
      </c>
      <c r="D672" s="136" t="s">
        <v>1908</v>
      </c>
      <c r="E672" s="136" t="s">
        <v>200</v>
      </c>
      <c r="F672" s="136" t="s">
        <v>196</v>
      </c>
      <c r="G672" s="137">
        <v>42409</v>
      </c>
      <c r="H672" s="136" t="s">
        <v>1923</v>
      </c>
    </row>
    <row r="673" spans="1:8">
      <c r="A673" s="136" t="s">
        <v>1924</v>
      </c>
      <c r="B673" s="137">
        <v>42396</v>
      </c>
      <c r="C673" s="138">
        <v>0.69435185185185189</v>
      </c>
      <c r="D673" s="136" t="s">
        <v>244</v>
      </c>
      <c r="E673" s="136"/>
      <c r="F673" s="136" t="s">
        <v>196</v>
      </c>
      <c r="G673" s="137">
        <v>42409</v>
      </c>
      <c r="H673" s="136" t="s">
        <v>1925</v>
      </c>
    </row>
    <row r="674" spans="1:8">
      <c r="A674" s="136" t="s">
        <v>1926</v>
      </c>
      <c r="B674" s="137">
        <v>42397</v>
      </c>
      <c r="C674" s="138">
        <v>0.32119212962962962</v>
      </c>
      <c r="D674" s="136" t="s">
        <v>366</v>
      </c>
      <c r="E674" s="136"/>
      <c r="F674" s="136" t="s">
        <v>196</v>
      </c>
      <c r="G674" s="137">
        <v>42410</v>
      </c>
      <c r="H674" s="136" t="s">
        <v>1927</v>
      </c>
    </row>
    <row r="675" spans="1:8" ht="30">
      <c r="A675" s="136" t="s">
        <v>1928</v>
      </c>
      <c r="B675" s="137">
        <v>42397</v>
      </c>
      <c r="C675" s="138">
        <v>0.37994212962962964</v>
      </c>
      <c r="D675" s="136" t="s">
        <v>225</v>
      </c>
      <c r="E675" s="136" t="s">
        <v>204</v>
      </c>
      <c r="F675" s="136" t="s">
        <v>196</v>
      </c>
      <c r="G675" s="137">
        <v>42403</v>
      </c>
      <c r="H675" s="136" t="s">
        <v>1929</v>
      </c>
    </row>
    <row r="676" spans="1:8" ht="30">
      <c r="A676" s="136" t="s">
        <v>1930</v>
      </c>
      <c r="B676" s="137">
        <v>42397</v>
      </c>
      <c r="C676" s="138">
        <v>0.38118055555555558</v>
      </c>
      <c r="D676" s="136" t="s">
        <v>1931</v>
      </c>
      <c r="E676" s="136" t="s">
        <v>204</v>
      </c>
      <c r="F676" s="136" t="s">
        <v>196</v>
      </c>
      <c r="G676" s="137">
        <v>42410</v>
      </c>
      <c r="H676" s="136" t="s">
        <v>1932</v>
      </c>
    </row>
    <row r="677" spans="1:8" ht="30">
      <c r="A677" s="136" t="s">
        <v>1933</v>
      </c>
      <c r="B677" s="137">
        <v>42397</v>
      </c>
      <c r="C677" s="138">
        <v>0.38195601851851851</v>
      </c>
      <c r="D677" s="136" t="s">
        <v>225</v>
      </c>
      <c r="E677" s="136" t="s">
        <v>204</v>
      </c>
      <c r="F677" s="136" t="s">
        <v>196</v>
      </c>
      <c r="G677" s="137">
        <v>42410</v>
      </c>
      <c r="H677" s="136" t="s">
        <v>1934</v>
      </c>
    </row>
    <row r="678" spans="1:8" ht="30">
      <c r="A678" s="136" t="s">
        <v>1935</v>
      </c>
      <c r="B678" s="137">
        <v>42397</v>
      </c>
      <c r="C678" s="138">
        <v>0.38273148148148151</v>
      </c>
      <c r="D678" s="136" t="s">
        <v>225</v>
      </c>
      <c r="E678" s="136" t="s">
        <v>204</v>
      </c>
      <c r="F678" s="136" t="s">
        <v>196</v>
      </c>
      <c r="G678" s="137">
        <v>42403</v>
      </c>
      <c r="H678" s="136" t="s">
        <v>1936</v>
      </c>
    </row>
    <row r="679" spans="1:8" ht="30">
      <c r="A679" s="136" t="s">
        <v>1937</v>
      </c>
      <c r="B679" s="137">
        <v>42397</v>
      </c>
      <c r="C679" s="138">
        <v>0.38349537037037035</v>
      </c>
      <c r="D679" s="136" t="s">
        <v>225</v>
      </c>
      <c r="E679" s="136" t="s">
        <v>204</v>
      </c>
      <c r="F679" s="136" t="s">
        <v>196</v>
      </c>
      <c r="G679" s="137">
        <v>42403</v>
      </c>
      <c r="H679" s="136" t="s">
        <v>1938</v>
      </c>
    </row>
    <row r="680" spans="1:8" ht="30">
      <c r="A680" s="136" t="s">
        <v>1939</v>
      </c>
      <c r="B680" s="137">
        <v>42397</v>
      </c>
      <c r="C680" s="138">
        <v>0.38453703703703707</v>
      </c>
      <c r="D680" s="136" t="s">
        <v>225</v>
      </c>
      <c r="E680" s="136" t="s">
        <v>204</v>
      </c>
      <c r="F680" s="136" t="s">
        <v>196</v>
      </c>
      <c r="G680" s="137">
        <v>42403</v>
      </c>
      <c r="H680" s="136" t="s">
        <v>1940</v>
      </c>
    </row>
    <row r="681" spans="1:8">
      <c r="A681" s="136" t="s">
        <v>1941</v>
      </c>
      <c r="B681" s="137">
        <v>42397</v>
      </c>
      <c r="C681" s="138">
        <v>0.39481481481481479</v>
      </c>
      <c r="D681" s="136" t="s">
        <v>244</v>
      </c>
      <c r="E681" s="136"/>
      <c r="F681" s="136" t="s">
        <v>196</v>
      </c>
      <c r="G681" s="137">
        <v>42409</v>
      </c>
      <c r="H681" s="136" t="s">
        <v>1942</v>
      </c>
    </row>
    <row r="682" spans="1:8">
      <c r="A682" s="136" t="s">
        <v>1943</v>
      </c>
      <c r="B682" s="137">
        <v>42397</v>
      </c>
      <c r="C682" s="138">
        <v>0.3955555555555556</v>
      </c>
      <c r="D682" s="136" t="s">
        <v>1944</v>
      </c>
      <c r="E682" s="136"/>
      <c r="F682" s="136" t="s">
        <v>196</v>
      </c>
      <c r="G682" s="137">
        <v>42412</v>
      </c>
      <c r="H682" s="136" t="s">
        <v>1945</v>
      </c>
    </row>
    <row r="683" spans="1:8">
      <c r="A683" s="136" t="s">
        <v>1946</v>
      </c>
      <c r="B683" s="137">
        <v>42397</v>
      </c>
      <c r="C683" s="138">
        <v>0.4231712962962963</v>
      </c>
      <c r="D683" s="136" t="s">
        <v>244</v>
      </c>
      <c r="E683" s="136" t="s">
        <v>1947</v>
      </c>
      <c r="F683" s="136" t="s">
        <v>196</v>
      </c>
      <c r="G683" s="137">
        <v>42412</v>
      </c>
      <c r="H683" s="136" t="s">
        <v>1948</v>
      </c>
    </row>
    <row r="684" spans="1:8" ht="30">
      <c r="A684" s="136" t="s">
        <v>1949</v>
      </c>
      <c r="B684" s="137">
        <v>42397</v>
      </c>
      <c r="C684" s="138">
        <v>0.43600694444444449</v>
      </c>
      <c r="D684" s="136" t="s">
        <v>319</v>
      </c>
      <c r="E684" s="136" t="s">
        <v>1950</v>
      </c>
      <c r="F684" s="136" t="s">
        <v>196</v>
      </c>
      <c r="G684" s="137">
        <v>42404</v>
      </c>
      <c r="H684" s="136" t="s">
        <v>1951</v>
      </c>
    </row>
    <row r="685" spans="1:8" ht="30">
      <c r="A685" s="136" t="s">
        <v>1952</v>
      </c>
      <c r="B685" s="137">
        <v>42397</v>
      </c>
      <c r="C685" s="138">
        <v>0.43714120370370368</v>
      </c>
      <c r="D685" s="136" t="s">
        <v>1953</v>
      </c>
      <c r="E685" s="136" t="s">
        <v>204</v>
      </c>
      <c r="F685" s="136" t="s">
        <v>196</v>
      </c>
      <c r="G685" s="137">
        <v>42402</v>
      </c>
      <c r="H685" s="136" t="s">
        <v>1954</v>
      </c>
    </row>
    <row r="686" spans="1:8">
      <c r="A686" s="136" t="s">
        <v>1955</v>
      </c>
      <c r="B686" s="137">
        <v>42397</v>
      </c>
      <c r="C686" s="138">
        <v>0.45982638888888888</v>
      </c>
      <c r="D686" s="136" t="s">
        <v>653</v>
      </c>
      <c r="E686" s="136"/>
      <c r="F686" s="136" t="s">
        <v>196</v>
      </c>
      <c r="G686" s="137">
        <v>42402</v>
      </c>
      <c r="H686" s="136" t="s">
        <v>1956</v>
      </c>
    </row>
    <row r="687" spans="1:8">
      <c r="A687" s="136" t="s">
        <v>1957</v>
      </c>
      <c r="B687" s="137">
        <v>42397</v>
      </c>
      <c r="C687" s="138">
        <v>0.47636574074074073</v>
      </c>
      <c r="D687" s="136" t="s">
        <v>1958</v>
      </c>
      <c r="E687" s="136"/>
      <c r="F687" s="136" t="s">
        <v>196</v>
      </c>
      <c r="G687" s="137">
        <v>42409</v>
      </c>
      <c r="H687" s="136" t="s">
        <v>1959</v>
      </c>
    </row>
    <row r="688" spans="1:8" ht="30">
      <c r="A688" s="136" t="s">
        <v>1960</v>
      </c>
      <c r="B688" s="137">
        <v>42397</v>
      </c>
      <c r="C688" s="138">
        <v>0.48504629629629631</v>
      </c>
      <c r="D688" s="136" t="s">
        <v>1961</v>
      </c>
      <c r="E688" s="136" t="s">
        <v>204</v>
      </c>
      <c r="F688" s="136" t="s">
        <v>251</v>
      </c>
      <c r="G688" s="136"/>
      <c r="H688" s="136"/>
    </row>
    <row r="689" spans="1:8" ht="30">
      <c r="A689" s="136" t="s">
        <v>1962</v>
      </c>
      <c r="B689" s="137">
        <v>42397</v>
      </c>
      <c r="C689" s="138">
        <v>0.48682870370370374</v>
      </c>
      <c r="D689" s="136" t="s">
        <v>1963</v>
      </c>
      <c r="E689" s="136" t="s">
        <v>204</v>
      </c>
      <c r="F689" s="136" t="s">
        <v>251</v>
      </c>
      <c r="G689" s="136"/>
      <c r="H689" s="136"/>
    </row>
    <row r="690" spans="1:8" ht="30">
      <c r="A690" s="136" t="s">
        <v>1964</v>
      </c>
      <c r="B690" s="137">
        <v>42397</v>
      </c>
      <c r="C690" s="138">
        <v>0.48767361111111113</v>
      </c>
      <c r="D690" s="136" t="s">
        <v>1965</v>
      </c>
      <c r="E690" s="136" t="s">
        <v>204</v>
      </c>
      <c r="F690" s="136" t="s">
        <v>251</v>
      </c>
      <c r="G690" s="137">
        <v>42417</v>
      </c>
      <c r="H690" s="136" t="s">
        <v>1966</v>
      </c>
    </row>
    <row r="691" spans="1:8" ht="45">
      <c r="A691" s="136" t="s">
        <v>1967</v>
      </c>
      <c r="B691" s="137">
        <v>42397</v>
      </c>
      <c r="C691" s="138">
        <v>0.48850694444444448</v>
      </c>
      <c r="D691" s="136" t="s">
        <v>1968</v>
      </c>
      <c r="E691" s="136" t="s">
        <v>204</v>
      </c>
      <c r="F691" s="136" t="s">
        <v>251</v>
      </c>
      <c r="G691" s="137">
        <v>42412</v>
      </c>
      <c r="H691" s="136" t="s">
        <v>1969</v>
      </c>
    </row>
    <row r="692" spans="1:8" ht="30">
      <c r="A692" s="136" t="s">
        <v>1970</v>
      </c>
      <c r="B692" s="137">
        <v>42397</v>
      </c>
      <c r="C692" s="138">
        <v>0.48954861111111114</v>
      </c>
      <c r="D692" s="136" t="s">
        <v>1971</v>
      </c>
      <c r="E692" s="136" t="s">
        <v>204</v>
      </c>
      <c r="F692" s="136" t="s">
        <v>251</v>
      </c>
      <c r="G692" s="137">
        <v>42410</v>
      </c>
      <c r="H692" s="136" t="s">
        <v>1972</v>
      </c>
    </row>
    <row r="693" spans="1:8" ht="30">
      <c r="A693" s="136" t="s">
        <v>1973</v>
      </c>
      <c r="B693" s="137">
        <v>42397</v>
      </c>
      <c r="C693" s="138">
        <v>0.49031249999999998</v>
      </c>
      <c r="D693" s="136" t="s">
        <v>1974</v>
      </c>
      <c r="E693" s="136" t="s">
        <v>204</v>
      </c>
      <c r="F693" s="136" t="s">
        <v>251</v>
      </c>
      <c r="G693" s="137">
        <v>42398</v>
      </c>
      <c r="H693" s="136" t="s">
        <v>1975</v>
      </c>
    </row>
    <row r="694" spans="1:8" ht="30">
      <c r="A694" s="136" t="s">
        <v>1976</v>
      </c>
      <c r="B694" s="137">
        <v>42397</v>
      </c>
      <c r="C694" s="138">
        <v>0.49114583333333334</v>
      </c>
      <c r="D694" s="136" t="s">
        <v>1974</v>
      </c>
      <c r="E694" s="136" t="s">
        <v>204</v>
      </c>
      <c r="F694" s="136" t="s">
        <v>251</v>
      </c>
      <c r="G694" s="136"/>
      <c r="H694" s="136"/>
    </row>
    <row r="695" spans="1:8">
      <c r="A695" s="136" t="s">
        <v>1977</v>
      </c>
      <c r="B695" s="137">
        <v>42397</v>
      </c>
      <c r="C695" s="138">
        <v>0.50894675925925925</v>
      </c>
      <c r="D695" s="136" t="s">
        <v>366</v>
      </c>
      <c r="E695" s="136" t="s">
        <v>1978</v>
      </c>
      <c r="F695" s="136" t="s">
        <v>196</v>
      </c>
      <c r="G695" s="137">
        <v>42404</v>
      </c>
      <c r="H695" s="136" t="s">
        <v>1979</v>
      </c>
    </row>
    <row r="696" spans="1:8">
      <c r="A696" s="136" t="s">
        <v>1980</v>
      </c>
      <c r="B696" s="137">
        <v>42397</v>
      </c>
      <c r="C696" s="138">
        <v>0.59365740740740736</v>
      </c>
      <c r="D696" s="136" t="s">
        <v>1981</v>
      </c>
      <c r="E696" s="136" t="s">
        <v>975</v>
      </c>
      <c r="F696" s="136" t="s">
        <v>196</v>
      </c>
      <c r="G696" s="137">
        <v>42402</v>
      </c>
      <c r="H696" s="136" t="s">
        <v>1982</v>
      </c>
    </row>
    <row r="697" spans="1:8">
      <c r="A697" s="136" t="s">
        <v>1983</v>
      </c>
      <c r="B697" s="137">
        <v>42397</v>
      </c>
      <c r="C697" s="138">
        <v>0.59440972222222221</v>
      </c>
      <c r="D697" s="136" t="s">
        <v>1981</v>
      </c>
      <c r="E697" s="136" t="s">
        <v>975</v>
      </c>
      <c r="F697" s="136" t="s">
        <v>196</v>
      </c>
      <c r="G697" s="137">
        <v>42402</v>
      </c>
      <c r="H697" s="136" t="s">
        <v>1984</v>
      </c>
    </row>
    <row r="698" spans="1:8">
      <c r="A698" s="136" t="s">
        <v>1985</v>
      </c>
      <c r="B698" s="137">
        <v>42397</v>
      </c>
      <c r="C698" s="138">
        <v>0.59491898148148148</v>
      </c>
      <c r="D698" s="136" t="s">
        <v>1981</v>
      </c>
      <c r="E698" s="136" t="s">
        <v>975</v>
      </c>
      <c r="F698" s="136" t="s">
        <v>196</v>
      </c>
      <c r="G698" s="137">
        <v>42402</v>
      </c>
      <c r="H698" s="136" t="s">
        <v>1986</v>
      </c>
    </row>
    <row r="699" spans="1:8">
      <c r="A699" s="136" t="s">
        <v>1987</v>
      </c>
      <c r="B699" s="137">
        <v>42397</v>
      </c>
      <c r="C699" s="138">
        <v>0.5954976851851852</v>
      </c>
      <c r="D699" s="136" t="s">
        <v>244</v>
      </c>
      <c r="E699" s="136" t="s">
        <v>975</v>
      </c>
      <c r="F699" s="136" t="s">
        <v>196</v>
      </c>
      <c r="G699" s="137">
        <v>42412</v>
      </c>
      <c r="H699" s="136" t="s">
        <v>1988</v>
      </c>
    </row>
    <row r="700" spans="1:8">
      <c r="A700" s="136" t="s">
        <v>1989</v>
      </c>
      <c r="B700" s="137">
        <v>42397</v>
      </c>
      <c r="C700" s="138">
        <v>0.59699074074074077</v>
      </c>
      <c r="D700" s="136" t="s">
        <v>845</v>
      </c>
      <c r="E700" s="136"/>
      <c r="F700" s="136" t="s">
        <v>196</v>
      </c>
      <c r="G700" s="137">
        <v>42417</v>
      </c>
      <c r="H700" s="136" t="s">
        <v>1990</v>
      </c>
    </row>
    <row r="701" spans="1:8">
      <c r="A701" s="136" t="s">
        <v>1991</v>
      </c>
      <c r="B701" s="137">
        <v>42397</v>
      </c>
      <c r="C701" s="138">
        <v>0.59756944444444449</v>
      </c>
      <c r="D701" s="136" t="s">
        <v>845</v>
      </c>
      <c r="E701" s="136"/>
      <c r="F701" s="136" t="s">
        <v>196</v>
      </c>
      <c r="G701" s="137">
        <v>42417</v>
      </c>
      <c r="H701" s="136" t="s">
        <v>1990</v>
      </c>
    </row>
    <row r="702" spans="1:8" ht="30">
      <c r="A702" s="136" t="s">
        <v>1992</v>
      </c>
      <c r="B702" s="137">
        <v>42397</v>
      </c>
      <c r="C702" s="138">
        <v>0.61542824074074076</v>
      </c>
      <c r="D702" s="136" t="s">
        <v>319</v>
      </c>
      <c r="E702" s="136" t="s">
        <v>204</v>
      </c>
      <c r="F702" s="136" t="s">
        <v>196</v>
      </c>
      <c r="G702" s="137">
        <v>42412</v>
      </c>
      <c r="H702" s="136" t="s">
        <v>1993</v>
      </c>
    </row>
    <row r="703" spans="1:8">
      <c r="A703" s="136" t="s">
        <v>1994</v>
      </c>
      <c r="B703" s="137">
        <v>42397</v>
      </c>
      <c r="C703" s="138">
        <v>0.61686342592592591</v>
      </c>
      <c r="D703" s="136" t="s">
        <v>820</v>
      </c>
      <c r="E703" s="136" t="s">
        <v>852</v>
      </c>
      <c r="F703" s="136" t="s">
        <v>196</v>
      </c>
      <c r="G703" s="137">
        <v>42412</v>
      </c>
      <c r="H703" s="136" t="s">
        <v>1995</v>
      </c>
    </row>
    <row r="704" spans="1:8">
      <c r="A704" s="136" t="s">
        <v>1996</v>
      </c>
      <c r="B704" s="137">
        <v>42397</v>
      </c>
      <c r="C704" s="138">
        <v>0.62207175925925928</v>
      </c>
      <c r="D704" s="136" t="s">
        <v>1997</v>
      </c>
      <c r="E704" s="136"/>
      <c r="F704" s="136" t="s">
        <v>196</v>
      </c>
      <c r="G704" s="137">
        <v>42412</v>
      </c>
      <c r="H704" s="136" t="s">
        <v>1998</v>
      </c>
    </row>
    <row r="705" spans="1:8" ht="30">
      <c r="A705" s="136" t="s">
        <v>1999</v>
      </c>
      <c r="B705" s="137">
        <v>42397</v>
      </c>
      <c r="C705" s="138">
        <v>0.62728009259259265</v>
      </c>
      <c r="D705" s="136" t="s">
        <v>2000</v>
      </c>
      <c r="E705" s="136" t="s">
        <v>204</v>
      </c>
      <c r="F705" s="136" t="s">
        <v>196</v>
      </c>
      <c r="G705" s="137">
        <v>42403</v>
      </c>
      <c r="H705" s="136" t="s">
        <v>2001</v>
      </c>
    </row>
    <row r="706" spans="1:8" ht="30">
      <c r="A706" s="136" t="s">
        <v>2002</v>
      </c>
      <c r="B706" s="137">
        <v>42397</v>
      </c>
      <c r="C706" s="138">
        <v>0.62835648148148149</v>
      </c>
      <c r="D706" s="136" t="s">
        <v>878</v>
      </c>
      <c r="E706" s="136" t="s">
        <v>204</v>
      </c>
      <c r="F706" s="136" t="s">
        <v>196</v>
      </c>
      <c r="G706" s="137">
        <v>42409</v>
      </c>
      <c r="H706" s="136" t="s">
        <v>2003</v>
      </c>
    </row>
    <row r="707" spans="1:8">
      <c r="A707" s="136" t="s">
        <v>2004</v>
      </c>
      <c r="B707" s="137">
        <v>42397</v>
      </c>
      <c r="C707" s="138">
        <v>0.6537384259259259</v>
      </c>
      <c r="D707" s="136" t="s">
        <v>2005</v>
      </c>
      <c r="E707" s="136"/>
      <c r="F707" s="136" t="s">
        <v>196</v>
      </c>
      <c r="G707" s="137">
        <v>42404</v>
      </c>
      <c r="H707" s="136" t="s">
        <v>2006</v>
      </c>
    </row>
    <row r="708" spans="1:8">
      <c r="A708" s="136" t="s">
        <v>2007</v>
      </c>
      <c r="B708" s="137">
        <v>42397</v>
      </c>
      <c r="C708" s="138">
        <v>0.66168981481481481</v>
      </c>
      <c r="D708" s="136" t="s">
        <v>2008</v>
      </c>
      <c r="E708" s="136"/>
      <c r="F708" s="136" t="s">
        <v>215</v>
      </c>
      <c r="G708" s="137">
        <v>42419</v>
      </c>
      <c r="H708" s="136" t="s">
        <v>2009</v>
      </c>
    </row>
    <row r="709" spans="1:8">
      <c r="A709" s="136" t="s">
        <v>2010</v>
      </c>
      <c r="B709" s="137">
        <v>42397</v>
      </c>
      <c r="C709" s="138">
        <v>0.72447916666666667</v>
      </c>
      <c r="D709" s="136" t="s">
        <v>2011</v>
      </c>
      <c r="E709" s="136"/>
      <c r="F709" s="136" t="s">
        <v>196</v>
      </c>
      <c r="G709" s="137">
        <v>42412</v>
      </c>
      <c r="H709" s="136" t="s">
        <v>2012</v>
      </c>
    </row>
    <row r="710" spans="1:8" ht="30">
      <c r="A710" s="136" t="s">
        <v>2013</v>
      </c>
      <c r="B710" s="137">
        <v>42398</v>
      </c>
      <c r="C710" s="138">
        <v>0.3397222222222222</v>
      </c>
      <c r="D710" s="136" t="s">
        <v>2014</v>
      </c>
      <c r="E710" s="136" t="s">
        <v>882</v>
      </c>
      <c r="F710" s="136" t="s">
        <v>251</v>
      </c>
      <c r="G710" s="136"/>
      <c r="H710" s="136"/>
    </row>
    <row r="711" spans="1:8" ht="30">
      <c r="A711" s="136" t="s">
        <v>2015</v>
      </c>
      <c r="B711" s="137">
        <v>42398</v>
      </c>
      <c r="C711" s="138">
        <v>0.34184027777777781</v>
      </c>
      <c r="D711" s="136" t="s">
        <v>2016</v>
      </c>
      <c r="E711" s="136" t="s">
        <v>882</v>
      </c>
      <c r="F711" s="136" t="s">
        <v>251</v>
      </c>
      <c r="G711" s="136"/>
      <c r="H711" s="136"/>
    </row>
    <row r="712" spans="1:8" ht="30">
      <c r="A712" s="136" t="s">
        <v>2017</v>
      </c>
      <c r="B712" s="137">
        <v>42398</v>
      </c>
      <c r="C712" s="138">
        <v>0.34285879629629629</v>
      </c>
      <c r="D712" s="136" t="s">
        <v>2016</v>
      </c>
      <c r="E712" s="136" t="s">
        <v>882</v>
      </c>
      <c r="F712" s="136" t="s">
        <v>251</v>
      </c>
      <c r="G712" s="136"/>
      <c r="H712" s="136"/>
    </row>
    <row r="713" spans="1:8">
      <c r="A713" s="136" t="s">
        <v>2018</v>
      </c>
      <c r="B713" s="137">
        <v>42398</v>
      </c>
      <c r="C713" s="138">
        <v>0.35586805555555556</v>
      </c>
      <c r="D713" s="136" t="s">
        <v>2019</v>
      </c>
      <c r="E713" s="136" t="s">
        <v>200</v>
      </c>
      <c r="F713" s="136" t="s">
        <v>196</v>
      </c>
      <c r="G713" s="137">
        <v>42412</v>
      </c>
      <c r="H713" s="136" t="s">
        <v>2020</v>
      </c>
    </row>
    <row r="714" spans="1:8" ht="30">
      <c r="A714" s="136" t="s">
        <v>2021</v>
      </c>
      <c r="B714" s="137">
        <v>42398</v>
      </c>
      <c r="C714" s="138">
        <v>0.36074074074074075</v>
      </c>
      <c r="D714" s="136" t="s">
        <v>2022</v>
      </c>
      <c r="E714" s="136" t="s">
        <v>2023</v>
      </c>
      <c r="F714" s="136" t="s">
        <v>196</v>
      </c>
      <c r="G714" s="137">
        <v>42412</v>
      </c>
      <c r="H714" s="136" t="s">
        <v>2024</v>
      </c>
    </row>
    <row r="715" spans="1:8">
      <c r="A715" s="136" t="s">
        <v>2025</v>
      </c>
      <c r="B715" s="137">
        <v>42398</v>
      </c>
      <c r="C715" s="138">
        <v>0.36674768518518519</v>
      </c>
      <c r="D715" s="136" t="s">
        <v>2026</v>
      </c>
      <c r="E715" s="136" t="s">
        <v>200</v>
      </c>
      <c r="F715" s="136" t="s">
        <v>196</v>
      </c>
      <c r="G715" s="137">
        <v>42410</v>
      </c>
      <c r="H715" s="136" t="s">
        <v>2027</v>
      </c>
    </row>
    <row r="716" spans="1:8">
      <c r="A716" s="136" t="s">
        <v>2028</v>
      </c>
      <c r="B716" s="137">
        <v>42398</v>
      </c>
      <c r="C716" s="138">
        <v>0.36800925925925926</v>
      </c>
      <c r="D716" s="136" t="s">
        <v>2029</v>
      </c>
      <c r="E716" s="136" t="s">
        <v>200</v>
      </c>
      <c r="F716" s="136" t="s">
        <v>196</v>
      </c>
      <c r="G716" s="137">
        <v>42411</v>
      </c>
      <c r="H716" s="136" t="s">
        <v>2030</v>
      </c>
    </row>
    <row r="717" spans="1:8">
      <c r="A717" s="136" t="s">
        <v>2031</v>
      </c>
      <c r="B717" s="137">
        <v>42398</v>
      </c>
      <c r="C717" s="138">
        <v>0.37729166666666664</v>
      </c>
      <c r="D717" s="136" t="s">
        <v>2032</v>
      </c>
      <c r="E717" s="136" t="s">
        <v>200</v>
      </c>
      <c r="F717" s="136" t="s">
        <v>196</v>
      </c>
      <c r="G717" s="137">
        <v>42404</v>
      </c>
      <c r="H717" s="136" t="s">
        <v>2033</v>
      </c>
    </row>
    <row r="718" spans="1:8" ht="75">
      <c r="A718" s="136" t="s">
        <v>2034</v>
      </c>
      <c r="B718" s="137">
        <v>42398</v>
      </c>
      <c r="C718" s="138">
        <v>0.38295138888888891</v>
      </c>
      <c r="D718" s="136" t="s">
        <v>676</v>
      </c>
      <c r="E718" s="136" t="s">
        <v>200</v>
      </c>
      <c r="F718" s="136" t="s">
        <v>196</v>
      </c>
      <c r="G718" s="137">
        <v>42404</v>
      </c>
      <c r="H718" s="136" t="s">
        <v>2035</v>
      </c>
    </row>
    <row r="719" spans="1:8">
      <c r="A719" s="136" t="s">
        <v>2036</v>
      </c>
      <c r="B719" s="137">
        <v>42398</v>
      </c>
      <c r="C719" s="138">
        <v>0.39592592592592596</v>
      </c>
      <c r="D719" s="136" t="s">
        <v>2037</v>
      </c>
      <c r="E719" s="136" t="s">
        <v>597</v>
      </c>
      <c r="F719" s="136" t="s">
        <v>196</v>
      </c>
      <c r="G719" s="137">
        <v>42403</v>
      </c>
      <c r="H719" s="136" t="s">
        <v>2038</v>
      </c>
    </row>
    <row r="720" spans="1:8">
      <c r="A720" s="136" t="s">
        <v>2039</v>
      </c>
      <c r="B720" s="137">
        <v>42398</v>
      </c>
      <c r="C720" s="138">
        <v>0.42696759259259259</v>
      </c>
      <c r="D720" s="136" t="s">
        <v>314</v>
      </c>
      <c r="E720" s="136"/>
      <c r="F720" s="136" t="s">
        <v>196</v>
      </c>
      <c r="G720" s="137">
        <v>42409</v>
      </c>
      <c r="H720" s="136" t="s">
        <v>2040</v>
      </c>
    </row>
    <row r="721" spans="1:8">
      <c r="A721" s="136" t="s">
        <v>2041</v>
      </c>
      <c r="B721" s="137">
        <v>42398</v>
      </c>
      <c r="C721" s="138">
        <v>0.42781249999999998</v>
      </c>
      <c r="D721" s="136" t="s">
        <v>314</v>
      </c>
      <c r="E721" s="136"/>
      <c r="F721" s="136" t="s">
        <v>196</v>
      </c>
      <c r="G721" s="137">
        <v>42409</v>
      </c>
      <c r="H721" s="136" t="s">
        <v>2042</v>
      </c>
    </row>
    <row r="722" spans="1:8" ht="30">
      <c r="A722" s="136" t="s">
        <v>2043</v>
      </c>
      <c r="B722" s="137">
        <v>42398</v>
      </c>
      <c r="C722" s="138">
        <v>0.43149305555555556</v>
      </c>
      <c r="D722" s="136" t="s">
        <v>2044</v>
      </c>
      <c r="E722" s="136"/>
      <c r="F722" s="136" t="s">
        <v>196</v>
      </c>
      <c r="G722" s="137">
        <v>42419</v>
      </c>
      <c r="H722" s="136" t="s">
        <v>2045</v>
      </c>
    </row>
    <row r="723" spans="1:8" ht="30">
      <c r="A723" s="136" t="s">
        <v>2046</v>
      </c>
      <c r="B723" s="137">
        <v>42398</v>
      </c>
      <c r="C723" s="138">
        <v>0.49292824074074071</v>
      </c>
      <c r="D723" s="136" t="s">
        <v>2047</v>
      </c>
      <c r="E723" s="136" t="s">
        <v>204</v>
      </c>
      <c r="F723" s="136" t="s">
        <v>251</v>
      </c>
      <c r="G723" s="136"/>
      <c r="H723" s="136"/>
    </row>
    <row r="724" spans="1:8">
      <c r="A724" s="136" t="s">
        <v>2048</v>
      </c>
      <c r="B724" s="137">
        <v>42398</v>
      </c>
      <c r="C724" s="138">
        <v>0.50278935185185192</v>
      </c>
      <c r="D724" s="136" t="s">
        <v>279</v>
      </c>
      <c r="E724" s="136" t="s">
        <v>2049</v>
      </c>
      <c r="F724" s="136" t="s">
        <v>196</v>
      </c>
      <c r="G724" s="137">
        <v>42409</v>
      </c>
      <c r="H724" s="136" t="s">
        <v>2050</v>
      </c>
    </row>
    <row r="725" spans="1:8" ht="30">
      <c r="A725" s="136" t="s">
        <v>2051</v>
      </c>
      <c r="B725" s="137">
        <v>42398</v>
      </c>
      <c r="C725" s="138">
        <v>0.50437500000000002</v>
      </c>
      <c r="D725" s="136" t="s">
        <v>279</v>
      </c>
      <c r="E725" s="136" t="s">
        <v>2052</v>
      </c>
      <c r="F725" s="136" t="s">
        <v>196</v>
      </c>
      <c r="G725" s="137">
        <v>42409</v>
      </c>
      <c r="H725" s="136" t="s">
        <v>2053</v>
      </c>
    </row>
    <row r="726" spans="1:8">
      <c r="A726" s="136" t="s">
        <v>2054</v>
      </c>
      <c r="B726" s="137">
        <v>42398</v>
      </c>
      <c r="C726" s="138">
        <v>0.50537037037037036</v>
      </c>
      <c r="D726" s="136" t="s">
        <v>279</v>
      </c>
      <c r="E726" s="136"/>
      <c r="F726" s="136" t="s">
        <v>196</v>
      </c>
      <c r="G726" s="137">
        <v>42411</v>
      </c>
      <c r="H726" s="136" t="s">
        <v>2055</v>
      </c>
    </row>
    <row r="727" spans="1:8">
      <c r="A727" s="136" t="s">
        <v>2056</v>
      </c>
      <c r="B727" s="137">
        <v>42398</v>
      </c>
      <c r="C727" s="138">
        <v>0.50648148148148142</v>
      </c>
      <c r="D727" s="136" t="s">
        <v>279</v>
      </c>
      <c r="E727" s="136" t="s">
        <v>285</v>
      </c>
      <c r="F727" s="136" t="s">
        <v>196</v>
      </c>
      <c r="G727" s="137">
        <v>42422</v>
      </c>
      <c r="H727" s="136" t="s">
        <v>2057</v>
      </c>
    </row>
    <row r="728" spans="1:8">
      <c r="A728" s="136" t="s">
        <v>2058</v>
      </c>
      <c r="B728" s="137">
        <v>42398</v>
      </c>
      <c r="C728" s="138">
        <v>0.50826388888888896</v>
      </c>
      <c r="D728" s="136" t="s">
        <v>240</v>
      </c>
      <c r="E728" s="136" t="s">
        <v>2059</v>
      </c>
      <c r="F728" s="136" t="s">
        <v>196</v>
      </c>
      <c r="G728" s="137">
        <v>42409</v>
      </c>
      <c r="H728" s="136" t="s">
        <v>2060</v>
      </c>
    </row>
    <row r="729" spans="1:8">
      <c r="A729" s="136" t="s">
        <v>2061</v>
      </c>
      <c r="B729" s="137">
        <v>42398</v>
      </c>
      <c r="C729" s="138">
        <v>0.50934027777777779</v>
      </c>
      <c r="D729" s="136" t="s">
        <v>279</v>
      </c>
      <c r="E729" s="136" t="s">
        <v>1471</v>
      </c>
      <c r="F729" s="136" t="s">
        <v>196</v>
      </c>
      <c r="G729" s="137">
        <v>42409</v>
      </c>
      <c r="H729" s="136" t="s">
        <v>2062</v>
      </c>
    </row>
    <row r="730" spans="1:8">
      <c r="A730" s="136" t="s">
        <v>2063</v>
      </c>
      <c r="B730" s="137">
        <v>42398</v>
      </c>
      <c r="C730" s="138">
        <v>0.51070601851851849</v>
      </c>
      <c r="D730" s="136" t="s">
        <v>279</v>
      </c>
      <c r="E730" s="136"/>
      <c r="F730" s="136" t="s">
        <v>196</v>
      </c>
      <c r="G730" s="137">
        <v>42409</v>
      </c>
      <c r="H730" s="136" t="s">
        <v>2064</v>
      </c>
    </row>
    <row r="731" spans="1:8">
      <c r="A731" s="136" t="s">
        <v>2065</v>
      </c>
      <c r="B731" s="137">
        <v>42398</v>
      </c>
      <c r="C731" s="138">
        <v>0.51138888888888889</v>
      </c>
      <c r="D731" s="136" t="s">
        <v>279</v>
      </c>
      <c r="E731" s="136"/>
      <c r="F731" s="136" t="s">
        <v>196</v>
      </c>
      <c r="G731" s="137">
        <v>42409</v>
      </c>
      <c r="H731" s="136" t="s">
        <v>2066</v>
      </c>
    </row>
    <row r="732" spans="1:8">
      <c r="A732" s="136" t="s">
        <v>2067</v>
      </c>
      <c r="B732" s="137">
        <v>42398</v>
      </c>
      <c r="C732" s="138">
        <v>0.51225694444444447</v>
      </c>
      <c r="D732" s="136" t="s">
        <v>279</v>
      </c>
      <c r="E732" s="136"/>
      <c r="F732" s="136" t="s">
        <v>196</v>
      </c>
      <c r="G732" s="137">
        <v>42409</v>
      </c>
      <c r="H732" s="136" t="s">
        <v>2068</v>
      </c>
    </row>
    <row r="733" spans="1:8">
      <c r="A733" s="136" t="s">
        <v>2069</v>
      </c>
      <c r="B733" s="137">
        <v>42398</v>
      </c>
      <c r="C733" s="138">
        <v>0.5128125</v>
      </c>
      <c r="D733" s="136" t="s">
        <v>279</v>
      </c>
      <c r="E733" s="136"/>
      <c r="F733" s="136" t="s">
        <v>196</v>
      </c>
      <c r="G733" s="137">
        <v>42409</v>
      </c>
      <c r="H733" s="136" t="s">
        <v>2070</v>
      </c>
    </row>
    <row r="734" spans="1:8">
      <c r="A734" s="136" t="s">
        <v>2071</v>
      </c>
      <c r="B734" s="137">
        <v>42398</v>
      </c>
      <c r="C734" s="138">
        <v>0.51386574074074076</v>
      </c>
      <c r="D734" s="136" t="s">
        <v>240</v>
      </c>
      <c r="E734" s="136" t="s">
        <v>975</v>
      </c>
      <c r="F734" s="136" t="s">
        <v>196</v>
      </c>
      <c r="G734" s="137">
        <v>42409</v>
      </c>
      <c r="H734" s="136" t="s">
        <v>2072</v>
      </c>
    </row>
    <row r="735" spans="1:8">
      <c r="A735" s="136" t="s">
        <v>2073</v>
      </c>
      <c r="B735" s="137">
        <v>42398</v>
      </c>
      <c r="C735" s="138">
        <v>0.51503472222222224</v>
      </c>
      <c r="D735" s="136" t="s">
        <v>279</v>
      </c>
      <c r="E735" s="136"/>
      <c r="F735" s="136" t="s">
        <v>196</v>
      </c>
      <c r="G735" s="137">
        <v>42409</v>
      </c>
      <c r="H735" s="136" t="s">
        <v>2074</v>
      </c>
    </row>
    <row r="736" spans="1:8">
      <c r="A736" s="136" t="s">
        <v>2075</v>
      </c>
      <c r="B736" s="137">
        <v>42398</v>
      </c>
      <c r="C736" s="138">
        <v>0.51642361111111112</v>
      </c>
      <c r="D736" s="136" t="s">
        <v>279</v>
      </c>
      <c r="E736" s="136"/>
      <c r="F736" s="136" t="s">
        <v>196</v>
      </c>
      <c r="G736" s="137">
        <v>42409</v>
      </c>
      <c r="H736" s="136" t="s">
        <v>2076</v>
      </c>
    </row>
    <row r="737" spans="1:8">
      <c r="A737" s="136" t="s">
        <v>2077</v>
      </c>
      <c r="B737" s="137">
        <v>42398</v>
      </c>
      <c r="C737" s="138">
        <v>0.51748842592592592</v>
      </c>
      <c r="D737" s="136" t="s">
        <v>665</v>
      </c>
      <c r="E737" s="136" t="s">
        <v>360</v>
      </c>
      <c r="F737" s="136" t="s">
        <v>196</v>
      </c>
      <c r="G737" s="137">
        <v>42409</v>
      </c>
      <c r="H737" s="136" t="s">
        <v>2078</v>
      </c>
    </row>
    <row r="738" spans="1:8">
      <c r="A738" s="136" t="s">
        <v>2079</v>
      </c>
      <c r="B738" s="137">
        <v>42398</v>
      </c>
      <c r="C738" s="138">
        <v>0.52974537037037039</v>
      </c>
      <c r="D738" s="136" t="s">
        <v>244</v>
      </c>
      <c r="E738" s="136"/>
      <c r="F738" s="136" t="s">
        <v>196</v>
      </c>
      <c r="G738" s="137">
        <v>42409</v>
      </c>
      <c r="H738" s="136" t="s">
        <v>2080</v>
      </c>
    </row>
    <row r="739" spans="1:8">
      <c r="A739" s="136" t="s">
        <v>2081</v>
      </c>
      <c r="B739" s="137">
        <v>42398</v>
      </c>
      <c r="C739" s="138">
        <v>0.53453703703703703</v>
      </c>
      <c r="D739" s="136" t="s">
        <v>2082</v>
      </c>
      <c r="E739" s="136"/>
      <c r="F739" s="136" t="s">
        <v>196</v>
      </c>
      <c r="G739" s="137">
        <v>42409</v>
      </c>
      <c r="H739" s="136" t="s">
        <v>2083</v>
      </c>
    </row>
    <row r="740" spans="1:8">
      <c r="A740" s="136" t="s">
        <v>2084</v>
      </c>
      <c r="B740" s="137">
        <v>42398</v>
      </c>
      <c r="C740" s="138">
        <v>0.63777777777777778</v>
      </c>
      <c r="D740" s="136" t="s">
        <v>2085</v>
      </c>
      <c r="E740" s="136" t="s">
        <v>2086</v>
      </c>
      <c r="F740" s="136" t="s">
        <v>196</v>
      </c>
      <c r="G740" s="137">
        <v>42410</v>
      </c>
      <c r="H740" s="136" t="s">
        <v>2087</v>
      </c>
    </row>
    <row r="741" spans="1:8">
      <c r="A741" s="136" t="s">
        <v>2088</v>
      </c>
      <c r="B741" s="137">
        <v>42398</v>
      </c>
      <c r="C741" s="138">
        <v>0.64075231481481476</v>
      </c>
      <c r="D741" s="136" t="s">
        <v>244</v>
      </c>
      <c r="E741" s="136"/>
      <c r="F741" s="136" t="s">
        <v>196</v>
      </c>
      <c r="G741" s="137">
        <v>42409</v>
      </c>
      <c r="H741" s="136" t="s">
        <v>2089</v>
      </c>
    </row>
    <row r="742" spans="1:8">
      <c r="A742" s="136" t="s">
        <v>2090</v>
      </c>
      <c r="B742" s="137">
        <v>42398</v>
      </c>
      <c r="C742" s="138">
        <v>0.65589120370370368</v>
      </c>
      <c r="D742" s="136" t="s">
        <v>90</v>
      </c>
      <c r="E742" s="136"/>
      <c r="F742" s="136" t="s">
        <v>215</v>
      </c>
      <c r="G742" s="136"/>
      <c r="H742" s="136"/>
    </row>
    <row r="743" spans="1:8">
      <c r="A743" s="136" t="s">
        <v>2091</v>
      </c>
      <c r="B743" s="137">
        <v>42398</v>
      </c>
      <c r="C743" s="138">
        <v>0.67252314814814806</v>
      </c>
      <c r="D743" s="136" t="s">
        <v>279</v>
      </c>
      <c r="E743" s="136"/>
      <c r="F743" s="136" t="s">
        <v>196</v>
      </c>
      <c r="G743" s="137">
        <v>42410</v>
      </c>
      <c r="H743" s="136" t="s">
        <v>2092</v>
      </c>
    </row>
    <row r="744" spans="1:8">
      <c r="A744" s="136" t="s">
        <v>2093</v>
      </c>
      <c r="B744" s="137">
        <v>42398</v>
      </c>
      <c r="C744" s="138">
        <v>0.67488425925925932</v>
      </c>
      <c r="D744" s="136" t="s">
        <v>240</v>
      </c>
      <c r="E744" s="136" t="s">
        <v>975</v>
      </c>
      <c r="F744" s="136" t="s">
        <v>196</v>
      </c>
      <c r="G744" s="137">
        <v>42409</v>
      </c>
      <c r="H744" s="136" t="s">
        <v>2072</v>
      </c>
    </row>
    <row r="745" spans="1:8">
      <c r="A745" s="136" t="s">
        <v>2094</v>
      </c>
      <c r="B745" s="137">
        <v>42398</v>
      </c>
      <c r="C745" s="138">
        <v>0.70354166666666673</v>
      </c>
      <c r="D745" s="136" t="s">
        <v>366</v>
      </c>
      <c r="E745" s="136" t="s">
        <v>2095</v>
      </c>
      <c r="F745" s="136" t="s">
        <v>196</v>
      </c>
      <c r="G745" s="137">
        <v>42403</v>
      </c>
      <c r="H745" s="136" t="s">
        <v>2096</v>
      </c>
    </row>
    <row r="746" spans="1:8">
      <c r="A746" s="136" t="s">
        <v>2097</v>
      </c>
      <c r="B746" s="137">
        <v>42398</v>
      </c>
      <c r="C746" s="138">
        <v>0.71263888888888882</v>
      </c>
      <c r="D746" s="136" t="s">
        <v>501</v>
      </c>
      <c r="E746" s="136"/>
      <c r="F746" s="136" t="s">
        <v>196</v>
      </c>
      <c r="G746" s="137">
        <v>42409</v>
      </c>
      <c r="H746" s="136" t="s">
        <v>2098</v>
      </c>
    </row>
    <row r="747" spans="1:8">
      <c r="A747" s="136" t="s">
        <v>2099</v>
      </c>
      <c r="B747" s="137">
        <v>42398</v>
      </c>
      <c r="C747" s="138">
        <v>0.71836805555555561</v>
      </c>
      <c r="D747" s="136" t="s">
        <v>2100</v>
      </c>
      <c r="E747" s="136"/>
      <c r="F747" s="136" t="s">
        <v>196</v>
      </c>
      <c r="G747" s="137">
        <v>42410</v>
      </c>
      <c r="H747" s="136" t="s">
        <v>2101</v>
      </c>
    </row>
    <row r="748" spans="1:8">
      <c r="A748" s="136" t="s">
        <v>2102</v>
      </c>
      <c r="B748" s="137">
        <v>42398</v>
      </c>
      <c r="C748" s="138">
        <v>0.73129629629629633</v>
      </c>
      <c r="D748" s="136" t="s">
        <v>2100</v>
      </c>
      <c r="E748" s="136"/>
      <c r="F748" s="136" t="s">
        <v>196</v>
      </c>
      <c r="G748" s="137">
        <v>42411</v>
      </c>
      <c r="H748" s="136" t="s">
        <v>2103</v>
      </c>
    </row>
    <row r="749" spans="1:8">
      <c r="A749" s="136" t="s">
        <v>2104</v>
      </c>
      <c r="B749" s="137">
        <v>42398</v>
      </c>
      <c r="C749" s="138">
        <v>0.73200231481481481</v>
      </c>
      <c r="D749" s="136" t="s">
        <v>2100</v>
      </c>
      <c r="E749" s="136"/>
      <c r="F749" s="136" t="s">
        <v>215</v>
      </c>
      <c r="G749" s="137">
        <v>42415</v>
      </c>
      <c r="H749" s="136" t="s">
        <v>2105</v>
      </c>
    </row>
    <row r="750" spans="1:8">
      <c r="A750" s="136" t="s">
        <v>2106</v>
      </c>
      <c r="B750" s="137">
        <v>42398</v>
      </c>
      <c r="C750" s="138">
        <v>0.73283564814814817</v>
      </c>
      <c r="D750" s="136" t="s">
        <v>2100</v>
      </c>
      <c r="E750" s="136"/>
      <c r="F750" s="136" t="s">
        <v>196</v>
      </c>
      <c r="G750" s="137">
        <v>42411</v>
      </c>
      <c r="H750" s="136" t="s">
        <v>2107</v>
      </c>
    </row>
    <row r="751" spans="1:8">
      <c r="A751" s="136" t="s">
        <v>2108</v>
      </c>
      <c r="B751" s="137">
        <v>42398</v>
      </c>
      <c r="C751" s="138">
        <v>0.7333912037037037</v>
      </c>
      <c r="D751" s="136" t="s">
        <v>2100</v>
      </c>
      <c r="E751" s="136"/>
      <c r="F751" s="136" t="s">
        <v>196</v>
      </c>
      <c r="G751" s="137">
        <v>42411</v>
      </c>
      <c r="H751" s="136" t="s">
        <v>2109</v>
      </c>
    </row>
    <row r="752" spans="1:8">
      <c r="A752" s="136" t="s">
        <v>2110</v>
      </c>
      <c r="B752" s="137">
        <v>42398</v>
      </c>
      <c r="C752" s="138">
        <v>0.73421296296296301</v>
      </c>
      <c r="D752" s="136" t="s">
        <v>2100</v>
      </c>
      <c r="E752" s="136"/>
      <c r="F752" s="136" t="s">
        <v>196</v>
      </c>
      <c r="G752" s="137">
        <v>42412</v>
      </c>
      <c r="H752" s="136" t="s">
        <v>2111</v>
      </c>
    </row>
    <row r="753" spans="1:8">
      <c r="A753" s="136" t="s">
        <v>2112</v>
      </c>
      <c r="B753" s="137">
        <v>42398</v>
      </c>
      <c r="C753" s="138">
        <v>0.734837962962963</v>
      </c>
      <c r="D753" s="136" t="s">
        <v>2100</v>
      </c>
      <c r="E753" s="136"/>
      <c r="F753" s="136" t="s">
        <v>196</v>
      </c>
      <c r="G753" s="137">
        <v>42409</v>
      </c>
      <c r="H753" s="136" t="s">
        <v>2113</v>
      </c>
    </row>
    <row r="754" spans="1:8">
      <c r="A754" s="136" t="s">
        <v>2114</v>
      </c>
      <c r="B754" s="137">
        <v>42398</v>
      </c>
      <c r="C754" s="138">
        <v>0.73547453703703702</v>
      </c>
      <c r="D754" s="136" t="s">
        <v>2100</v>
      </c>
      <c r="E754" s="136"/>
      <c r="F754" s="136" t="s">
        <v>196</v>
      </c>
      <c r="G754" s="137">
        <v>42409</v>
      </c>
      <c r="H754" s="136" t="s">
        <v>2115</v>
      </c>
    </row>
    <row r="755" spans="1:8">
      <c r="A755" s="136" t="s">
        <v>2116</v>
      </c>
      <c r="B755" s="137">
        <v>42398</v>
      </c>
      <c r="C755" s="138">
        <v>0.73613425925925924</v>
      </c>
      <c r="D755" s="136" t="s">
        <v>2100</v>
      </c>
      <c r="E755" s="136"/>
      <c r="F755" s="136" t="s">
        <v>196</v>
      </c>
      <c r="G755" s="137">
        <v>42409</v>
      </c>
      <c r="H755" s="136" t="s">
        <v>2117</v>
      </c>
    </row>
    <row r="756" spans="1:8">
      <c r="A756" s="136" t="s">
        <v>2118</v>
      </c>
      <c r="B756" s="137">
        <v>42398</v>
      </c>
      <c r="C756" s="138">
        <v>0.73685185185185187</v>
      </c>
      <c r="D756" s="136" t="s">
        <v>2100</v>
      </c>
      <c r="E756" s="136"/>
      <c r="F756" s="136" t="s">
        <v>196</v>
      </c>
      <c r="G756" s="137">
        <v>42409</v>
      </c>
      <c r="H756" s="136" t="s">
        <v>2119</v>
      </c>
    </row>
    <row r="757" spans="1:8">
      <c r="A757" s="136" t="s">
        <v>2120</v>
      </c>
      <c r="B757" s="137">
        <v>42398</v>
      </c>
      <c r="C757" s="138">
        <v>0.73739583333333336</v>
      </c>
      <c r="D757" s="136" t="s">
        <v>2100</v>
      </c>
      <c r="E757" s="136"/>
      <c r="F757" s="136" t="s">
        <v>196</v>
      </c>
      <c r="G757" s="137">
        <v>42412</v>
      </c>
      <c r="H757" s="136" t="s">
        <v>2121</v>
      </c>
    </row>
    <row r="758" spans="1:8">
      <c r="A758" s="136" t="s">
        <v>2122</v>
      </c>
      <c r="B758" s="137">
        <v>42398</v>
      </c>
      <c r="C758" s="138">
        <v>0.7381712962962963</v>
      </c>
      <c r="D758" s="136" t="s">
        <v>2100</v>
      </c>
      <c r="E758" s="136"/>
      <c r="F758" s="136" t="s">
        <v>196</v>
      </c>
      <c r="G758" s="137">
        <v>42412</v>
      </c>
      <c r="H758" s="136" t="s">
        <v>2123</v>
      </c>
    </row>
    <row r="759" spans="1:8">
      <c r="A759" s="136" t="s">
        <v>2124</v>
      </c>
      <c r="B759" s="137">
        <v>42398</v>
      </c>
      <c r="C759" s="138">
        <v>0.73888888888888893</v>
      </c>
      <c r="D759" s="136" t="s">
        <v>2100</v>
      </c>
      <c r="E759" s="136"/>
      <c r="F759" s="136" t="s">
        <v>196</v>
      </c>
      <c r="G759" s="137">
        <v>42412</v>
      </c>
      <c r="H759" s="136" t="s">
        <v>2125</v>
      </c>
    </row>
    <row r="760" spans="1:8">
      <c r="A760" s="136" t="s">
        <v>2126</v>
      </c>
      <c r="B760" s="137">
        <v>42398</v>
      </c>
      <c r="C760" s="138">
        <v>0.73949074074074073</v>
      </c>
      <c r="D760" s="136" t="s">
        <v>2100</v>
      </c>
      <c r="E760" s="136"/>
      <c r="F760" s="136" t="s">
        <v>196</v>
      </c>
      <c r="G760" s="137">
        <v>42409</v>
      </c>
      <c r="H760" s="136" t="s">
        <v>2127</v>
      </c>
    </row>
    <row r="761" spans="1:8">
      <c r="A761" s="136" t="s">
        <v>2128</v>
      </c>
      <c r="B761" s="137">
        <v>42398</v>
      </c>
      <c r="C761" s="138">
        <v>0.74011574074074071</v>
      </c>
      <c r="D761" s="136" t="s">
        <v>2100</v>
      </c>
      <c r="E761" s="136"/>
      <c r="F761" s="136" t="s">
        <v>196</v>
      </c>
      <c r="G761" s="137">
        <v>42409</v>
      </c>
      <c r="H761" s="136" t="s">
        <v>2129</v>
      </c>
    </row>
    <row r="762" spans="1:8">
      <c r="A762" s="136" t="s">
        <v>2130</v>
      </c>
      <c r="B762" s="137">
        <v>42398</v>
      </c>
      <c r="C762" s="138">
        <v>0.74253472222222217</v>
      </c>
      <c r="D762" s="136" t="s">
        <v>2100</v>
      </c>
      <c r="E762" s="136"/>
      <c r="F762" s="136" t="s">
        <v>196</v>
      </c>
      <c r="G762" s="137">
        <v>42409</v>
      </c>
      <c r="H762" s="136" t="s">
        <v>2131</v>
      </c>
    </row>
  </sheetData>
  <mergeCells count="2">
    <mergeCell ref="A2:H2"/>
    <mergeCell ref="A3:H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I49"/>
  <sheetViews>
    <sheetView zoomScale="110" zoomScaleNormal="110" workbookViewId="0">
      <pane ySplit="4" topLeftCell="A5" activePane="bottomLeft" state="frozen"/>
      <selection pane="bottomLeft" activeCell="A4" sqref="A4"/>
    </sheetView>
  </sheetViews>
  <sheetFormatPr baseColWidth="10" defaultRowHeight="11.25"/>
  <cols>
    <col min="1" max="1" width="17.140625" style="139" customWidth="1"/>
    <col min="2" max="2" width="14.140625" style="152" customWidth="1"/>
    <col min="3" max="4" width="12.7109375" style="154" customWidth="1"/>
    <col min="5" max="5" width="33.42578125" style="139" bestFit="1" customWidth="1"/>
    <col min="6" max="6" width="17.140625" style="139" customWidth="1"/>
    <col min="7" max="7" width="23.5703125" style="139" customWidth="1"/>
    <col min="8" max="8" width="49.85546875" style="139" customWidth="1"/>
    <col min="9" max="9" width="55.28515625" style="140" customWidth="1"/>
    <col min="10" max="16384" width="11.42578125" style="141"/>
  </cols>
  <sheetData>
    <row r="2" spans="1:9" ht="41.25" customHeight="1">
      <c r="A2" s="188" t="s">
        <v>117</v>
      </c>
      <c r="B2" s="188"/>
      <c r="C2" s="188"/>
      <c r="D2" s="188"/>
      <c r="E2" s="188"/>
      <c r="F2" s="188"/>
      <c r="G2" s="188"/>
    </row>
    <row r="3" spans="1:9" ht="21">
      <c r="A3" s="188" t="s">
        <v>2164</v>
      </c>
      <c r="B3" s="188"/>
      <c r="C3" s="188"/>
      <c r="D3" s="188"/>
      <c r="E3" s="188"/>
      <c r="F3" s="188"/>
      <c r="G3" s="188"/>
    </row>
    <row r="4" spans="1:9" s="62" customFormat="1">
      <c r="A4" s="142" t="s">
        <v>2132</v>
      </c>
      <c r="B4" s="143" t="s">
        <v>2133</v>
      </c>
      <c r="C4" s="144" t="s">
        <v>2134</v>
      </c>
      <c r="D4" s="144" t="s">
        <v>2135</v>
      </c>
      <c r="E4" s="145" t="s">
        <v>2136</v>
      </c>
      <c r="F4" s="145" t="s">
        <v>2137</v>
      </c>
      <c r="G4" s="145" t="s">
        <v>2138</v>
      </c>
      <c r="H4" s="145" t="s">
        <v>2139</v>
      </c>
      <c r="I4" s="145" t="s">
        <v>2140</v>
      </c>
    </row>
    <row r="5" spans="1:9">
      <c r="A5" s="146">
        <v>1662016</v>
      </c>
      <c r="B5" s="147">
        <v>42374</v>
      </c>
      <c r="C5" s="147">
        <v>42390.483737361108</v>
      </c>
      <c r="D5" s="148">
        <v>10</v>
      </c>
      <c r="E5" s="149" t="s">
        <v>86</v>
      </c>
      <c r="F5" s="148" t="s">
        <v>60</v>
      </c>
      <c r="G5" s="148" t="s">
        <v>2141</v>
      </c>
      <c r="H5" s="149" t="s">
        <v>196</v>
      </c>
      <c r="I5" s="150"/>
    </row>
    <row r="6" spans="1:9">
      <c r="A6" s="146">
        <v>8962016</v>
      </c>
      <c r="B6" s="147">
        <v>42383</v>
      </c>
      <c r="C6" s="147">
        <v>42408.415327800925</v>
      </c>
      <c r="D6" s="148">
        <v>17</v>
      </c>
      <c r="E6" s="149" t="s">
        <v>80</v>
      </c>
      <c r="F6" s="148" t="s">
        <v>60</v>
      </c>
      <c r="G6" s="148" t="s">
        <v>2141</v>
      </c>
      <c r="H6" s="149" t="s">
        <v>251</v>
      </c>
      <c r="I6" s="150"/>
    </row>
    <row r="7" spans="1:9" ht="67.5">
      <c r="A7" s="146">
        <v>15182016</v>
      </c>
      <c r="B7" s="147">
        <v>42376</v>
      </c>
      <c r="C7" s="147">
        <v>42376</v>
      </c>
      <c r="D7" s="148">
        <v>0</v>
      </c>
      <c r="E7" s="149" t="s">
        <v>81</v>
      </c>
      <c r="F7" s="148" t="s">
        <v>60</v>
      </c>
      <c r="G7" s="148" t="s">
        <v>2141</v>
      </c>
      <c r="H7" s="149" t="s">
        <v>196</v>
      </c>
      <c r="I7" s="150" t="s">
        <v>2142</v>
      </c>
    </row>
    <row r="8" spans="1:9" ht="33.75">
      <c r="A8" s="146">
        <v>19192016</v>
      </c>
      <c r="B8" s="147">
        <v>42377</v>
      </c>
      <c r="C8" s="147">
        <v>42398.373715428243</v>
      </c>
      <c r="D8" s="148">
        <v>14</v>
      </c>
      <c r="E8" s="149" t="s">
        <v>83</v>
      </c>
      <c r="F8" s="148" t="s">
        <v>62</v>
      </c>
      <c r="G8" s="148" t="s">
        <v>2141</v>
      </c>
      <c r="H8" s="149" t="s">
        <v>2143</v>
      </c>
      <c r="I8" s="150" t="s">
        <v>2144</v>
      </c>
    </row>
    <row r="9" spans="1:9">
      <c r="A9" s="146">
        <v>19322016</v>
      </c>
      <c r="B9" s="147">
        <v>42377</v>
      </c>
      <c r="C9" s="147">
        <v>42384.68538790509</v>
      </c>
      <c r="D9" s="148">
        <v>4</v>
      </c>
      <c r="E9" s="149" t="s">
        <v>88</v>
      </c>
      <c r="F9" s="148" t="s">
        <v>61</v>
      </c>
      <c r="G9" s="148" t="s">
        <v>2145</v>
      </c>
      <c r="H9" s="149" t="s">
        <v>215</v>
      </c>
      <c r="I9" s="150"/>
    </row>
    <row r="10" spans="1:9">
      <c r="A10" s="146">
        <v>24332016</v>
      </c>
      <c r="B10" s="147">
        <v>42377</v>
      </c>
      <c r="C10" s="147">
        <v>42383.313418356483</v>
      </c>
      <c r="D10" s="148">
        <v>3</v>
      </c>
      <c r="E10" s="149" t="s">
        <v>88</v>
      </c>
      <c r="F10" s="148" t="s">
        <v>60</v>
      </c>
      <c r="G10" s="148" t="s">
        <v>2141</v>
      </c>
      <c r="H10" s="149" t="s">
        <v>2143</v>
      </c>
      <c r="I10" s="150"/>
    </row>
    <row r="11" spans="1:9">
      <c r="A11" s="146">
        <v>25172016</v>
      </c>
      <c r="B11" s="147">
        <v>42377</v>
      </c>
      <c r="C11" s="147">
        <v>42390.678382233797</v>
      </c>
      <c r="D11" s="148">
        <v>8</v>
      </c>
      <c r="E11" s="149" t="s">
        <v>83</v>
      </c>
      <c r="F11" s="148" t="s">
        <v>60</v>
      </c>
      <c r="G11" s="148" t="s">
        <v>2141</v>
      </c>
      <c r="H11" s="149" t="s">
        <v>196</v>
      </c>
      <c r="I11" s="150" t="s">
        <v>2146</v>
      </c>
    </row>
    <row r="12" spans="1:9">
      <c r="A12" s="146">
        <v>28742016</v>
      </c>
      <c r="B12" s="147">
        <v>42381</v>
      </c>
      <c r="C12" s="147">
        <v>42398.390596967591</v>
      </c>
      <c r="D12" s="148">
        <v>13</v>
      </c>
      <c r="E12" s="149" t="s">
        <v>88</v>
      </c>
      <c r="F12" s="148" t="s">
        <v>61</v>
      </c>
      <c r="G12" s="148" t="s">
        <v>2145</v>
      </c>
      <c r="H12" s="149" t="s">
        <v>251</v>
      </c>
      <c r="I12" s="150"/>
    </row>
    <row r="13" spans="1:9" ht="90">
      <c r="A13" s="146">
        <v>28942016</v>
      </c>
      <c r="B13" s="147">
        <v>42377.65705037037</v>
      </c>
      <c r="C13" s="147">
        <v>42377.65705037037</v>
      </c>
      <c r="D13" s="148">
        <v>0</v>
      </c>
      <c r="E13" s="149" t="s">
        <v>83</v>
      </c>
      <c r="F13" s="148" t="s">
        <v>60</v>
      </c>
      <c r="G13" s="148" t="s">
        <v>2145</v>
      </c>
      <c r="H13" s="149" t="s">
        <v>196</v>
      </c>
      <c r="I13" s="150" t="s">
        <v>2147</v>
      </c>
    </row>
    <row r="14" spans="1:9" ht="67.5">
      <c r="A14" s="146">
        <v>29912016</v>
      </c>
      <c r="B14" s="147">
        <v>42381</v>
      </c>
      <c r="C14" s="147">
        <v>42381.327095081018</v>
      </c>
      <c r="D14" s="148">
        <v>0</v>
      </c>
      <c r="E14" s="149" t="s">
        <v>83</v>
      </c>
      <c r="F14" s="148" t="s">
        <v>60</v>
      </c>
      <c r="G14" s="148" t="s">
        <v>2141</v>
      </c>
      <c r="H14" s="149" t="s">
        <v>196</v>
      </c>
      <c r="I14" s="150" t="s">
        <v>2148</v>
      </c>
    </row>
    <row r="15" spans="1:9">
      <c r="A15" s="146">
        <v>31102016</v>
      </c>
      <c r="B15" s="147">
        <v>42381</v>
      </c>
      <c r="C15" s="147">
        <v>42390.676648067129</v>
      </c>
      <c r="D15" s="148">
        <v>7</v>
      </c>
      <c r="E15" s="149" t="s">
        <v>83</v>
      </c>
      <c r="F15" s="148" t="s">
        <v>60</v>
      </c>
      <c r="G15" s="148" t="s">
        <v>2141</v>
      </c>
      <c r="H15" s="149" t="s">
        <v>196</v>
      </c>
      <c r="I15" s="150" t="s">
        <v>2146</v>
      </c>
    </row>
    <row r="16" spans="1:9">
      <c r="A16" s="146">
        <v>41002016</v>
      </c>
      <c r="B16" s="147">
        <v>42382</v>
      </c>
      <c r="C16" s="147">
        <v>42397.595810254628</v>
      </c>
      <c r="D16" s="148">
        <v>11</v>
      </c>
      <c r="E16" s="149" t="s">
        <v>81</v>
      </c>
      <c r="F16" s="148" t="s">
        <v>62</v>
      </c>
      <c r="G16" s="148" t="s">
        <v>2141</v>
      </c>
      <c r="H16" s="149" t="s">
        <v>271</v>
      </c>
      <c r="I16" s="150" t="s">
        <v>2149</v>
      </c>
    </row>
    <row r="17" spans="1:9">
      <c r="A17" s="146">
        <v>41322016</v>
      </c>
      <c r="B17" s="147">
        <v>42382</v>
      </c>
      <c r="C17" s="147">
        <v>42398.390915439813</v>
      </c>
      <c r="D17" s="148">
        <v>12</v>
      </c>
      <c r="E17" s="149" t="s">
        <v>83</v>
      </c>
      <c r="F17" s="148" t="s">
        <v>62</v>
      </c>
      <c r="G17" s="148" t="s">
        <v>2141</v>
      </c>
      <c r="H17" s="149" t="s">
        <v>251</v>
      </c>
      <c r="I17" s="150"/>
    </row>
    <row r="18" spans="1:9">
      <c r="A18" s="146">
        <v>46242016</v>
      </c>
      <c r="B18" s="147">
        <v>42383</v>
      </c>
      <c r="C18" s="147">
        <v>42402.474521759257</v>
      </c>
      <c r="D18" s="148">
        <v>13</v>
      </c>
      <c r="E18" s="149" t="s">
        <v>81</v>
      </c>
      <c r="F18" s="148" t="s">
        <v>63</v>
      </c>
      <c r="G18" s="148" t="s">
        <v>2141</v>
      </c>
      <c r="H18" s="149" t="s">
        <v>2143</v>
      </c>
      <c r="I18" s="150" t="s">
        <v>2150</v>
      </c>
    </row>
    <row r="19" spans="1:9" s="151" customFormat="1" ht="22.5">
      <c r="A19" s="146">
        <v>48272016</v>
      </c>
      <c r="B19" s="147">
        <v>42384</v>
      </c>
      <c r="C19" s="147">
        <v>42391.384999641203</v>
      </c>
      <c r="D19" s="148">
        <v>5</v>
      </c>
      <c r="E19" s="149" t="s">
        <v>83</v>
      </c>
      <c r="F19" s="148" t="s">
        <v>62</v>
      </c>
      <c r="G19" s="148" t="s">
        <v>2141</v>
      </c>
      <c r="H19" s="149" t="s">
        <v>2151</v>
      </c>
      <c r="I19" s="150" t="s">
        <v>2152</v>
      </c>
    </row>
    <row r="20" spans="1:9">
      <c r="A20" s="146">
        <v>48602016</v>
      </c>
      <c r="B20" s="147">
        <v>42384</v>
      </c>
      <c r="C20" s="147">
        <v>42398.69042752315</v>
      </c>
      <c r="D20" s="148">
        <v>10</v>
      </c>
      <c r="E20" s="149" t="s">
        <v>88</v>
      </c>
      <c r="F20" s="148" t="s">
        <v>64</v>
      </c>
      <c r="G20" s="148" t="s">
        <v>2141</v>
      </c>
      <c r="H20" s="149" t="s">
        <v>196</v>
      </c>
      <c r="I20" s="150" t="s">
        <v>2153</v>
      </c>
    </row>
    <row r="21" spans="1:9" ht="67.5">
      <c r="A21" s="146">
        <v>51432016</v>
      </c>
      <c r="B21" s="147">
        <v>42387</v>
      </c>
      <c r="C21" s="147">
        <v>42387.691462002316</v>
      </c>
      <c r="D21" s="148">
        <v>0</v>
      </c>
      <c r="E21" s="149" t="s">
        <v>83</v>
      </c>
      <c r="F21" s="148" t="s">
        <v>62</v>
      </c>
      <c r="G21" s="148" t="s">
        <v>2141</v>
      </c>
      <c r="H21" s="149" t="s">
        <v>196</v>
      </c>
      <c r="I21" s="150" t="s">
        <v>2148</v>
      </c>
    </row>
    <row r="22" spans="1:9" ht="90">
      <c r="A22" s="146">
        <v>57452016</v>
      </c>
      <c r="B22" s="147">
        <v>42387</v>
      </c>
      <c r="C22" s="147">
        <v>42387.677840914352</v>
      </c>
      <c r="D22" s="148">
        <v>0</v>
      </c>
      <c r="E22" s="149" t="s">
        <v>81</v>
      </c>
      <c r="F22" s="148" t="s">
        <v>60</v>
      </c>
      <c r="G22" s="148" t="s">
        <v>2141</v>
      </c>
      <c r="H22" s="149" t="s">
        <v>196</v>
      </c>
      <c r="I22" s="150" t="s">
        <v>2147</v>
      </c>
    </row>
    <row r="23" spans="1:9">
      <c r="A23" s="146">
        <v>60632016</v>
      </c>
      <c r="B23" s="147">
        <v>42388</v>
      </c>
      <c r="C23" s="147">
        <v>42404.660764745371</v>
      </c>
      <c r="D23" s="148">
        <v>12</v>
      </c>
      <c r="E23" s="149" t="s">
        <v>83</v>
      </c>
      <c r="F23" s="148" t="s">
        <v>62</v>
      </c>
      <c r="G23" s="148" t="s">
        <v>2141</v>
      </c>
      <c r="H23" s="149" t="s">
        <v>196</v>
      </c>
      <c r="I23" s="150" t="s">
        <v>2154</v>
      </c>
    </row>
    <row r="24" spans="1:9">
      <c r="A24" s="146">
        <v>61402016</v>
      </c>
      <c r="B24" s="147">
        <v>42388</v>
      </c>
      <c r="C24" s="147">
        <v>42404.627647071757</v>
      </c>
      <c r="D24" s="148">
        <v>12</v>
      </c>
      <c r="E24" s="149" t="s">
        <v>83</v>
      </c>
      <c r="F24" s="148" t="s">
        <v>62</v>
      </c>
      <c r="G24" s="148" t="s">
        <v>2141</v>
      </c>
      <c r="H24" s="149" t="s">
        <v>196</v>
      </c>
      <c r="I24" s="150" t="s">
        <v>2154</v>
      </c>
    </row>
    <row r="25" spans="1:9">
      <c r="A25" s="146">
        <v>65842016</v>
      </c>
      <c r="B25" s="147">
        <v>42389</v>
      </c>
      <c r="C25" s="147">
        <v>42404.661964768522</v>
      </c>
      <c r="D25" s="148">
        <v>11</v>
      </c>
      <c r="E25" s="149" t="s">
        <v>83</v>
      </c>
      <c r="F25" s="148" t="s">
        <v>62</v>
      </c>
      <c r="G25" s="148" t="s">
        <v>2141</v>
      </c>
      <c r="H25" s="149" t="s">
        <v>196</v>
      </c>
      <c r="I25" s="150" t="s">
        <v>2154</v>
      </c>
    </row>
    <row r="26" spans="1:9">
      <c r="A26" s="146">
        <v>71342016</v>
      </c>
      <c r="B26" s="147">
        <v>42389</v>
      </c>
      <c r="C26" s="147">
        <v>42403.391639374997</v>
      </c>
      <c r="D26" s="148">
        <v>10</v>
      </c>
      <c r="E26" s="149" t="s">
        <v>88</v>
      </c>
      <c r="F26" s="148" t="s">
        <v>62</v>
      </c>
      <c r="G26" s="148" t="s">
        <v>2145</v>
      </c>
      <c r="H26" s="149" t="s">
        <v>215</v>
      </c>
      <c r="I26" s="150"/>
    </row>
    <row r="27" spans="1:9">
      <c r="A27" s="146">
        <v>82882016</v>
      </c>
      <c r="B27" s="147">
        <v>42391</v>
      </c>
      <c r="C27" s="147">
        <v>42403.392259305554</v>
      </c>
      <c r="D27" s="148">
        <v>8</v>
      </c>
      <c r="E27" s="149" t="s">
        <v>83</v>
      </c>
      <c r="F27" s="148" t="s">
        <v>63</v>
      </c>
      <c r="G27" s="148" t="s">
        <v>2141</v>
      </c>
      <c r="H27" s="149" t="s">
        <v>215</v>
      </c>
      <c r="I27" s="150"/>
    </row>
    <row r="28" spans="1:9" ht="101.25">
      <c r="A28" s="146">
        <v>89472016</v>
      </c>
      <c r="B28" s="147">
        <v>42391</v>
      </c>
      <c r="C28" s="147">
        <v>42391.421736724536</v>
      </c>
      <c r="D28" s="148">
        <v>0</v>
      </c>
      <c r="E28" s="149" t="s">
        <v>106</v>
      </c>
      <c r="F28" s="148" t="s">
        <v>60</v>
      </c>
      <c r="G28" s="148" t="s">
        <v>2141</v>
      </c>
      <c r="H28" s="149" t="s">
        <v>196</v>
      </c>
      <c r="I28" s="150" t="s">
        <v>2155</v>
      </c>
    </row>
    <row r="29" spans="1:9">
      <c r="A29" s="146">
        <v>92982016</v>
      </c>
      <c r="B29" s="147">
        <v>42394</v>
      </c>
      <c r="C29" s="147">
        <v>42403.392859016203</v>
      </c>
      <c r="D29" s="148">
        <v>7</v>
      </c>
      <c r="E29" s="149" t="s">
        <v>88</v>
      </c>
      <c r="F29" s="148" t="s">
        <v>64</v>
      </c>
      <c r="G29" s="148" t="s">
        <v>2141</v>
      </c>
      <c r="H29" s="149" t="s">
        <v>215</v>
      </c>
      <c r="I29" s="150"/>
    </row>
    <row r="30" spans="1:9" ht="90">
      <c r="A30" s="146">
        <v>98832016</v>
      </c>
      <c r="B30" s="147">
        <v>42394</v>
      </c>
      <c r="C30" s="147">
        <v>42394.524935474539</v>
      </c>
      <c r="D30" s="148">
        <v>0</v>
      </c>
      <c r="E30" s="149" t="s">
        <v>81</v>
      </c>
      <c r="F30" s="148" t="s">
        <v>60</v>
      </c>
      <c r="G30" s="148" t="s">
        <v>2156</v>
      </c>
      <c r="H30" s="149" t="s">
        <v>196</v>
      </c>
      <c r="I30" s="150" t="s">
        <v>2147</v>
      </c>
    </row>
    <row r="31" spans="1:9">
      <c r="A31" s="146">
        <v>102992016</v>
      </c>
      <c r="B31" s="147">
        <v>42395</v>
      </c>
      <c r="C31" s="147">
        <v>42419.261598969904</v>
      </c>
      <c r="D31" s="148">
        <v>18</v>
      </c>
      <c r="E31" s="149" t="s">
        <v>83</v>
      </c>
      <c r="F31" s="148" t="s">
        <v>62</v>
      </c>
      <c r="G31" s="148"/>
      <c r="H31" s="149" t="s">
        <v>196</v>
      </c>
      <c r="I31" s="150"/>
    </row>
    <row r="32" spans="1:9" ht="22.5">
      <c r="A32" s="146">
        <v>103892016</v>
      </c>
      <c r="B32" s="147">
        <v>42395</v>
      </c>
      <c r="C32" s="147">
        <v>42424.398036458333</v>
      </c>
      <c r="D32" s="148">
        <v>21</v>
      </c>
      <c r="E32" s="149" t="s">
        <v>83</v>
      </c>
      <c r="F32" s="148" t="s">
        <v>62</v>
      </c>
      <c r="G32" s="148" t="s">
        <v>2141</v>
      </c>
      <c r="H32" s="149" t="s">
        <v>2157</v>
      </c>
      <c r="I32" s="150" t="s">
        <v>2158</v>
      </c>
    </row>
    <row r="33" spans="1:9">
      <c r="A33" s="146">
        <v>108662016</v>
      </c>
      <c r="B33" s="147">
        <v>42395</v>
      </c>
      <c r="C33" s="147">
        <v>42402.690204305552</v>
      </c>
      <c r="D33" s="148">
        <v>5</v>
      </c>
      <c r="E33" s="149" t="s">
        <v>84</v>
      </c>
      <c r="F33" s="148" t="s">
        <v>64</v>
      </c>
      <c r="G33" s="148" t="s">
        <v>2141</v>
      </c>
      <c r="H33" s="149" t="s">
        <v>196</v>
      </c>
      <c r="I33" s="150" t="s">
        <v>2159</v>
      </c>
    </row>
    <row r="34" spans="1:9" s="151" customFormat="1">
      <c r="A34" s="146">
        <v>108702016</v>
      </c>
      <c r="B34" s="147">
        <v>42395</v>
      </c>
      <c r="C34" s="147">
        <v>42402.691876712961</v>
      </c>
      <c r="D34" s="148">
        <v>5</v>
      </c>
      <c r="E34" s="149" t="s">
        <v>88</v>
      </c>
      <c r="F34" s="148" t="s">
        <v>64</v>
      </c>
      <c r="G34" s="148" t="s">
        <v>2141</v>
      </c>
      <c r="H34" s="149" t="s">
        <v>196</v>
      </c>
      <c r="I34" s="150" t="s">
        <v>2159</v>
      </c>
    </row>
    <row r="35" spans="1:9" s="151" customFormat="1">
      <c r="A35" s="146">
        <v>108782016</v>
      </c>
      <c r="B35" s="147">
        <v>42395</v>
      </c>
      <c r="C35" s="147">
        <v>42402.692853020832</v>
      </c>
      <c r="D35" s="148">
        <v>5</v>
      </c>
      <c r="E35" s="149" t="s">
        <v>88</v>
      </c>
      <c r="F35" s="148" t="s">
        <v>64</v>
      </c>
      <c r="G35" s="148" t="s">
        <v>2141</v>
      </c>
      <c r="H35" s="149" t="s">
        <v>196</v>
      </c>
      <c r="I35" s="150" t="s">
        <v>2159</v>
      </c>
    </row>
    <row r="36" spans="1:9">
      <c r="A36" s="146">
        <v>108822016</v>
      </c>
      <c r="B36" s="147">
        <v>42395</v>
      </c>
      <c r="C36" s="147">
        <v>42402.687632743058</v>
      </c>
      <c r="D36" s="148">
        <v>5</v>
      </c>
      <c r="E36" s="149" t="s">
        <v>88</v>
      </c>
      <c r="F36" s="148" t="s">
        <v>64</v>
      </c>
      <c r="G36" s="148" t="s">
        <v>2141</v>
      </c>
      <c r="H36" s="149" t="s">
        <v>196</v>
      </c>
      <c r="I36" s="150" t="s">
        <v>2159</v>
      </c>
    </row>
    <row r="37" spans="1:9">
      <c r="A37" s="146">
        <v>114202016</v>
      </c>
      <c r="B37" s="147">
        <v>42396</v>
      </c>
      <c r="C37" s="147">
        <v>42404.631521747688</v>
      </c>
      <c r="D37" s="148">
        <v>6</v>
      </c>
      <c r="E37" s="149" t="s">
        <v>90</v>
      </c>
      <c r="F37" s="148" t="s">
        <v>60</v>
      </c>
      <c r="G37" s="148" t="s">
        <v>2141</v>
      </c>
      <c r="H37" s="149" t="s">
        <v>196</v>
      </c>
      <c r="I37" s="150" t="s">
        <v>2154</v>
      </c>
    </row>
    <row r="38" spans="1:9" ht="78.75">
      <c r="A38" s="146">
        <v>119032016</v>
      </c>
      <c r="B38" s="147">
        <v>42396</v>
      </c>
      <c r="C38" s="147">
        <v>42396.639037893518</v>
      </c>
      <c r="D38" s="148">
        <v>0</v>
      </c>
      <c r="E38" s="149" t="s">
        <v>81</v>
      </c>
      <c r="F38" s="148" t="s">
        <v>60</v>
      </c>
      <c r="G38" s="148" t="s">
        <v>2141</v>
      </c>
      <c r="H38" s="149" t="s">
        <v>196</v>
      </c>
      <c r="I38" s="150" t="s">
        <v>2160</v>
      </c>
    </row>
    <row r="39" spans="1:9" s="151" customFormat="1">
      <c r="A39" s="146">
        <v>122682016</v>
      </c>
      <c r="B39" s="147">
        <v>42397</v>
      </c>
      <c r="C39" s="147">
        <v>42402.686251944448</v>
      </c>
      <c r="D39" s="148">
        <v>3</v>
      </c>
      <c r="E39" s="149" t="s">
        <v>83</v>
      </c>
      <c r="F39" s="148" t="s">
        <v>60</v>
      </c>
      <c r="G39" s="148" t="s">
        <v>2141</v>
      </c>
      <c r="H39" s="149" t="s">
        <v>196</v>
      </c>
      <c r="I39" s="150" t="s">
        <v>2159</v>
      </c>
    </row>
    <row r="40" spans="1:9">
      <c r="A40" s="146">
        <v>124492016</v>
      </c>
      <c r="B40" s="147">
        <v>42397</v>
      </c>
      <c r="C40" s="147">
        <v>42405.680170914355</v>
      </c>
      <c r="D40" s="148">
        <v>6</v>
      </c>
      <c r="E40" s="149" t="s">
        <v>90</v>
      </c>
      <c r="F40" s="148" t="s">
        <v>60</v>
      </c>
      <c r="G40" s="148" t="s">
        <v>2141</v>
      </c>
      <c r="H40" s="149" t="s">
        <v>215</v>
      </c>
      <c r="I40" s="150" t="s">
        <v>2161</v>
      </c>
    </row>
    <row r="41" spans="1:9" s="151" customFormat="1" ht="33.75">
      <c r="A41" s="146">
        <v>135072016</v>
      </c>
      <c r="B41" s="147">
        <v>42398</v>
      </c>
      <c r="C41" s="147">
        <v>42401.68674005787</v>
      </c>
      <c r="D41" s="148">
        <v>1</v>
      </c>
      <c r="E41" s="149" t="s">
        <v>83</v>
      </c>
      <c r="F41" s="148" t="s">
        <v>62</v>
      </c>
      <c r="G41" s="148" t="s">
        <v>2145</v>
      </c>
      <c r="H41" s="149" t="s">
        <v>196</v>
      </c>
      <c r="I41" s="150" t="s">
        <v>2162</v>
      </c>
    </row>
    <row r="42" spans="1:9">
      <c r="C42" s="153"/>
    </row>
    <row r="43" spans="1:9">
      <c r="C43" s="153"/>
    </row>
    <row r="44" spans="1:9">
      <c r="C44" s="153"/>
    </row>
    <row r="45" spans="1:9">
      <c r="C45" s="153"/>
    </row>
    <row r="46" spans="1:9">
      <c r="C46" s="153"/>
    </row>
    <row r="47" spans="1:9">
      <c r="C47" s="153"/>
    </row>
    <row r="48" spans="1:9">
      <c r="C48" s="153"/>
    </row>
    <row r="49" spans="3:3">
      <c r="C49" s="153"/>
    </row>
  </sheetData>
  <autoFilter ref="A4:I41">
    <sortState ref="A2:J1352">
      <sortCondition ref="B1:B1352"/>
    </sortState>
  </autoFilter>
  <mergeCells count="2">
    <mergeCell ref="A2:G2"/>
    <mergeCell ref="A3:G3"/>
  </mergeCells>
  <pageMargins left="0.70866141732283472" right="0.70866141732283472" top="0.74803149606299213" bottom="0.74803149606299213" header="0.31496062992125984" footer="0.31496062992125984"/>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
  <sheetViews>
    <sheetView tabSelected="1" workbookViewId="0">
      <selection activeCell="A9" sqref="A9:B9"/>
    </sheetView>
  </sheetViews>
  <sheetFormatPr baseColWidth="10" defaultRowHeight="15"/>
  <cols>
    <col min="1" max="2" width="18" style="155" customWidth="1"/>
    <col min="3" max="3" width="17.42578125" style="155" customWidth="1"/>
    <col min="4" max="4" width="19.140625" style="155" customWidth="1"/>
    <col min="5" max="5" width="25.7109375" style="155" customWidth="1"/>
    <col min="6" max="6" width="21.85546875" style="155" customWidth="1"/>
    <col min="7" max="7" width="29.85546875" style="155" customWidth="1"/>
    <col min="8" max="8" width="79.42578125" style="155" customWidth="1"/>
    <col min="9" max="9" width="51.28515625" style="155" customWidth="1"/>
    <col min="10" max="10" width="33.5703125" style="155" customWidth="1"/>
    <col min="11" max="11" width="39.7109375" style="155" customWidth="1"/>
    <col min="12" max="16384" width="11.42578125" style="155"/>
  </cols>
  <sheetData>
    <row r="2" spans="1:11" ht="39.75" customHeight="1">
      <c r="A2" s="190" t="s">
        <v>117</v>
      </c>
      <c r="B2" s="190"/>
      <c r="C2" s="190"/>
      <c r="D2" s="190"/>
      <c r="E2" s="190"/>
      <c r="F2" s="190"/>
      <c r="G2" s="190"/>
      <c r="H2" s="190"/>
      <c r="I2" s="190"/>
      <c r="J2" s="190"/>
      <c r="K2" s="190"/>
    </row>
    <row r="3" spans="1:11" ht="21" customHeight="1">
      <c r="A3" s="191" t="s">
        <v>2165</v>
      </c>
      <c r="B3" s="191"/>
      <c r="C3" s="191"/>
      <c r="D3" s="191"/>
      <c r="E3" s="191"/>
      <c r="F3" s="191"/>
      <c r="G3" s="191"/>
      <c r="H3" s="191"/>
      <c r="I3" s="191"/>
      <c r="J3" s="191"/>
      <c r="K3" s="191"/>
    </row>
    <row r="4" spans="1:11">
      <c r="A4" s="156" t="s">
        <v>2166</v>
      </c>
      <c r="B4" s="157" t="s">
        <v>2167</v>
      </c>
      <c r="C4" s="157" t="s">
        <v>2168</v>
      </c>
      <c r="D4" s="157" t="s">
        <v>2169</v>
      </c>
      <c r="E4" s="157" t="s">
        <v>167</v>
      </c>
      <c r="F4" s="157" t="s">
        <v>2170</v>
      </c>
      <c r="G4" s="157" t="s">
        <v>2171</v>
      </c>
      <c r="H4" s="156" t="s">
        <v>2172</v>
      </c>
      <c r="I4" s="156" t="s">
        <v>2173</v>
      </c>
      <c r="J4" s="157" t="s">
        <v>2174</v>
      </c>
      <c r="K4" s="157" t="s">
        <v>2175</v>
      </c>
    </row>
    <row r="5" spans="1:11" ht="30">
      <c r="A5" s="162">
        <v>114202016</v>
      </c>
      <c r="B5" s="163">
        <v>42395</v>
      </c>
      <c r="C5" s="163">
        <v>42424.281195104166</v>
      </c>
      <c r="D5" s="158">
        <v>21</v>
      </c>
      <c r="E5" s="159" t="s">
        <v>90</v>
      </c>
      <c r="F5" s="159" t="s">
        <v>60</v>
      </c>
      <c r="G5" s="159" t="s">
        <v>2141</v>
      </c>
      <c r="H5" s="164" t="s">
        <v>2176</v>
      </c>
      <c r="I5" s="159" t="s">
        <v>196</v>
      </c>
      <c r="J5" s="159" t="s">
        <v>2163</v>
      </c>
      <c r="K5" s="159"/>
    </row>
    <row r="6" spans="1:11" ht="30">
      <c r="A6" s="162">
        <v>124492016</v>
      </c>
      <c r="B6" s="163">
        <v>42396</v>
      </c>
      <c r="C6" s="163">
        <v>42408.689828055554</v>
      </c>
      <c r="D6" s="158">
        <v>8</v>
      </c>
      <c r="E6" s="159" t="s">
        <v>90</v>
      </c>
      <c r="F6" s="159" t="s">
        <v>60</v>
      </c>
      <c r="G6" s="159" t="s">
        <v>2141</v>
      </c>
      <c r="H6" s="164" t="s">
        <v>2177</v>
      </c>
      <c r="I6" s="159" t="s">
        <v>196</v>
      </c>
      <c r="J6" s="159" t="s">
        <v>2154</v>
      </c>
      <c r="K6" s="159"/>
    </row>
    <row r="8" spans="1:11">
      <c r="A8" s="192" t="str">
        <f>+A3</f>
        <v>Solicitudes de información en el mes de enero de 2016</v>
      </c>
      <c r="B8" s="192"/>
      <c r="C8" s="192"/>
    </row>
    <row r="9" spans="1:11">
      <c r="A9" s="193" t="s">
        <v>2178</v>
      </c>
      <c r="B9" s="193"/>
      <c r="C9" s="160">
        <v>2</v>
      </c>
    </row>
    <row r="10" spans="1:11" ht="29.25" customHeight="1">
      <c r="A10" s="189" t="s">
        <v>2179</v>
      </c>
      <c r="B10" s="189"/>
      <c r="C10" s="160">
        <v>0</v>
      </c>
    </row>
    <row r="11" spans="1:11" ht="45">
      <c r="A11" s="189" t="s">
        <v>2180</v>
      </c>
      <c r="B11" s="189"/>
      <c r="C11" s="161" t="s">
        <v>2181</v>
      </c>
    </row>
    <row r="12" spans="1:11" ht="29.25" customHeight="1">
      <c r="A12" s="189" t="s">
        <v>2182</v>
      </c>
      <c r="B12" s="189"/>
      <c r="C12" s="160">
        <v>0</v>
      </c>
    </row>
  </sheetData>
  <autoFilter ref="A4:K6"/>
  <mergeCells count="7">
    <mergeCell ref="A12:B12"/>
    <mergeCell ref="A2:K2"/>
    <mergeCell ref="A3:K3"/>
    <mergeCell ref="A8:C8"/>
    <mergeCell ref="A9:B9"/>
    <mergeCell ref="A10:B10"/>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98</v>
      </c>
    </row>
    <row r="2" spans="1:1">
      <c r="A2" s="7" t="s">
        <v>62</v>
      </c>
    </row>
    <row r="3" spans="1:1">
      <c r="A3"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3"/>
      <c r="B1" s="74"/>
      <c r="C1" s="75"/>
    </row>
    <row r="2" spans="1:3">
      <c r="A2" s="76"/>
      <c r="B2" s="52"/>
      <c r="C2" s="77"/>
    </row>
    <row r="3" spans="1:3">
      <c r="A3" s="76"/>
      <c r="B3" s="52"/>
      <c r="C3" s="77"/>
    </row>
    <row r="4" spans="1:3">
      <c r="A4" s="76"/>
      <c r="B4" s="52"/>
      <c r="C4" s="77"/>
    </row>
    <row r="5" spans="1:3">
      <c r="A5" s="76"/>
      <c r="B5" s="52"/>
      <c r="C5" s="77"/>
    </row>
    <row r="6" spans="1:3">
      <c r="A6" s="76"/>
      <c r="B6" s="52"/>
      <c r="C6" s="77"/>
    </row>
    <row r="7" spans="1:3">
      <c r="A7" s="76"/>
      <c r="B7" s="52"/>
      <c r="C7" s="77"/>
    </row>
    <row r="8" spans="1:3">
      <c r="A8" s="76"/>
      <c r="B8" s="52"/>
      <c r="C8" s="77"/>
    </row>
    <row r="9" spans="1:3">
      <c r="A9" s="76"/>
      <c r="B9" s="52"/>
      <c r="C9" s="77"/>
    </row>
    <row r="10" spans="1:3">
      <c r="A10" s="76"/>
      <c r="B10" s="52"/>
      <c r="C10" s="77"/>
    </row>
    <row r="11" spans="1:3">
      <c r="A11" s="76"/>
      <c r="B11" s="52"/>
      <c r="C11" s="77"/>
    </row>
    <row r="12" spans="1:3">
      <c r="A12" s="76"/>
      <c r="B12" s="52"/>
      <c r="C12" s="77"/>
    </row>
    <row r="13" spans="1:3">
      <c r="A13" s="76"/>
      <c r="B13" s="52"/>
      <c r="C13" s="77"/>
    </row>
    <row r="14" spans="1:3">
      <c r="A14" s="76"/>
      <c r="B14" s="52"/>
      <c r="C14" s="77"/>
    </row>
    <row r="15" spans="1:3">
      <c r="A15" s="76"/>
      <c r="B15" s="52"/>
      <c r="C15" s="77"/>
    </row>
    <row r="16" spans="1:3">
      <c r="A16" s="76"/>
      <c r="B16" s="52"/>
      <c r="C16" s="77"/>
    </row>
    <row r="17" spans="1:3">
      <c r="A17" s="76"/>
      <c r="B17" s="52"/>
      <c r="C17" s="77"/>
    </row>
    <row r="18" spans="1:3">
      <c r="A18" s="78"/>
      <c r="B18" s="79"/>
      <c r="C18" s="80"/>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3"/>
      <c r="B1" s="74"/>
      <c r="C1" s="75"/>
    </row>
    <row r="2" spans="1:3">
      <c r="A2" s="76"/>
      <c r="B2" s="52"/>
      <c r="C2" s="77"/>
    </row>
    <row r="3" spans="1:3">
      <c r="A3" s="76"/>
      <c r="B3" s="52"/>
      <c r="C3" s="77"/>
    </row>
    <row r="4" spans="1:3">
      <c r="A4" s="76"/>
      <c r="B4" s="52"/>
      <c r="C4" s="77"/>
    </row>
    <row r="5" spans="1:3">
      <c r="A5" s="76"/>
      <c r="B5" s="52"/>
      <c r="C5" s="77"/>
    </row>
    <row r="6" spans="1:3">
      <c r="A6" s="76"/>
      <c r="B6" s="52"/>
      <c r="C6" s="77"/>
    </row>
    <row r="7" spans="1:3">
      <c r="A7" s="76"/>
      <c r="B7" s="52"/>
      <c r="C7" s="77"/>
    </row>
    <row r="8" spans="1:3">
      <c r="A8" s="76"/>
      <c r="B8" s="52"/>
      <c r="C8" s="77"/>
    </row>
    <row r="9" spans="1:3">
      <c r="A9" s="76"/>
      <c r="B9" s="52"/>
      <c r="C9" s="77"/>
    </row>
    <row r="10" spans="1:3">
      <c r="A10" s="76"/>
      <c r="B10" s="52"/>
      <c r="C10" s="77"/>
    </row>
    <row r="11" spans="1:3">
      <c r="A11" s="76"/>
      <c r="B11" s="52"/>
      <c r="C11" s="77"/>
    </row>
    <row r="12" spans="1:3">
      <c r="A12" s="76"/>
      <c r="B12" s="52"/>
      <c r="C12" s="77"/>
    </row>
    <row r="13" spans="1:3">
      <c r="A13" s="76"/>
      <c r="B13" s="52"/>
      <c r="C13" s="77"/>
    </row>
    <row r="14" spans="1:3">
      <c r="A14" s="76"/>
      <c r="B14" s="52"/>
      <c r="C14" s="77"/>
    </row>
    <row r="15" spans="1:3">
      <c r="A15" s="76"/>
      <c r="B15" s="52"/>
      <c r="C15" s="77"/>
    </row>
    <row r="16" spans="1:3">
      <c r="A16" s="76"/>
      <c r="B16" s="52"/>
      <c r="C16" s="77"/>
    </row>
    <row r="17" spans="1:3">
      <c r="A17" s="76"/>
      <c r="B17" s="52"/>
      <c r="C17" s="77"/>
    </row>
    <row r="18" spans="1:3">
      <c r="A18" s="78"/>
      <c r="B18" s="79"/>
      <c r="C18" s="80"/>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61"/>
    <col min="2" max="2" width="24" style="61" customWidth="1"/>
    <col min="3" max="16384" width="11.42578125" style="61"/>
  </cols>
  <sheetData>
    <row r="3" spans="2:11" ht="22.5">
      <c r="B3" s="29" t="s">
        <v>28</v>
      </c>
      <c r="C3" s="51" t="s">
        <v>65</v>
      </c>
      <c r="D3"/>
      <c r="E3"/>
      <c r="F3"/>
      <c r="G3"/>
      <c r="H3"/>
      <c r="I3"/>
      <c r="J3"/>
      <c r="K3"/>
    </row>
    <row r="4" spans="2:11">
      <c r="B4" s="9" t="s">
        <v>5</v>
      </c>
      <c r="C4" s="10">
        <v>20</v>
      </c>
      <c r="D4"/>
      <c r="E4"/>
      <c r="F4"/>
      <c r="G4"/>
      <c r="H4"/>
      <c r="I4"/>
      <c r="J4"/>
      <c r="K4"/>
    </row>
    <row r="5" spans="2:11">
      <c r="B5" s="11" t="s">
        <v>23</v>
      </c>
      <c r="C5" s="10">
        <v>20</v>
      </c>
      <c r="D5"/>
      <c r="E5"/>
      <c r="F5"/>
      <c r="G5"/>
      <c r="H5"/>
      <c r="I5"/>
      <c r="J5"/>
      <c r="K5"/>
    </row>
    <row r="6" spans="2:11">
      <c r="B6"/>
      <c r="C6"/>
      <c r="D6"/>
      <c r="E6"/>
      <c r="F6"/>
      <c r="G6"/>
      <c r="H6"/>
      <c r="I6"/>
      <c r="J6"/>
      <c r="K6"/>
    </row>
    <row r="7" spans="2:11">
      <c r="B7"/>
      <c r="C7"/>
      <c r="D7"/>
      <c r="E7"/>
      <c r="F7"/>
      <c r="G7"/>
      <c r="H7"/>
      <c r="I7"/>
      <c r="J7"/>
      <c r="K7"/>
    </row>
    <row r="8" spans="2:11">
      <c r="B8" s="62"/>
    </row>
    <row r="9" spans="2:11">
      <c r="B9" s="62"/>
    </row>
    <row r="10" spans="2:11">
      <c r="B10" s="62"/>
    </row>
    <row r="11" spans="2:11">
      <c r="B11" s="62"/>
    </row>
    <row r="12" spans="2:11">
      <c r="B12" s="62"/>
    </row>
    <row r="13" spans="2:11">
      <c r="B13" s="62"/>
    </row>
    <row r="14" spans="2:11">
      <c r="B14" s="62"/>
    </row>
    <row r="15" spans="2:11">
      <c r="B15" s="62"/>
    </row>
    <row r="16" spans="2:11">
      <c r="B16" s="62"/>
    </row>
    <row r="17" spans="2:2">
      <c r="B17" s="62"/>
    </row>
    <row r="18" spans="2:2">
      <c r="B18" s="62"/>
    </row>
    <row r="19" spans="2:2">
      <c r="B19" s="62"/>
    </row>
    <row r="20" spans="2:2">
      <c r="B20" s="62"/>
    </row>
    <row r="21" spans="2:2">
      <c r="B21" s="62"/>
    </row>
    <row r="22" spans="2:2">
      <c r="B22" s="62"/>
    </row>
    <row r="23" spans="2:2">
      <c r="B23" s="62"/>
    </row>
    <row r="24" spans="2:2">
      <c r="B24" s="62"/>
    </row>
    <row r="25" spans="2:2">
      <c r="B25" s="62"/>
    </row>
    <row r="26" spans="2:2">
      <c r="B26" s="62"/>
    </row>
    <row r="27" spans="2:2">
      <c r="B27" s="62"/>
    </row>
    <row r="28" spans="2:2">
      <c r="B28" s="62"/>
    </row>
    <row r="29" spans="2:2">
      <c r="B29" s="62"/>
    </row>
    <row r="30" spans="2:2">
      <c r="B30" s="62"/>
    </row>
    <row r="31" spans="2:2">
      <c r="B31" s="62"/>
    </row>
    <row r="32" spans="2:2">
      <c r="B32" s="62"/>
    </row>
    <row r="33" spans="2:2">
      <c r="B33" s="62"/>
    </row>
    <row r="34" spans="2:2">
      <c r="B34" s="62"/>
    </row>
    <row r="35" spans="2:2">
      <c r="B35" s="62"/>
    </row>
    <row r="36" spans="2:2">
      <c r="B36" s="62"/>
    </row>
    <row r="37" spans="2:2">
      <c r="B37" s="62"/>
    </row>
    <row r="38" spans="2:2">
      <c r="B38" s="62"/>
    </row>
    <row r="39" spans="2:2">
      <c r="B39" s="62"/>
    </row>
    <row r="40" spans="2:2">
      <c r="B40" s="62"/>
    </row>
    <row r="41" spans="2:2">
      <c r="B41" s="62"/>
    </row>
    <row r="42" spans="2:2">
      <c r="B42" s="62"/>
    </row>
    <row r="43" spans="2:2">
      <c r="B43" s="62"/>
    </row>
    <row r="44" spans="2:2">
      <c r="B44" s="62"/>
    </row>
    <row r="45" spans="2:2">
      <c r="B45" s="62"/>
    </row>
    <row r="46" spans="2:2">
      <c r="B46" s="62"/>
    </row>
    <row r="47" spans="2:2">
      <c r="B47" s="62"/>
    </row>
    <row r="48" spans="2:2">
      <c r="B48" s="62"/>
    </row>
    <row r="49" spans="2:2">
      <c r="B49" s="62"/>
    </row>
    <row r="50" spans="2:2">
      <c r="B50" s="62"/>
    </row>
    <row r="51" spans="2:2">
      <c r="B51" s="6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9" t="s">
        <v>55</v>
      </c>
      <c r="C3" s="55" t="s">
        <v>66</v>
      </c>
    </row>
    <row r="4" spans="2:3">
      <c r="B4" s="55" t="s">
        <v>5</v>
      </c>
      <c r="C4" s="55">
        <v>37</v>
      </c>
    </row>
    <row r="5" spans="2:3">
      <c r="B5" s="58" t="s">
        <v>23</v>
      </c>
      <c r="C5" s="55">
        <v>37</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2" t="s">
        <v>28</v>
      </c>
      <c r="C3" s="51" t="s">
        <v>25</v>
      </c>
    </row>
    <row r="4" spans="2:3">
      <c r="B4" s="9" t="s">
        <v>103</v>
      </c>
      <c r="C4" s="55">
        <v>3</v>
      </c>
    </row>
    <row r="5" spans="2:3">
      <c r="B5" s="9" t="s">
        <v>89</v>
      </c>
      <c r="C5" s="55">
        <v>3</v>
      </c>
    </row>
    <row r="6" spans="2:3">
      <c r="B6" s="9" t="s">
        <v>96</v>
      </c>
      <c r="C6" s="55">
        <v>3</v>
      </c>
    </row>
    <row r="7" spans="2:3">
      <c r="B7" s="9" t="s">
        <v>101</v>
      </c>
      <c r="C7" s="55">
        <v>3</v>
      </c>
    </row>
    <row r="8" spans="2:3">
      <c r="B8" s="9" t="s">
        <v>87</v>
      </c>
      <c r="C8" s="55">
        <v>19</v>
      </c>
    </row>
    <row r="9" spans="2:3">
      <c r="B9" s="11" t="s">
        <v>23</v>
      </c>
      <c r="C9" s="55">
        <v>31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B1" zoomScale="90" zoomScaleNormal="90" workbookViewId="0">
      <pane xSplit="1" ySplit="1" topLeftCell="C2" activePane="bottomRight" state="frozen"/>
      <selection activeCell="B1" sqref="B1"/>
      <selection pane="topRight" activeCell="C1" sqref="C1"/>
      <selection pane="bottomLeft" activeCell="B2" sqref="B2"/>
      <selection pane="bottomRight" activeCell="C2" sqref="C2"/>
    </sheetView>
  </sheetViews>
  <sheetFormatPr baseColWidth="10" defaultColWidth="0" defaultRowHeight="15"/>
  <cols>
    <col min="1" max="1" width="11.42578125" style="3" hidden="1" customWidth="1"/>
    <col min="2" max="2" width="43.28515625" style="45" customWidth="1"/>
    <col min="3" max="3" width="36.140625" style="46" customWidth="1"/>
    <col min="4" max="4" width="32.140625" style="46" customWidth="1"/>
    <col min="5" max="5" width="25.42578125" style="46" customWidth="1"/>
    <col min="6" max="6" width="27" style="46" customWidth="1"/>
    <col min="7" max="7" width="20.5703125" style="46"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2" t="s">
        <v>4</v>
      </c>
      <c r="E1" s="2" t="s">
        <v>30</v>
      </c>
      <c r="F1" s="2" t="s">
        <v>3</v>
      </c>
      <c r="G1" s="2" t="s">
        <v>67</v>
      </c>
      <c r="H1" s="4"/>
      <c r="I1" s="4"/>
      <c r="J1" s="4"/>
      <c r="K1" s="4"/>
      <c r="L1" s="4"/>
      <c r="M1" s="4"/>
      <c r="N1" s="4"/>
      <c r="O1" s="4"/>
      <c r="P1" s="4"/>
    </row>
    <row r="2" spans="2:16">
      <c r="B2" s="69" t="s">
        <v>80</v>
      </c>
      <c r="C2" s="69" t="s">
        <v>87</v>
      </c>
      <c r="D2" s="70" t="s">
        <v>60</v>
      </c>
      <c r="E2" s="46" t="s">
        <v>5</v>
      </c>
      <c r="F2" s="71">
        <v>1</v>
      </c>
      <c r="G2" s="31" t="s">
        <v>92</v>
      </c>
      <c r="H2" s="3"/>
      <c r="I2" s="3"/>
    </row>
    <row r="3" spans="2:16">
      <c r="B3" s="69" t="s">
        <v>81</v>
      </c>
      <c r="C3" s="69" t="s">
        <v>82</v>
      </c>
      <c r="D3" s="70" t="s">
        <v>60</v>
      </c>
      <c r="E3" s="46" t="s">
        <v>5</v>
      </c>
      <c r="F3" s="71">
        <v>1</v>
      </c>
      <c r="G3" s="31" t="s">
        <v>92</v>
      </c>
      <c r="H3" s="3"/>
      <c r="I3" s="3"/>
    </row>
    <row r="4" spans="2:16">
      <c r="B4" s="69" t="s">
        <v>81</v>
      </c>
      <c r="C4" s="69" t="s">
        <v>87</v>
      </c>
      <c r="D4" s="70" t="s">
        <v>63</v>
      </c>
      <c r="E4" s="46" t="s">
        <v>5</v>
      </c>
      <c r="F4" s="71">
        <v>1</v>
      </c>
      <c r="G4" s="31" t="s">
        <v>92</v>
      </c>
      <c r="H4" s="3"/>
      <c r="I4" s="3"/>
    </row>
    <row r="5" spans="2:16">
      <c r="B5" s="69" t="s">
        <v>81</v>
      </c>
      <c r="C5" s="69" t="s">
        <v>87</v>
      </c>
      <c r="D5" s="70" t="s">
        <v>62</v>
      </c>
      <c r="E5" s="46" t="s">
        <v>5</v>
      </c>
      <c r="F5" s="71">
        <v>1</v>
      </c>
      <c r="G5" s="31" t="s">
        <v>92</v>
      </c>
      <c r="H5" s="3"/>
      <c r="I5" s="3"/>
    </row>
    <row r="6" spans="2:16">
      <c r="B6" s="69" t="s">
        <v>81</v>
      </c>
      <c r="C6" s="69" t="s">
        <v>87</v>
      </c>
      <c r="D6" s="70" t="s">
        <v>60</v>
      </c>
      <c r="E6" s="46" t="s">
        <v>5</v>
      </c>
      <c r="F6" s="71">
        <v>3</v>
      </c>
      <c r="G6" s="31" t="s">
        <v>92</v>
      </c>
      <c r="H6" s="3"/>
      <c r="I6" s="3"/>
    </row>
    <row r="7" spans="2:16">
      <c r="B7" s="69" t="s">
        <v>83</v>
      </c>
      <c r="C7" s="69" t="s">
        <v>87</v>
      </c>
      <c r="D7" s="70" t="s">
        <v>63</v>
      </c>
      <c r="E7" s="46" t="s">
        <v>5</v>
      </c>
      <c r="F7" s="71">
        <v>1</v>
      </c>
      <c r="G7" s="31" t="s">
        <v>92</v>
      </c>
      <c r="H7" s="3"/>
      <c r="I7" s="3"/>
    </row>
    <row r="8" spans="2:16">
      <c r="B8" s="69" t="s">
        <v>83</v>
      </c>
      <c r="C8" s="69" t="s">
        <v>87</v>
      </c>
      <c r="D8" s="70" t="s">
        <v>62</v>
      </c>
      <c r="E8" s="46" t="s">
        <v>5</v>
      </c>
      <c r="F8" s="71">
        <v>3</v>
      </c>
      <c r="G8" s="31" t="s">
        <v>92</v>
      </c>
      <c r="H8" s="3"/>
      <c r="I8" s="3"/>
    </row>
    <row r="9" spans="2:16">
      <c r="B9" s="69" t="s">
        <v>83</v>
      </c>
      <c r="C9" s="69" t="s">
        <v>87</v>
      </c>
      <c r="D9" s="70" t="s">
        <v>60</v>
      </c>
      <c r="E9" s="46" t="s">
        <v>5</v>
      </c>
      <c r="F9" s="71">
        <v>1</v>
      </c>
      <c r="G9" s="31" t="s">
        <v>93</v>
      </c>
      <c r="H9" s="3"/>
      <c r="I9" s="3"/>
    </row>
    <row r="10" spans="2:16">
      <c r="B10" s="69" t="s">
        <v>83</v>
      </c>
      <c r="C10" s="69" t="s">
        <v>87</v>
      </c>
      <c r="D10" s="70" t="s">
        <v>60</v>
      </c>
      <c r="E10" s="46" t="s">
        <v>5</v>
      </c>
      <c r="F10" s="71">
        <v>1</v>
      </c>
      <c r="G10" s="31" t="s">
        <v>104</v>
      </c>
      <c r="H10" s="3"/>
      <c r="I10" s="3"/>
    </row>
    <row r="11" spans="2:16">
      <c r="B11" s="69" t="s">
        <v>83</v>
      </c>
      <c r="C11" s="69" t="s">
        <v>103</v>
      </c>
      <c r="D11" s="70" t="s">
        <v>62</v>
      </c>
      <c r="E11" s="46" t="s">
        <v>5</v>
      </c>
      <c r="F11" s="71">
        <v>2</v>
      </c>
      <c r="G11" s="31" t="s">
        <v>92</v>
      </c>
      <c r="H11" s="3"/>
      <c r="I11" s="3"/>
    </row>
    <row r="12" spans="2:16">
      <c r="B12" s="69" t="s">
        <v>83</v>
      </c>
      <c r="C12" s="69" t="s">
        <v>101</v>
      </c>
      <c r="D12" s="70" t="s">
        <v>60</v>
      </c>
      <c r="E12" s="46" t="s">
        <v>5</v>
      </c>
      <c r="F12" s="71">
        <v>1</v>
      </c>
      <c r="G12" s="31" t="s">
        <v>92</v>
      </c>
      <c r="H12" s="3"/>
      <c r="I12" s="3"/>
    </row>
    <row r="13" spans="2:16">
      <c r="B13" s="69" t="s">
        <v>83</v>
      </c>
      <c r="C13" s="69" t="s">
        <v>96</v>
      </c>
      <c r="D13" s="70" t="s">
        <v>62</v>
      </c>
      <c r="E13" s="46" t="s">
        <v>5</v>
      </c>
      <c r="F13" s="71">
        <v>2</v>
      </c>
      <c r="G13" s="31" t="s">
        <v>92</v>
      </c>
      <c r="H13" s="3"/>
      <c r="I13" s="3"/>
    </row>
    <row r="14" spans="2:16">
      <c r="B14" s="69" t="s">
        <v>83</v>
      </c>
      <c r="C14" s="69" t="s">
        <v>96</v>
      </c>
      <c r="D14" s="70" t="s">
        <v>60</v>
      </c>
      <c r="E14" s="46" t="s">
        <v>5</v>
      </c>
      <c r="F14" s="71">
        <v>1</v>
      </c>
      <c r="G14" s="31" t="s">
        <v>97</v>
      </c>
      <c r="H14" s="3"/>
      <c r="I14" s="3"/>
    </row>
    <row r="15" spans="2:16">
      <c r="B15" s="69" t="s">
        <v>83</v>
      </c>
      <c r="C15" s="69" t="s">
        <v>102</v>
      </c>
      <c r="D15" s="70" t="s">
        <v>62</v>
      </c>
      <c r="E15" s="46" t="s">
        <v>5</v>
      </c>
      <c r="F15" s="71">
        <v>1</v>
      </c>
      <c r="G15" s="31" t="s">
        <v>92</v>
      </c>
      <c r="H15" s="3"/>
      <c r="I15" s="3"/>
    </row>
    <row r="16" spans="2:16">
      <c r="B16" s="69" t="s">
        <v>83</v>
      </c>
      <c r="C16" s="69" t="s">
        <v>102</v>
      </c>
      <c r="D16" s="70" t="s">
        <v>60</v>
      </c>
      <c r="E16" s="46" t="s">
        <v>5</v>
      </c>
      <c r="F16" s="71">
        <v>1</v>
      </c>
      <c r="G16" s="31" t="s">
        <v>95</v>
      </c>
      <c r="H16" s="3"/>
      <c r="I16" s="3"/>
    </row>
    <row r="17" spans="2:9">
      <c r="B17" s="69" t="s">
        <v>83</v>
      </c>
      <c r="C17" s="69" t="s">
        <v>105</v>
      </c>
      <c r="D17" s="70" t="s">
        <v>62</v>
      </c>
      <c r="E17" s="46" t="s">
        <v>5</v>
      </c>
      <c r="F17" s="71">
        <v>1</v>
      </c>
      <c r="G17" s="31" t="s">
        <v>92</v>
      </c>
      <c r="H17" s="3"/>
      <c r="I17" s="3"/>
    </row>
    <row r="18" spans="2:9">
      <c r="B18" s="69" t="s">
        <v>83</v>
      </c>
      <c r="C18" s="69" t="s">
        <v>87</v>
      </c>
      <c r="D18" s="70" t="s">
        <v>62</v>
      </c>
      <c r="E18" s="46" t="s">
        <v>5</v>
      </c>
      <c r="F18" s="71">
        <v>1</v>
      </c>
      <c r="G18" s="31" t="s">
        <v>92</v>
      </c>
      <c r="H18" s="3"/>
      <c r="I18" s="3"/>
    </row>
    <row r="19" spans="2:9">
      <c r="B19" s="69" t="s">
        <v>84</v>
      </c>
      <c r="C19" s="69" t="s">
        <v>85</v>
      </c>
      <c r="D19" s="70" t="s">
        <v>64</v>
      </c>
      <c r="E19" s="46" t="s">
        <v>5</v>
      </c>
      <c r="F19" s="71">
        <v>1</v>
      </c>
      <c r="G19" s="31" t="s">
        <v>92</v>
      </c>
      <c r="H19" s="3"/>
      <c r="I19" s="3"/>
    </row>
    <row r="20" spans="2:9">
      <c r="B20" s="69" t="s">
        <v>86</v>
      </c>
      <c r="C20" s="69" t="s">
        <v>103</v>
      </c>
      <c r="D20" s="70" t="s">
        <v>60</v>
      </c>
      <c r="E20" s="46" t="s">
        <v>5</v>
      </c>
      <c r="F20" s="71">
        <v>1</v>
      </c>
      <c r="G20" s="31" t="s">
        <v>91</v>
      </c>
      <c r="H20" s="3"/>
      <c r="I20" s="3"/>
    </row>
    <row r="21" spans="2:9">
      <c r="B21" s="69" t="s">
        <v>88</v>
      </c>
      <c r="C21" s="69" t="s">
        <v>87</v>
      </c>
      <c r="D21" s="70" t="s">
        <v>64</v>
      </c>
      <c r="E21" s="46" t="s">
        <v>5</v>
      </c>
      <c r="F21" s="71">
        <v>5</v>
      </c>
      <c r="G21" s="31" t="s">
        <v>92</v>
      </c>
      <c r="H21" s="3"/>
      <c r="I21" s="3"/>
    </row>
    <row r="22" spans="2:9">
      <c r="B22" s="69" t="s">
        <v>88</v>
      </c>
      <c r="C22" s="69" t="s">
        <v>105</v>
      </c>
      <c r="D22" s="70" t="s">
        <v>60</v>
      </c>
      <c r="E22" s="46" t="s">
        <v>5</v>
      </c>
      <c r="F22" s="71">
        <v>1</v>
      </c>
      <c r="G22" s="31" t="s">
        <v>92</v>
      </c>
    </row>
    <row r="23" spans="2:9">
      <c r="B23" s="69" t="s">
        <v>88</v>
      </c>
      <c r="C23" s="69" t="s">
        <v>89</v>
      </c>
      <c r="D23" s="70" t="s">
        <v>62</v>
      </c>
      <c r="E23" s="46" t="s">
        <v>5</v>
      </c>
      <c r="F23" s="71">
        <v>1</v>
      </c>
      <c r="G23" s="31" t="s">
        <v>92</v>
      </c>
    </row>
    <row r="24" spans="2:9">
      <c r="B24" s="69" t="s">
        <v>88</v>
      </c>
      <c r="C24" s="69" t="s">
        <v>89</v>
      </c>
      <c r="D24" s="70" t="s">
        <v>61</v>
      </c>
      <c r="E24" s="46" t="s">
        <v>5</v>
      </c>
      <c r="F24" s="71">
        <v>2</v>
      </c>
      <c r="G24" s="31" t="s">
        <v>92</v>
      </c>
    </row>
    <row r="25" spans="2:9">
      <c r="B25" s="69" t="s">
        <v>90</v>
      </c>
      <c r="C25" s="69" t="s">
        <v>101</v>
      </c>
      <c r="D25" s="70" t="s">
        <v>60</v>
      </c>
      <c r="E25" s="46" t="s">
        <v>5</v>
      </c>
      <c r="F25" s="71">
        <v>1</v>
      </c>
      <c r="G25" s="31" t="s">
        <v>94</v>
      </c>
    </row>
    <row r="26" spans="2:9" s="36" customFormat="1">
      <c r="B26" s="69" t="s">
        <v>90</v>
      </c>
      <c r="C26" s="69" t="s">
        <v>101</v>
      </c>
      <c r="D26" s="70" t="s">
        <v>60</v>
      </c>
      <c r="E26" s="46" t="s">
        <v>5</v>
      </c>
      <c r="F26" s="71">
        <v>1</v>
      </c>
      <c r="G26" s="31" t="s">
        <v>97</v>
      </c>
      <c r="H26" s="35"/>
      <c r="I26" s="34"/>
    </row>
    <row r="27" spans="2:9">
      <c r="B27" s="69" t="s">
        <v>106</v>
      </c>
      <c r="C27" s="69" t="s">
        <v>87</v>
      </c>
      <c r="D27" s="70" t="s">
        <v>60</v>
      </c>
      <c r="E27" s="46" t="s">
        <v>5</v>
      </c>
      <c r="F27" s="71">
        <v>1</v>
      </c>
      <c r="G27" s="31" t="s">
        <v>92</v>
      </c>
    </row>
  </sheetData>
  <dataValidations count="4">
    <dataValidation type="list" allowBlank="1" showInputMessage="1" showErrorMessage="1" sqref="G2:G399">
      <formula1>alcaldia</formula1>
    </dataValidation>
    <dataValidation type="list" allowBlank="1" showInputMessage="1" showErrorMessage="1" sqref="E2:E238">
      <formula1>sistema</formula1>
    </dataValidation>
    <dataValidation type="list" allowBlank="1" showInputMessage="1" showErrorMessage="1" sqref="D2:D703">
      <formula1>canal</formula1>
    </dataValidation>
    <dataValidation type="list" allowBlank="1" sqref="B2:B763">
      <formula1>tipologia</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opLeftCell="B1" zoomScale="90" zoomScaleNormal="90" workbookViewId="0">
      <selection activeCell="D37" sqref="D37"/>
    </sheetView>
  </sheetViews>
  <sheetFormatPr baseColWidth="10" defaultColWidth="0" defaultRowHeight="15"/>
  <cols>
    <col min="1" max="1" width="11.42578125" style="3" hidden="1" customWidth="1"/>
    <col min="2" max="2" width="22.7109375" style="45" customWidth="1"/>
    <col min="3" max="3" width="36.140625" style="46" customWidth="1"/>
    <col min="4" max="4" width="32.140625" style="46" customWidth="1"/>
    <col min="5" max="5" width="25.42578125" style="46" customWidth="1"/>
    <col min="6" max="6" width="27" style="46" customWidth="1"/>
    <col min="7" max="7" width="20.5703125" style="46"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2" t="s">
        <v>4</v>
      </c>
      <c r="E1" s="2" t="s">
        <v>30</v>
      </c>
      <c r="F1" s="2" t="s">
        <v>26</v>
      </c>
      <c r="G1" s="2" t="s">
        <v>67</v>
      </c>
      <c r="H1" s="4"/>
      <c r="I1" s="4"/>
      <c r="J1" s="4"/>
      <c r="K1" s="4"/>
      <c r="L1" s="4"/>
      <c r="M1" s="4"/>
      <c r="N1" s="4"/>
      <c r="O1" s="4"/>
      <c r="P1" s="4"/>
    </row>
    <row r="2" spans="2:16">
      <c r="B2" s="72" t="s">
        <v>81</v>
      </c>
      <c r="C2" s="72" t="s">
        <v>87</v>
      </c>
      <c r="D2" s="31" t="s">
        <v>62</v>
      </c>
      <c r="E2" s="46" t="s">
        <v>5</v>
      </c>
      <c r="F2" s="71">
        <v>1</v>
      </c>
      <c r="G2" s="31" t="s">
        <v>92</v>
      </c>
      <c r="H2" s="3"/>
      <c r="I2" s="3"/>
    </row>
    <row r="3" spans="2:16">
      <c r="B3" s="72" t="s">
        <v>83</v>
      </c>
      <c r="C3" s="72" t="s">
        <v>87</v>
      </c>
      <c r="D3" s="31" t="s">
        <v>62</v>
      </c>
      <c r="E3" s="46" t="s">
        <v>5</v>
      </c>
      <c r="F3" s="71">
        <v>2</v>
      </c>
      <c r="G3" s="31" t="s">
        <v>92</v>
      </c>
      <c r="H3" s="3"/>
      <c r="I3" s="3"/>
    </row>
    <row r="4" spans="2:16">
      <c r="B4" s="72" t="s">
        <v>83</v>
      </c>
      <c r="C4" s="72" t="s">
        <v>87</v>
      </c>
      <c r="D4" s="31" t="s">
        <v>60</v>
      </c>
      <c r="E4" s="46" t="s">
        <v>5</v>
      </c>
      <c r="F4" s="71">
        <v>1</v>
      </c>
      <c r="G4" s="31" t="s">
        <v>93</v>
      </c>
      <c r="H4" s="3"/>
      <c r="I4" s="3"/>
    </row>
    <row r="5" spans="2:16">
      <c r="B5" s="72" t="s">
        <v>83</v>
      </c>
      <c r="C5" s="72" t="s">
        <v>103</v>
      </c>
      <c r="D5" s="31" t="s">
        <v>62</v>
      </c>
      <c r="E5" s="46" t="s">
        <v>5</v>
      </c>
      <c r="F5" s="71">
        <v>1</v>
      </c>
      <c r="G5" s="31" t="s">
        <v>92</v>
      </c>
      <c r="H5" s="3"/>
      <c r="I5" s="3"/>
    </row>
    <row r="6" spans="2:16">
      <c r="B6" s="72" t="s">
        <v>83</v>
      </c>
      <c r="C6" s="72" t="s">
        <v>101</v>
      </c>
      <c r="D6" s="31" t="s">
        <v>60</v>
      </c>
      <c r="E6" s="46" t="s">
        <v>5</v>
      </c>
      <c r="F6" s="71">
        <v>1</v>
      </c>
      <c r="G6" s="31" t="s">
        <v>92</v>
      </c>
      <c r="H6" s="3"/>
      <c r="I6" s="3"/>
    </row>
    <row r="7" spans="2:16">
      <c r="B7" s="72" t="s">
        <v>83</v>
      </c>
      <c r="C7" s="72" t="s">
        <v>107</v>
      </c>
      <c r="D7" s="31" t="s">
        <v>62</v>
      </c>
      <c r="E7" s="46" t="s">
        <v>5</v>
      </c>
      <c r="F7" s="71">
        <v>1</v>
      </c>
      <c r="G7" s="31" t="s">
        <v>92</v>
      </c>
      <c r="H7" s="3"/>
      <c r="I7" s="3"/>
    </row>
    <row r="8" spans="2:16">
      <c r="B8" s="72" t="s">
        <v>84</v>
      </c>
      <c r="C8" s="72" t="s">
        <v>85</v>
      </c>
      <c r="D8" s="31" t="s">
        <v>64</v>
      </c>
      <c r="E8" s="46" t="s">
        <v>5</v>
      </c>
      <c r="F8" s="71">
        <v>1</v>
      </c>
      <c r="G8" s="31" t="s">
        <v>92</v>
      </c>
      <c r="H8" s="3"/>
      <c r="I8" s="3"/>
    </row>
    <row r="9" spans="2:16">
      <c r="B9" s="72" t="s">
        <v>84</v>
      </c>
      <c r="C9" s="72" t="s">
        <v>85</v>
      </c>
      <c r="D9" s="31" t="s">
        <v>60</v>
      </c>
      <c r="E9" s="46" t="s">
        <v>5</v>
      </c>
      <c r="F9" s="71">
        <v>1</v>
      </c>
      <c r="G9" s="31" t="s">
        <v>92</v>
      </c>
      <c r="H9" s="3"/>
      <c r="I9" s="3"/>
    </row>
    <row r="10" spans="2:16">
      <c r="B10" s="72" t="s">
        <v>86</v>
      </c>
      <c r="C10" s="72" t="s">
        <v>85</v>
      </c>
      <c r="D10" s="31" t="s">
        <v>64</v>
      </c>
      <c r="E10" s="46" t="s">
        <v>5</v>
      </c>
      <c r="F10" s="71">
        <v>1</v>
      </c>
      <c r="G10" s="31" t="s">
        <v>92</v>
      </c>
      <c r="H10" s="3"/>
      <c r="I10" s="3"/>
    </row>
    <row r="11" spans="2:16">
      <c r="B11" s="72" t="s">
        <v>86</v>
      </c>
      <c r="C11" s="72" t="s">
        <v>103</v>
      </c>
      <c r="D11" s="31" t="s">
        <v>60</v>
      </c>
      <c r="E11" s="46" t="s">
        <v>5</v>
      </c>
      <c r="F11" s="71">
        <v>1</v>
      </c>
      <c r="G11" s="31" t="s">
        <v>91</v>
      </c>
      <c r="H11" s="3"/>
      <c r="I11" s="3"/>
    </row>
    <row r="12" spans="2:16">
      <c r="B12" s="72" t="s">
        <v>86</v>
      </c>
      <c r="C12" s="72" t="s">
        <v>92</v>
      </c>
      <c r="D12" s="31" t="s">
        <v>60</v>
      </c>
      <c r="E12" s="46" t="s">
        <v>5</v>
      </c>
      <c r="F12" s="71">
        <v>1</v>
      </c>
      <c r="G12" s="31" t="s">
        <v>104</v>
      </c>
      <c r="H12" s="3"/>
      <c r="I12" s="3"/>
    </row>
    <row r="13" spans="2:16">
      <c r="B13" s="72" t="s">
        <v>88</v>
      </c>
      <c r="C13" s="72" t="s">
        <v>87</v>
      </c>
      <c r="D13" s="31" t="s">
        <v>64</v>
      </c>
      <c r="E13" s="46" t="s">
        <v>5</v>
      </c>
      <c r="F13" s="71">
        <v>1</v>
      </c>
      <c r="G13" s="31" t="s">
        <v>92</v>
      </c>
      <c r="H13" s="3"/>
      <c r="I13" s="3"/>
    </row>
    <row r="14" spans="2:16">
      <c r="B14" s="72" t="s">
        <v>88</v>
      </c>
      <c r="C14" s="72" t="s">
        <v>87</v>
      </c>
      <c r="D14" s="31" t="s">
        <v>61</v>
      </c>
      <c r="E14" s="46" t="s">
        <v>5</v>
      </c>
      <c r="F14" s="71">
        <v>1</v>
      </c>
      <c r="G14" s="31" t="s">
        <v>92</v>
      </c>
      <c r="H14" s="3"/>
      <c r="I14" s="3"/>
    </row>
    <row r="15" spans="2:16">
      <c r="B15" s="72" t="s">
        <v>88</v>
      </c>
      <c r="C15" s="72" t="s">
        <v>105</v>
      </c>
      <c r="D15" s="31" t="s">
        <v>60</v>
      </c>
      <c r="E15" s="46" t="s">
        <v>5</v>
      </c>
      <c r="F15" s="71">
        <v>1</v>
      </c>
      <c r="G15" s="31" t="s">
        <v>92</v>
      </c>
      <c r="H15" s="3"/>
      <c r="I15" s="3"/>
    </row>
    <row r="16" spans="2:16">
      <c r="B16" s="72" t="s">
        <v>88</v>
      </c>
      <c r="C16" s="72" t="s">
        <v>89</v>
      </c>
      <c r="D16" s="31" t="s">
        <v>62</v>
      </c>
      <c r="E16" s="46" t="s">
        <v>5</v>
      </c>
      <c r="F16" s="71">
        <v>1</v>
      </c>
      <c r="G16" s="31" t="s">
        <v>92</v>
      </c>
      <c r="H16" s="3"/>
      <c r="I16" s="3"/>
    </row>
    <row r="17" spans="2:9">
      <c r="B17" s="72" t="s">
        <v>88</v>
      </c>
      <c r="C17" s="72" t="s">
        <v>89</v>
      </c>
      <c r="D17" s="31" t="s">
        <v>61</v>
      </c>
      <c r="E17" s="46" t="s">
        <v>5</v>
      </c>
      <c r="F17" s="71">
        <v>3</v>
      </c>
      <c r="G17" s="31" t="s">
        <v>92</v>
      </c>
      <c r="H17" s="3"/>
      <c r="I17" s="3"/>
    </row>
    <row r="18" spans="2:9">
      <c r="B18" s="72" t="s">
        <v>90</v>
      </c>
      <c r="C18" s="72" t="s">
        <v>87</v>
      </c>
      <c r="D18" s="31" t="s">
        <v>60</v>
      </c>
      <c r="E18" s="46" t="s">
        <v>5</v>
      </c>
      <c r="F18" s="71">
        <v>1</v>
      </c>
      <c r="G18" s="31" t="s">
        <v>92</v>
      </c>
      <c r="H18" s="3"/>
      <c r="I18" s="3"/>
    </row>
    <row r="19" spans="2:9">
      <c r="B19" s="72"/>
      <c r="C19" s="72"/>
      <c r="D19" s="31"/>
      <c r="F19" s="71"/>
      <c r="G19" s="31"/>
      <c r="H19" s="3"/>
      <c r="I19" s="3"/>
    </row>
    <row r="20" spans="2:9">
      <c r="B20" s="72"/>
      <c r="C20" s="72"/>
      <c r="D20" s="31"/>
      <c r="F20" s="71"/>
      <c r="G20" s="31"/>
      <c r="H20" s="3"/>
      <c r="I20" s="3"/>
    </row>
    <row r="21" spans="2:9">
      <c r="B21" s="72"/>
      <c r="C21" s="72"/>
      <c r="D21" s="31"/>
      <c r="F21" s="71"/>
      <c r="G21" s="31"/>
      <c r="H21" s="3"/>
      <c r="I21" s="3"/>
    </row>
    <row r="22" spans="2:9">
      <c r="B22" s="72"/>
      <c r="C22" s="72"/>
      <c r="D22" s="31"/>
      <c r="F22" s="71"/>
      <c r="G22" s="31"/>
    </row>
    <row r="23" spans="2:9">
      <c r="B23" s="72"/>
      <c r="C23" s="72"/>
      <c r="D23" s="31"/>
      <c r="F23" s="71"/>
      <c r="G23" s="31"/>
    </row>
    <row r="24" spans="2:9">
      <c r="B24" s="72"/>
      <c r="C24" s="72"/>
      <c r="D24" s="31"/>
      <c r="F24" s="71"/>
      <c r="G24" s="31"/>
    </row>
    <row r="25" spans="2:9">
      <c r="B25" s="72"/>
      <c r="C25" s="72"/>
      <c r="D25" s="31"/>
      <c r="F25" s="71"/>
      <c r="G25" s="31"/>
    </row>
    <row r="26" spans="2:9" s="36" customFormat="1">
      <c r="B26" s="72"/>
      <c r="C26" s="72"/>
      <c r="D26" s="31"/>
      <c r="E26" s="46"/>
      <c r="F26" s="71"/>
      <c r="G26" s="31"/>
      <c r="H26" s="35"/>
      <c r="I26" s="34"/>
    </row>
    <row r="27" spans="2:9">
      <c r="B27" s="72"/>
      <c r="C27" s="72"/>
      <c r="D27" s="31"/>
      <c r="F27" s="71"/>
      <c r="G27" s="31"/>
    </row>
    <row r="28" spans="2:9">
      <c r="B28" s="72"/>
      <c r="C28" s="72"/>
      <c r="D28" s="31"/>
      <c r="F28" s="71"/>
      <c r="G28" s="31"/>
    </row>
    <row r="29" spans="2:9">
      <c r="B29" s="72"/>
      <c r="C29" s="72"/>
      <c r="D29" s="31"/>
      <c r="F29" s="71"/>
      <c r="G29" s="31"/>
    </row>
    <row r="30" spans="2:9">
      <c r="B30" s="72"/>
      <c r="C30" s="72"/>
      <c r="D30" s="31"/>
      <c r="F30" s="71"/>
      <c r="G30" s="31"/>
    </row>
    <row r="31" spans="2:9">
      <c r="B31" s="72"/>
      <c r="C31" s="72"/>
      <c r="D31" s="31"/>
      <c r="F31" s="71"/>
      <c r="G31" s="31"/>
    </row>
    <row r="32" spans="2:9">
      <c r="B32" s="72"/>
      <c r="C32" s="72"/>
      <c r="D32" s="31"/>
      <c r="F32" s="71"/>
      <c r="G32" s="31"/>
    </row>
    <row r="33" spans="2:7">
      <c r="B33" s="72"/>
      <c r="C33" s="72"/>
      <c r="D33" s="31"/>
      <c r="F33" s="71"/>
      <c r="G33" s="31"/>
    </row>
    <row r="34" spans="2:7">
      <c r="B34" s="72"/>
      <c r="C34" s="72"/>
      <c r="D34" s="31"/>
      <c r="F34" s="71"/>
      <c r="G34" s="31"/>
    </row>
    <row r="35" spans="2:7">
      <c r="B35" s="72"/>
      <c r="C35" s="72"/>
      <c r="D35" s="31"/>
      <c r="F35" s="71"/>
      <c r="G35" s="31"/>
    </row>
    <row r="36" spans="2:7">
      <c r="B36" s="72"/>
      <c r="C36" s="72"/>
      <c r="D36" s="31"/>
      <c r="F36" s="71"/>
      <c r="G36" s="31"/>
    </row>
    <row r="37" spans="2:7">
      <c r="B37" s="72"/>
      <c r="C37" s="72"/>
      <c r="D37" s="31"/>
      <c r="F37" s="71"/>
      <c r="G37" s="31"/>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EstadísticasGCAU</vt:lpstr>
      <vt:lpstr>DerechosPeticion_a_Enero2016</vt:lpstr>
      <vt:lpstr>SDQS_a_Enero2016</vt:lpstr>
      <vt:lpstr>SOLICITUDES DE INFORMACIÓN</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William Gerardo Salgado Acosta</cp:lastModifiedBy>
  <cp:lastPrinted>2015-03-11T13:25:51Z</cp:lastPrinted>
  <dcterms:created xsi:type="dcterms:W3CDTF">2013-08-16T19:17:56Z</dcterms:created>
  <dcterms:modified xsi:type="dcterms:W3CDTF">2016-05-03T19:37:40Z</dcterms:modified>
</cp:coreProperties>
</file>