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druiz\OneDrive - Unidad Administrativa Especial De Catastro Distrital\2024\IP_44-INF\44.17 INF P_MEJORAMIENTO\Corte junio 2024\Final\"/>
    </mc:Choice>
  </mc:AlternateContent>
  <xr:revisionPtr revIDLastSave="25" documentId="13_ncr:1_{DF3C79D8-6FF2-4208-A789-7749BCD7F3F7}" xr6:coauthVersionLast="36" xr6:coauthVersionMax="36" xr10:uidLastSave="{210EBEBF-374B-4BD0-890B-504D92B39402}"/>
  <bookViews>
    <workbookView showHorizontalScroll="0" showVerticalScroll="0" xWindow="0" yWindow="0" windowWidth="28800" windowHeight="12228" tabRatio="720" xr2:uid="{00000000-000D-0000-FFFF-FFFF00000000}"/>
  </bookViews>
  <sheets>
    <sheet name="Seguimiento" sheetId="18" r:id="rId1"/>
    <sheet name="estado" sheetId="19" state="hidden" r:id="rId2"/>
  </sheets>
  <definedNames>
    <definedName name="_xlnm._FilterDatabase" localSheetId="0" hidden="1">Seguimiento!$A$3:$V$39</definedName>
    <definedName name="_xlnm.Print_Area" localSheetId="0">Seguimiento!$A$1:$V$17</definedName>
    <definedName name="_xlnm.Print_Titles" localSheetId="0">Seguimiento!$1:$3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H11" i="18" l="1"/>
  <c r="AH3" i="18" l="1"/>
  <c r="AI3" i="18" s="1"/>
</calcChain>
</file>

<file path=xl/sharedStrings.xml><?xml version="1.0" encoding="utf-8"?>
<sst xmlns="http://schemas.openxmlformats.org/spreadsheetml/2006/main" count="468" uniqueCount="322">
  <si>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</si>
  <si>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</si>
  <si>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</si>
  <si>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</si>
  <si>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</si>
  <si>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</si>
  <si>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</si>
  <si>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</si>
  <si>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</si>
  <si>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</si>
  <si>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</si>
  <si>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</si>
  <si>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</si>
  <si>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</si>
  <si>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</si>
  <si>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</si>
  <si>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</si>
  <si>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</si>
  <si>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</si>
  <si>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</si>
  <si>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</si>
  <si>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</si>
  <si>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Walter</t>
  </si>
  <si>
    <t>3.2.1.1</t>
  </si>
  <si>
    <t>Transmitidos en el aplicativo Sivicof el   07-09-2023</t>
  </si>
  <si>
    <t>3.3.1.2</t>
  </si>
  <si>
    <t>3.3.1</t>
  </si>
  <si>
    <t>3.3.2</t>
  </si>
  <si>
    <t>Bibiana</t>
  </si>
  <si>
    <t>Transmitidos en el aplicativo Sivicof el 02-05-2023</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</si>
  <si>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</si>
  <si>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</si>
  <si>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</si>
  <si>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</si>
  <si>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</si>
  <si>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</si>
  <si>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</si>
  <si>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</si>
  <si>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</si>
  <si>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</si>
  <si>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</si>
  <si>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</si>
  <si>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</si>
  <si>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</si>
  <si>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</si>
  <si>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 xml:space="preserve">NC 2023-034
</t>
  </si>
  <si>
    <t>ACT-2023-132</t>
  </si>
  <si>
    <t>3.3.1.2.4</t>
  </si>
  <si>
    <t>Hallazgo Administrativo por el reporte de información inconsistente en el cierre presupuestal y los estados financieros al cierre del 31/12/2022.</t>
  </si>
  <si>
    <t>BIBIANA</t>
  </si>
  <si>
    <t xml:space="preserve"> NC-2023-068</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</si>
  <si>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</si>
  <si>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</si>
  <si>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</si>
  <si>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</si>
  <si>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ACT-2023-198</t>
  </si>
  <si>
    <t>3.2.1.2</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</si>
  <si>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</si>
  <si>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</si>
  <si>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</si>
  <si>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</si>
  <si>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</si>
  <si>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</si>
  <si>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</si>
  <si>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</si>
  <si>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</si>
  <si>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</si>
  <si>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</si>
  <si>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</si>
  <si>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</si>
  <si>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</si>
  <si>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t>ACT-2023-306</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</si>
  <si>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</si>
  <si>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</si>
  <si>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</si>
  <si>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</si>
  <si>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</si>
  <si>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</si>
  <si>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</si>
  <si>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t>ACT-2023-309</t>
  </si>
  <si>
    <t>3.2.1</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</si>
  <si>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</si>
  <si>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</si>
  <si>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</si>
  <si>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Subgerencia de Información Eeconómica</t>
  </si>
  <si>
    <t>Comunicaciones generadas</t>
  </si>
  <si>
    <t>Comunicaciones generadas que incluyen alerta/ Comunicaciones generadas</t>
  </si>
  <si>
    <t>Comunicaciones generadas que incluyen alerta</t>
  </si>
  <si>
    <t>Transmitidos en el aplicativo Sivicof el   26-12-2023</t>
  </si>
  <si>
    <t>NC-2023-146</t>
  </si>
  <si>
    <t>3.2.2</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</si>
  <si>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</si>
  <si>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</si>
  <si>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Realizar la actualización de la base catastral de los casos auditados.</t>
  </si>
  <si>
    <t>Subgerencia de Información Física y Jurídica</t>
  </si>
  <si>
    <t>Base catastral actualizada</t>
  </si>
  <si>
    <t>NC-2023-147</t>
  </si>
  <si>
    <t>3.2.3</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</si>
  <si>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</si>
  <si>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</si>
  <si>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</si>
  <si>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Gerencia de Información Catastral - Subgerencia de Información Eeconómica</t>
  </si>
  <si>
    <t>Matriz de riesgos actualizada</t>
  </si>
  <si>
    <t>NC-2023-148</t>
  </si>
  <si>
    <t xml:space="preserve">Vigencia </t>
  </si>
  <si>
    <t>Origen</t>
  </si>
  <si>
    <t>Hallazgos</t>
  </si>
  <si>
    <t>Acciones</t>
  </si>
  <si>
    <t>Finalizadas</t>
  </si>
  <si>
    <t>En ejecución</t>
  </si>
  <si>
    <t>Observaciones OCI</t>
  </si>
  <si>
    <t>Auditoría Regular vigencia 2020 PDA 2021 (código 71)</t>
  </si>
  <si>
    <t>“Evaluar los contratos suscritos con el objeto de proveer ortofoto mosaicos a la UAECD y sus respectivos contratos de interventoría en las vigencias del 2018 a 2020” (código 77)</t>
  </si>
  <si>
    <t>Auditoría Regular vigencia 2021 PDA 2022 (código 72)</t>
  </si>
  <si>
    <t>Auditoría Regular vigencia 2022 PDA 2023 (código 59)</t>
  </si>
  <si>
    <t>Auditoría de Desempeño PDA 2023 Resultados del catastro multipropósito (código 64)</t>
  </si>
  <si>
    <t>Iniciaron ejecución el 08-09-2023 y finalizan en febrero 28-2024</t>
  </si>
  <si>
    <t>Auditoría de Desempeño PDA 2023 "Evaluar los Principios de Economía, Eficiencia y Eficacia Sobre la Consistencia de La Información, de los Procesos de Actualización y Conservación Catastral, en Relación con el Impuesto Predial Unificado – IPU" (código 65)</t>
  </si>
  <si>
    <t>Iniciaron ejecución en octubre 12 2023 y finalizan marzo 2024</t>
  </si>
  <si>
    <t>Auditoría de cumplimiento Evaluar el Cumplimiento sobre la Gestión en la determinación, Cálculo y Liquidación del Efecto Plusvalía (código 66)</t>
  </si>
  <si>
    <t>Iniciaron ejecución en diciembre 26 de 2023 2023 y finalizan marzo y junio de 2024</t>
  </si>
  <si>
    <t>Total</t>
  </si>
  <si>
    <r>
      <t xml:space="preserve">Finalizadas=28  </t>
    </r>
    <r>
      <rPr>
        <sz val="14"/>
        <rFont val="Times New Roman"/>
        <family val="1"/>
      </rPr>
      <t>nivel promedio de ejecución 100%</t>
    </r>
  </si>
  <si>
    <r>
      <t xml:space="preserve">En ejecución= 4
</t>
    </r>
    <r>
      <rPr>
        <sz val="14"/>
        <rFont val="Times New Roman"/>
        <family val="1"/>
      </rPr>
      <t xml:space="preserve">
</t>
    </r>
    <r>
      <rPr>
        <b/>
        <sz val="14"/>
        <rFont val="Times New Roman"/>
        <family val="1"/>
      </rPr>
      <t xml:space="preserve">
</t>
    </r>
  </si>
  <si>
    <t>Estado Plan Mejoramento suscrito con la Contraloría de Bogotá a Diciembre 31 2023</t>
  </si>
  <si>
    <t>CERRADAS POR LA CONTRALORIA</t>
  </si>
  <si>
    <t>3.2.1.3</t>
  </si>
  <si>
    <t>3.2.1.5</t>
  </si>
  <si>
    <t>3.2.1.6</t>
  </si>
  <si>
    <t>3.2.2.1</t>
  </si>
  <si>
    <t>3.2.2.2</t>
  </si>
  <si>
    <t>3.2.2.3</t>
  </si>
  <si>
    <t>3.3.1.1</t>
  </si>
  <si>
    <t>3.4.1.1.1</t>
  </si>
  <si>
    <t>3.4.2.1</t>
  </si>
  <si>
    <t>3.4.2.2</t>
  </si>
  <si>
    <t>3.4.2.3</t>
  </si>
  <si>
    <t>3.5.1</t>
  </si>
  <si>
    <t>3.5.2</t>
  </si>
  <si>
    <t>3.5.3</t>
  </si>
  <si>
    <t>3.5.4</t>
  </si>
  <si>
    <t>3.5.5</t>
  </si>
  <si>
    <t>3.5.6</t>
  </si>
  <si>
    <t>3.5.7</t>
  </si>
  <si>
    <t>Falta de seguimiento del cobro de las incapacidades radicadas ante las EPS.</t>
  </si>
  <si>
    <t>Falta de coordinación en el flujo de información requerido para completar el proceso de consolidación contable, entre las dependencias responsables del proceso jurídico y de cobro de incapacidades</t>
  </si>
  <si>
    <t>Debilidad en el control, la aplicación de políticas contables y el seguimiento a saldos contables en lo relacionado con su grado de antigüedad que requieren atención y análisis para determinar su presentación en los estados financieros.</t>
  </si>
  <si>
    <t>Diferencia en la naturaleza entre el reporte contable de la cuenta 9120 litigios y mecanismos alternativos de solución de conflictos y el reporte de la calificación del contingente judicial,  generados por SIPROJ, con el reporte SIVICOF CB - 0423.</t>
  </si>
  <si>
    <t>Falta y/o debilidad en el seguimiento a la gestión de operaciones recíprocas de la UAECD.</t>
  </si>
  <si>
    <t>Limitaciones en el aplicativo LIMAY para la foliación de las hojas que componen los libros oficiales de contabilidad.</t>
  </si>
  <si>
    <t>No se desglosan los gastos no operacionales ni la utilidad de los ingresos en las notas a los estados financieros.</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</si>
  <si>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</si>
  <si>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 xml:space="preserve">Inadecuada planeación financiera, que permitiera efectuar un control previo del estado de los ingresos de caja y los valores ejecutados en el gasto, para garantizar flujo de efectivo. </t>
  </si>
  <si>
    <t>Ausencia de control frente a los ingresos percibidos por Catastro Multipropósito</t>
  </si>
  <si>
    <t>Debilidades en la formulación de la meta PDD por no contemplar la incidencia de factores externos como la voluntad política y capacidad financiera de las Entidades Territoriales</t>
  </si>
  <si>
    <t>Omisión por parte del supervisor de las directrices y lineamientos emitidos por la Entidad frente al cargue oportuno de los documentos de ejecución contractuales en el Sistema Electrónico SECOP II.</t>
  </si>
  <si>
    <t>Omisión por parte del supervisor de las directrices y lineamientos emitidas por la Entidad frente al cargue oportuno de los documentos de ejecución contractuales en el Sistema Electrónico SECOP II.</t>
  </si>
  <si>
    <t>Ausencia de un efectivo control, en la etapa de planeación del proceso en la verificación de que los bienes o servicios a contratar se encuentren o no, dentro de un acuerdo marco de precios.</t>
  </si>
  <si>
    <t>Ausencia de cronograma de actividades a ejecutar, que permita la planeación adecuada de la cantidad de vehículos necesarios para la prestación del servicio.</t>
  </si>
  <si>
    <t>El presupuesto de Catastro Distrital no se encuentra discriminado por centros de costo, que permitan diferenciar los costos y gastos para cada proyecto de catastro multipropósito.</t>
  </si>
  <si>
    <t xml:space="preserve">Falta de controles efectivos que permitan mitigar los riesgos en la actualización del componente económico de la información catastral </t>
  </si>
  <si>
    <t>Debilidad en los  controles  que permitan mitigar los riesgos en la prestación del servicio de la gestión catastral</t>
  </si>
  <si>
    <t>Falta de certeza sobre la aplicación o no del IVA en la tipología contractual de prestación del servicio de Gestión Catastral</t>
  </si>
  <si>
    <t>Realizar un Informe bimestral en el que se reporte la gestión realizada frente al registro de novedades y cobro de incapacidades</t>
  </si>
  <si>
    <t>Revisar y actualizar el instructivo para la gestión de cobro, en el que se incluyan puntos de control, dependencias encargadas y generación de informes en los que se reporte la gestión realizada frente al registro de novedades y cobro de incapacidades</t>
  </si>
  <si>
    <t>Efectuar el registro de los correspondientes intereses del fallo de MEDIMÁS y CAFESALUD, de acuerdo con la normativa vigente.</t>
  </si>
  <si>
    <t>Incluir en el plan de sostenibilidad contable el reporte de fallos que afecten la contabilidad de la entidad.</t>
  </si>
  <si>
    <t>Reclasificar las partidas de difícil cobro, de acuerdo con lo establecido en la Política de Operación Contable</t>
  </si>
  <si>
    <t>Actualizar las Políticas de Operación Contable, incorporando el proceso de reclasificación de partidas de difícil cobro</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</si>
  <si>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</si>
  <si>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Actualizar los puntos de control y formatos de conciliación mensual asociados al “procedimiento reporte y gestión de operaciones reciprocas”</t>
  </si>
  <si>
    <t>Implementar un control que salvaguarde la integridad de los libros oficiales de contabilidad.</t>
  </si>
  <si>
    <t>Desglosar en las notas a los estados financieros los gastos no operacionales y la utilidad de los ingresos.</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</si>
  <si>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</si>
  <si>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Realizar un seguimiento mensual para revisar el estado de los pagos a favor de la UAECD, en articulación con las dependencias responsables de la prestación de los servicios catastrales.</t>
  </si>
  <si>
    <t>Realizar un seguimiento mensual para revisar la proyección de ingresos de la UAECD, para prever la necesidad de expedición de Decretos de adición presupuestal</t>
  </si>
  <si>
    <t>Revisar y ajustar la matriz de riesgos de Gestión Catastral, a fin de incluir riesgos y/o fortalecer controles para la adecuada prestación del servicio catastral.</t>
  </si>
  <si>
    <t>Realizar el cargue del contrato 773-2023 al Sistema Electrónico para la Contratación Pública - SECOP II</t>
  </si>
  <si>
    <t>Realizar 2 capacitaciones: tema- obligatoriedad de cargar de los documentos contractuales en SECOP</t>
  </si>
  <si>
    <t>Incluir en el formato de Estudio Previo  GCO-05-FR-01 el análisis de la procedencia del Acuerdo Marco de Precios.</t>
  </si>
  <si>
    <t>Diseñar e implementar una estrategia de planeación, control y seguimiento en la asignación de vehículos, necesarios para la prestación de los servicios requeridos.</t>
  </si>
  <si>
    <t>Definir centros de costo para las posiciones presupuestarias de Catastro Distrital, que permitan diferenciar los costos y gastos para cada proyecto de catastro multipropósito.</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</si>
  <si>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</si>
  <si>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 xml:space="preserve">Realizar un estudio jurídico que analice la aplicación o no del  del IVA en la tipología contractual analizada por la Contraloría e implementarlo en los futuros contratos que suscriba la UAECD.  </t>
  </si>
  <si>
    <t>Sub. Talento Humano
Sub. Administrativa y Financiera
Sub. Gestión Jurídica</t>
  </si>
  <si>
    <t>Sub. Talento Humano
Sub. Administrativa y Financiera</t>
  </si>
  <si>
    <t>Sub. Administrativa y Financiera</t>
  </si>
  <si>
    <t>Sub. Administrativa y Financiera
Sub.  Gestión Jurídica</t>
  </si>
  <si>
    <t xml:space="preserve">Sub. Administrativa y Financiera
</t>
  </si>
  <si>
    <t>Sub. Administrativa y Financiera
Gerencia Corporativa</t>
  </si>
  <si>
    <t>Sub. Administrativa y Financiera
Grupo Catastro Multipropósito
Gerencia Comercial</t>
  </si>
  <si>
    <t>Gerencia de Información Catastral
Oficina Asesora de Planeación</t>
  </si>
  <si>
    <t xml:space="preserve">
Subgerencia de  Contratación</t>
  </si>
  <si>
    <t xml:space="preserve">Sub. Administrativa y Financiera
Gerencia Gestión Corporativa
</t>
  </si>
  <si>
    <t>Gerencia de Información Catastral
Gerencia  de Tecnología</t>
  </si>
  <si>
    <t xml:space="preserve">Gerencia Jurídica
</t>
  </si>
  <si>
    <t>Informes generados</t>
  </si>
  <si>
    <t>Instructivo actualizado</t>
  </si>
  <si>
    <t>Registro contable efectuado</t>
  </si>
  <si>
    <t>Plan de sostenibilidad contable actualizado</t>
  </si>
  <si>
    <t>Reclasificación de las partidas</t>
  </si>
  <si>
    <t>Políticas de Operación Contable actualizadas</t>
  </si>
  <si>
    <t>Mesa Conciliación Contable y Jurídica</t>
  </si>
  <si>
    <t xml:space="preserve">Procedimiento ajustado </t>
  </si>
  <si>
    <t>Control implementado</t>
  </si>
  <si>
    <t>Notas de los estados financieros actualizados</t>
  </si>
  <si>
    <t>Presentación de movimientos de la cuenta en el Comité de Sostenibilidad Contable</t>
  </si>
  <si>
    <t>Actas de seguimiento</t>
  </si>
  <si>
    <t>Seguimiento proyección de Ingresos</t>
  </si>
  <si>
    <t>Matriz de riesgos de la Gestión Catastral revisada y ajustada</t>
  </si>
  <si>
    <t>Actualización de la documentación contractual del Contrato 773-2023</t>
  </si>
  <si>
    <t>Capacitaciones de Supervisión de contratos</t>
  </si>
  <si>
    <t>Formato GCO-05-FR-01 actualizado</t>
  </si>
  <si>
    <t>Diseño e implementación de estrategia</t>
  </si>
  <si>
    <t>Base con centros de costo para posiciones presupuestarias</t>
  </si>
  <si>
    <t>Visor económico implementado</t>
  </si>
  <si>
    <t>Estudio Jurídico</t>
  </si>
  <si>
    <t>(Número de informes realizados / Número de informes por realizar) * 100</t>
  </si>
  <si>
    <t>Un (1) instructivo actualizado</t>
  </si>
  <si>
    <t>Un (1) Registro contable realizado</t>
  </si>
  <si>
    <t>Un (1) plan de sostenibilidad contable actualizado</t>
  </si>
  <si>
    <t>Reclasificación de las partidas (1)</t>
  </si>
  <si>
    <t>Una (1) Política de Operación Contable actualizada</t>
  </si>
  <si>
    <t>(Mesas de conciliación realizadas/ mesas de conciliación programadas)*100</t>
  </si>
  <si>
    <t xml:space="preserve">Un (1) procedimiento ajustado </t>
  </si>
  <si>
    <t>Un (1) control implementado</t>
  </si>
  <si>
    <t>Notas a los estados financieros actualizadas</t>
  </si>
  <si>
    <t>(Presentaciones realizadas en Comité de Sostenibilidad Contable / Presentaciones programadas en Comité de Sostenibilidad Contable ) * 100</t>
  </si>
  <si>
    <t>(Reuniones de seguimiento realizadas/ reuniones de seguimiento programadas) * 100</t>
  </si>
  <si>
    <t>(Matriz de riesgos de la gestión catastral revisada y ajustada/Matriz de riesgos de la gestión catastral para ajustar)</t>
  </si>
  <si>
    <t>( Expediente Contractual actualizado en SECOP/Expediente contractual por actualizar SECOP )*100</t>
  </si>
  <si>
    <t>(Capacitaciones realizadas / Capacitaciones programadas) * 100</t>
  </si>
  <si>
    <t>Un (1) Formato actualizado</t>
  </si>
  <si>
    <t xml:space="preserve">Una (1) estrategia diseñada e implementada. </t>
  </si>
  <si>
    <t>Una (1) base con centros de costo para posiciones presupuestarias</t>
  </si>
  <si>
    <t>Estudio Jurídico realizado</t>
  </si>
  <si>
    <t>Walter con apoyo Astrid</t>
  </si>
  <si>
    <t>Luis</t>
  </si>
  <si>
    <t xml:space="preserve">Walter </t>
  </si>
  <si>
    <t>Luis Apoyo Bibiana</t>
  </si>
  <si>
    <t>NC-2024-010</t>
  </si>
  <si>
    <t>NC-2024-011</t>
  </si>
  <si>
    <t>NC-2024-012</t>
  </si>
  <si>
    <t>NC-2024-013</t>
  </si>
  <si>
    <t>NC-2024-014</t>
  </si>
  <si>
    <t>NC-2024-015</t>
  </si>
  <si>
    <t>NC-2024-016</t>
  </si>
  <si>
    <t>NC-2024-017</t>
  </si>
  <si>
    <t>NC-2024-018</t>
  </si>
  <si>
    <t>NC-2024-019</t>
  </si>
  <si>
    <t>NC-2024-020</t>
  </si>
  <si>
    <t>NC-2024-033</t>
  </si>
  <si>
    <t>NC-2024-021</t>
  </si>
  <si>
    <t>NC-2024-034</t>
  </si>
  <si>
    <t>NC-2024-022</t>
  </si>
  <si>
    <t>NC-2024-023</t>
  </si>
  <si>
    <t>NC-2024-024</t>
  </si>
  <si>
    <t>NC-2024-025</t>
  </si>
  <si>
    <t>NC-2024-026</t>
  </si>
  <si>
    <t>NC-2024-027</t>
  </si>
  <si>
    <t>NC-2024-028</t>
  </si>
  <si>
    <t>Transmitidos en el aplicativo Sivicof el   10-05-2024</t>
  </si>
  <si>
    <t>Hallazgo Administrativo por falta de seguimiento a la gestiÃ³n de recobro de incapacidades por parte del Ã¡rea funcional.</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</si>
  <si>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</si>
  <si>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Hallazgo Administrativo, en la cuenta 1386 DETERIORO ACUMULADO DE CUENTAS POR COBRAR por falta de reclasificaciÃ³n de las partidas a cuentas de difÃ­cil cobro incumpliendo lo normado</t>
  </si>
  <si>
    <t>Hallazgo Administrativo por falta de conciliaciÃ³n correcta y oportuna al cierre contable por diferencias en la informaciÃ³n reportada entre el Ã¡rea jurÃ­dica y contable en la cuenta 9120 litigios y mecanismos alternativos de soluciÃ³n de conflictos y el reporte en SIVICOF CB-0423</t>
  </si>
  <si>
    <t>Hallazgo Administrativo por no realizar las conciliaciones con entidades reciprocas trimestralmente</t>
  </si>
  <si>
    <t>Hallazgo Administrativo, porque no se genera desde el aplicativo contable LYMAI la foliaciÃ³n consecutiva de los libros oficiales de contabilidad</t>
  </si>
  <si>
    <t>Hallazgo Administrativo por la diferencia en las partidas de los Ingresos del Servicio de Catastro MultipropÃ³sito contra lo revelado en notas a los estados contables de la vigencia 2023</t>
  </si>
  <si>
    <t>Hallazgo Administrativo con presunta incidencia disciplinaria y penal al determinarse en las notas a los estados contables de la vigencia 2023, la reclasificaciÃ³n por el asiento contable de la cuenta de Gastos el 1/12/2022, por valor de $8.508.329.328,00 del contrato 844-2021 con HQ5 S.A.S. a la cuenta 1-9-05-14-01 en la cuenta Gastos pagados por anticipado, con lo cual se disminuye el resultado del ejercicio en la vigencia 2022</t>
  </si>
  <si>
    <t>Hallazgo Administrativo con presunta incidencia disciplinaria por falta de planeaciÃ³n al carecer de una gestiÃ³n de cobro adecuada que generara un flujo de caja efectivo para el pago de las obligaciones contractuales de la UAECD</t>
  </si>
  <si>
    <t>Hallazgo Administrativo con presunta incidencia disciplinaria por la ausencia en la expediciÃ³n de decretos referentes a los ingresos que la UAECD percibiÃ³ por la prestaciÃ³n del servicio pÃºblico catastral, en su condiciÃ³n de gestor u operador catastral y que deben ser apropiados en el presupuesto de la UAECD</t>
  </si>
  <si>
    <t>Hallazgo Administrativo con presunta incidencia disciplinaria por deficiencias en las fases de planeaciÃ³n, ejecuciÃ³n y resultados de la gestiÃ³n de la inversiÃ³n pÃºblica del Proyecto de InversiÃ³n No. 7775 âImplementaciÃ³n y prestaciÃ³n de los servicios de gestiÃ³n y/u operaciÃ³n catastral oficial con fines multipropÃ³sito en 20 entidades territorialesâ, asimismo, falta de gestiÃ³n en el cumplimiento de compromisos establecidos para la videncia 2023 a la Meta No. 1.</t>
  </si>
  <si>
    <t>Hallazgo Administrativo con presunta incidencia disciplinaria por la omisión de disponer de la totalidad de la información del contrato 773-2023 al Sistema Electronico para la Contratación Pública - SECOP II</t>
  </si>
  <si>
    <t>Hallazgo Administrativo con presunta incidencia disciplinaria por una deficiente gestiÃ³n de los recursos requeridos para el pago de las obligaciones contraÃ­das con ocasiÃ³n del cumplimiento de las metas definidas en el proyecto 7775 en la vigencia 2023</t>
  </si>
  <si>
    <t>Hallazgo Administrativo con presunta incidencia disciplinaria y fiscal en cuantÃ­a de $44.750.621 por la celebraciÃ³n de un contrato para proveer servicios de transporte a la par de la ejecuciÃ³n de Ã³rdenes de compra de transporte cobijadas bajo un Acuerdo Marco de Precios CCE-285-AMP-2020 de Colombia Compra Eficiente</t>
  </si>
  <si>
    <t>Hallazgo Administrativo por la inefectividad de la acciÃ³n de mejora definida y realizada dentro del cumplimiento al Plan de Mejoramiento, que tiene como objetivo solucionar las causas establecidas dentro del hallazgo 3.2.1.1.1 de la AuditorÃ­a cÃ³digo 59, PAD 2023</t>
  </si>
  <si>
    <t>Hallazgo Administrativo por la inefectividad de la acciÃ³n de mejora definida y realizada dentro del cumplimiento al Plan de Mejoramiento, que tiene como objetivo solucionar las causas establecidas dentro del hallazgo 3.3.3.1.1 de la AuditorÃ­a cÃ³digo 59, PAD 2023</t>
  </si>
  <si>
    <t>Hallazgo Administrativo por la inefectividad de las acciones de mejora definida y realizada dentro del cumplimiento al Plan de Mejoramiento, que tiene como objetivo solucionar las causas establecidas dentro del hallazgo 3.3.1.2.3 de la AuditorÃ­a cÃ³digo 64, PAD 2023</t>
  </si>
  <si>
    <t>Hallazgo Administrativo por la inefectividad de las acciones de mejora definidas y realizadas dentro del cumplimiento al Plan de Mejoramiento, que tiene como objetivo solucionar las causas establecidas dentro del hallazgo 3.3.1.2.5 de la AuditorÃ­a cÃ³digo 64, PAD 2023. 254</t>
  </si>
  <si>
    <t>Hallazgo Administrativo por inefectividad de las Acciones de mejoramiento establecidas para dar soluciÃ³n a las causas que dieron origen al Hallazgo 3.1.1 del PAD 2023 de la vigencia 2022 de la AuditorÃ­a de DesempeÃ±o CÃ³digo 64</t>
  </si>
  <si>
    <t>Hallazgo Administrativo por inefectividad de la acciÃ³n de mejora realizado por la U.A.E.C.D. para dar soluciÃ³n al Hallazgo 4.1.2 del P.A.D. 2023 de la AuditorÃ­a de DesempeÃ±o CÃ³digo 64</t>
  </si>
  <si>
    <t>Hallazgo Administrativo por no ser efectiva la acciÃ³n para atender lo observado en el hallazgo 3.3.1.3.2</t>
  </si>
  <si>
    <r>
      <t xml:space="preserve">Seguimiento a 29-febrero-24 (BSTS: 16-mar-24)
</t>
    </r>
    <r>
      <rPr>
        <sz val="10"/>
        <rFont val="Calibri"/>
        <family val="2"/>
        <scheme val="minor"/>
      </rPr>
      <t>Actividad con fecha finalización 15-feb-24, reporta avance 100% el 20-feb-24, indicando que el reporte de operaciones reciprocas del IV trimestre se transmitió en CHIP de la CGN. No obstante, se reitera que no se tiene establecido el formato de conciliación, solo para algunas RTVC, al igual no se evidenciaron las circularizaciones (Conciliación Bienestar Familiar)</t>
    </r>
    <r>
      <rPr>
        <b/>
        <sz val="10"/>
        <rFont val="Calibri"/>
        <family val="2"/>
        <scheme val="minor"/>
      </rPr>
      <t xml:space="preserve">
Seguimiento a 31-diciembre-23 (BSTS: 16-ene-24)
</t>
    </r>
    <r>
      <rPr>
        <sz val="10"/>
        <rFont val="Calibri"/>
        <family val="2"/>
        <scheme val="minor"/>
      </rPr>
      <t>Fecha finalización 15-feb-24, la SAF no reporta avance mantiene el avance del 66,67%. En el seguimiento con corte a 30-11-223, no se evidenció formato de conciliación para todos los terceros y los soportes en fechas de corte diferentes a la reportada.
RECOMENDACIONES: 1-Se reitera efectuar formato de conciliación, la cual se ha realizado en seguimientos a esta acción y en la Evaluación a Estados Financieros a 30-jun-23.
2-Reportar a través de pandora el avance y/o cumplimiento del plan de acción los cinco (5) Primeros días hábiles del mes con sus respectivos soportes que den cuenta de lo reportado.</t>
    </r>
    <r>
      <rPr>
        <b/>
        <sz val="10"/>
        <rFont val="Calibri"/>
        <family val="2"/>
        <scheme val="minor"/>
      </rPr>
      <t xml:space="preserve">
Seguimiento a 30-noviembre-23 (BSTS: 13-dic-23)
</t>
    </r>
    <r>
      <rPr>
        <sz val="10"/>
        <rFont val="Calibri"/>
        <family val="2"/>
        <scheme val="minor"/>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scheme val="minor"/>
      </rPr>
      <t xml:space="preserve">
Seguimiento a 31-octubre-23 (BSTS: 20-nov-23)
</t>
    </r>
    <r>
      <rPr>
        <sz val="10"/>
        <rFont val="Calibri"/>
        <family val="2"/>
        <scheme val="minor"/>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scheme val="minor"/>
      </rPr>
      <t xml:space="preserve">
Seguimiento a 30-septiembre-23 (BSTS: 17-oct-23)
</t>
    </r>
    <r>
      <rPr>
        <sz val="10"/>
        <rFont val="Calibri"/>
        <family val="2"/>
        <scheme val="minor"/>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scheme val="minor"/>
      </rPr>
      <t xml:space="preserve">
Seguimiento a 31-agosto-23 (BSTS: 13-sep-23)
</t>
    </r>
    <r>
      <rPr>
        <sz val="10"/>
        <rFont val="Calibri"/>
        <family val="2"/>
        <scheme val="minor"/>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scheme val="minor"/>
      </rPr>
      <t xml:space="preserve">
Seguimiento a 31-julio-23 (BSTS: 11-agt-23)
</t>
    </r>
    <r>
      <rPr>
        <sz val="10"/>
        <rFont val="Calibri"/>
        <family val="2"/>
        <scheme val="minor"/>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scheme val="minor"/>
      </rPr>
      <t xml:space="preserve">
Seguimiento a 30-junio-23 (BSTS: 12-jul-23)
</t>
    </r>
    <r>
      <rPr>
        <sz val="10"/>
        <rFont val="Calibri"/>
        <family val="2"/>
        <scheme val="minor"/>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scheme val="minor"/>
      </rPr>
      <t xml:space="preserve">
Seguimiento a 31-mayo-23 (BSTS: 09-jun-23)
No ha iniciado</t>
    </r>
  </si>
  <si>
    <r>
      <t xml:space="preserve">Seguimiento a 31-marzo-24 (BSTS: 11-abr-24)
</t>
    </r>
    <r>
      <rPr>
        <sz val="10"/>
        <rFont val="Calibri"/>
        <family val="2"/>
        <scheme val="minor"/>
      </rPr>
      <t xml:space="preserve">Actividad con fecha finalización 20-feb-24, reporta avance del 100% indicando que se realizó la elaboración de las notas a los Estados Financieros y realizaron la presentación en  la cuenta anual a la Contraloría de Bogotá y a la Contaduría General de la Nación - CGN.   El cierre de AC se realizara una vez la Contraloría de Bogotá realice la revisión de efectividad. </t>
    </r>
    <r>
      <rPr>
        <b/>
        <sz val="10"/>
        <rFont val="Calibri"/>
        <family val="2"/>
        <scheme val="minor"/>
      </rPr>
      <t xml:space="preserve">
Seguimiento a 29-febrero-24 (BSTS: 16-mar-24)
</t>
    </r>
    <r>
      <rPr>
        <sz val="10"/>
        <rFont val="Calibri"/>
        <family val="2"/>
        <scheme val="minor"/>
      </rPr>
      <t xml:space="preserve">Actividad con fecha finalización 20-feb-24, la SAF mantiene avance del 20%.
</t>
    </r>
    <r>
      <rPr>
        <b/>
        <sz val="10"/>
        <rFont val="Calibri"/>
        <family val="2"/>
        <scheme val="minor"/>
      </rPr>
      <t>Recomendación: Re</t>
    </r>
    <r>
      <rPr>
        <sz val="10"/>
        <rFont val="Calibri"/>
        <family val="2"/>
        <scheme val="minor"/>
      </rPr>
      <t xml:space="preserve">portar el avance y/o cumplimiento de las acciones de mejora a través de Pandora dentro de los cinco (5) primeros del mes con sus respectivas evidencias.
</t>
    </r>
    <r>
      <rPr>
        <b/>
        <sz val="10"/>
        <rFont val="Calibri"/>
        <family val="2"/>
        <scheme val="minor"/>
      </rPr>
      <t xml:space="preserve">Seguimiento a 31-diciembre-23 (BSTS: 16-ene-24)
</t>
    </r>
    <r>
      <rPr>
        <sz val="10"/>
        <rFont val="Calibri"/>
        <family val="2"/>
        <scheme val="minor"/>
      </rPr>
      <t>Inicia 01-ene-24, la SAF mantiene avance del 20%</t>
    </r>
    <r>
      <rPr>
        <b/>
        <sz val="10"/>
        <rFont val="Calibri"/>
        <family val="2"/>
        <scheme val="minor"/>
      </rPr>
      <t xml:space="preserve">
Seguimiento a 30-noviembre-23 (BSTS: 13-dic-23)
</t>
    </r>
    <r>
      <rPr>
        <sz val="10"/>
        <rFont val="Calibri"/>
        <family val="2"/>
        <scheme val="minor"/>
      </rPr>
      <t xml:space="preserve">Inicia 01-ene-24, la SAF reporta avance del 20% el 26-oct-23.
</t>
    </r>
    <r>
      <rPr>
        <b/>
        <sz val="10"/>
        <rFont val="Calibri"/>
        <family val="2"/>
        <scheme val="minor"/>
      </rPr>
      <t xml:space="preserve">
Seguimiento a 31-octubre-23 (BSTS: 20-nov-23)
</t>
    </r>
    <r>
      <rPr>
        <sz val="10"/>
        <rFont val="Calibri"/>
        <family val="2"/>
        <scheme val="minor"/>
      </rPr>
      <t xml:space="preserve">Inicia 01-ene-24, la SAF reporta avance del 20%, adjunta correo solicitando el inicio de la preparación a las notas a los EF.
</t>
    </r>
    <r>
      <rPr>
        <b/>
        <sz val="10"/>
        <rFont val="Calibri"/>
        <family val="2"/>
        <scheme val="minor"/>
      </rPr>
      <t xml:space="preserve">
Seguimiento a 30-septiembre-23 (BSTS: 17-oct-23)
</t>
    </r>
    <r>
      <rPr>
        <sz val="10"/>
        <rFont val="Calibri"/>
        <family val="2"/>
        <scheme val="minor"/>
      </rPr>
      <t xml:space="preserve">No ha iniciado,
</t>
    </r>
    <r>
      <rPr>
        <b/>
        <sz val="10"/>
        <rFont val="Calibri"/>
        <family val="2"/>
        <scheme val="minor"/>
      </rPr>
      <t xml:space="preserve">
Seguimiento a 31-agosto-23 (BSTS: 13-sep-23)
</t>
    </r>
    <r>
      <rPr>
        <sz val="10"/>
        <rFont val="Calibri"/>
        <family val="2"/>
        <scheme val="minor"/>
      </rPr>
      <t xml:space="preserve">No ha iniciado,
</t>
    </r>
    <r>
      <rPr>
        <b/>
        <sz val="10"/>
        <rFont val="Calibri"/>
        <family val="2"/>
        <scheme val="minor"/>
      </rPr>
      <t xml:space="preserve">
Seguimiento a 31-julio-23 (BSTS: 11-agt-23)
</t>
    </r>
    <r>
      <rPr>
        <sz val="10"/>
        <rFont val="Calibri"/>
        <family val="2"/>
        <scheme val="minor"/>
      </rPr>
      <t xml:space="preserve">No ha iniciado, Fecha de inicio 01-ene-24 indica "Tener elaboradas las  notas a los estados financieros a 31_12_2023 con una semana de anterioridad a lo establecido por la Contaduría general de la Nación"
</t>
    </r>
    <r>
      <rPr>
        <b/>
        <sz val="10"/>
        <rFont val="Calibri"/>
        <family val="2"/>
        <scheme val="minor"/>
      </rPr>
      <t xml:space="preserve">
Seguimiento a 30-junio-23 (BSTS: 12-jul-23)
</t>
    </r>
    <r>
      <rPr>
        <sz val="10"/>
        <rFont val="Calibri"/>
        <family val="2"/>
        <scheme val="minor"/>
      </rPr>
      <t xml:space="preserve">No ha iniciado Fecha de inicio 01-ene-24
</t>
    </r>
    <r>
      <rPr>
        <b/>
        <sz val="10"/>
        <rFont val="Calibri"/>
        <family val="2"/>
        <scheme val="minor"/>
      </rPr>
      <t xml:space="preserve">
Seguimiento a 31-mayo-23 (BSTS: 09-jun-23)
No ha iniciado</t>
    </r>
  </si>
  <si>
    <r>
      <t xml:space="preserve">Seguimiento a 29-febrero-24 (BSTS: 16-mar-24)
</t>
    </r>
    <r>
      <rPr>
        <sz val="10"/>
        <rFont val="Calibri"/>
        <family val="2"/>
        <scheme val="minor"/>
      </rPr>
      <t xml:space="preserve">Fecha finalización 28-feb-23,, en consulta al aplicativo Pandora la SAF repotó avance el 07-mar-24 del 100% adjuntando las Notas a los Estados Financieros.  El cierre de AC se realizara una vez la Contraloría de Bogotá realice la revisión de efectividad. </t>
    </r>
    <r>
      <rPr>
        <b/>
        <sz val="10"/>
        <rFont val="Calibri"/>
        <family val="2"/>
        <scheme val="minor"/>
      </rPr>
      <t xml:space="preserve">
Seguimiento a 31-diciembre-23 (BSTS: 16-ene-24)
</t>
    </r>
    <r>
      <rPr>
        <sz val="10"/>
        <rFont val="Calibri"/>
        <family val="2"/>
        <scheme val="minor"/>
      </rPr>
      <t xml:space="preserve">Fecha finalización 28-feb-23, la SAF no reporta avance mantiene el 20% del 26-oct-23,
</t>
    </r>
    <r>
      <rPr>
        <b/>
        <sz val="10"/>
        <rFont val="Calibri"/>
        <family val="2"/>
        <scheme val="minor"/>
      </rPr>
      <t xml:space="preserve">
Seguimiento a 30-noviembre-23 (BSTS: 13-dic-23)
</t>
    </r>
    <r>
      <rPr>
        <sz val="10"/>
        <rFont val="Calibri"/>
        <family val="2"/>
        <scheme val="minor"/>
      </rPr>
      <t>Fecha finalización 28-feb-23, la SAF no reporta avance mantiene el 20%,</t>
    </r>
    <r>
      <rPr>
        <b/>
        <sz val="10"/>
        <rFont val="Calibri"/>
        <family val="2"/>
        <scheme val="minor"/>
      </rPr>
      <t xml:space="preserve">
Seguimiento a 31-octubre-23 (BSTS: 20-nov-23)</t>
    </r>
    <r>
      <rPr>
        <sz val="10"/>
        <rFont val="Calibri"/>
        <family val="2"/>
        <scheme val="minor"/>
      </rPr>
      <t xml:space="preserve">
Fecha finalización 28-feb-23, reportan avance del 20%, se valida correo adjunto donde solicita al equipo de trabajo avanzar en las  Notas a los Estados Financieros relacionadas Catastro multipropósito.</t>
    </r>
    <r>
      <rPr>
        <b/>
        <sz val="10"/>
        <rFont val="Calibri"/>
        <family val="2"/>
        <scheme val="minor"/>
      </rPr>
      <t xml:space="preserve">
Seguimiento a 30-septiembre-23 (BSTS: 24-oct-23)</t>
    </r>
    <r>
      <rPr>
        <sz val="10"/>
        <rFont val="Calibri"/>
        <family val="2"/>
        <scheme val="minor"/>
      </rPr>
      <t xml:space="preserve">
No presenta avance.</t>
    </r>
  </si>
  <si>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
</t>
    </r>
    <r>
      <rPr>
        <b/>
        <sz val="10"/>
        <rFont val="Calibri"/>
        <family val="2"/>
        <scheme val="minor"/>
      </rPr>
      <t xml:space="preserve">SEGUIMIENTO OFICINA DE CONTROL INTERNO CON FECHA DE CORTE A 31 DE DICIEMBRE DE 2023.
</t>
    </r>
    <r>
      <rPr>
        <sz val="10"/>
        <rFont val="Calibri"/>
        <family val="2"/>
        <scheme val="minor"/>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</si>
  <si>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
</t>
    </r>
    <r>
      <rPr>
        <b/>
        <sz val="10"/>
        <rFont val="Calibri"/>
        <family val="2"/>
        <scheme val="minor"/>
      </rPr>
      <t xml:space="preserve">SEGUIMIENTO OFICINA DE CONTROL INTERNO CON FECHA DE CORTE A 31 DE DICIEMBRE DE 2023.
</t>
    </r>
    <r>
      <rPr>
        <sz val="10"/>
        <rFont val="Calibri"/>
        <family val="2"/>
        <scheme val="minor"/>
      </rPr>
      <t xml:space="preserve">ACTIVIDAD: ACT-2023-306, que consiste en la revisión de 198 Predios marcados como Alerta por los validadores existentes para analizar los resultados de la Actualización Catastral.
META: Revisar los predios marcados como alerta, reportados por el validador correspondiente.
CONCLUSION: El documento con el análisis de los 198 predios marcados como Alertas por los  Validadores, esta enfocado de manera prioritaria al hallazgo de la Contraloría. NC-2023-091  y corresponde al Validador 42. Fueron revisados por cada uno de los Avaluadores de los Macro sectores en que se encuentra dividida Bogotá para la Actualización Catastral  vigencia 2024.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</si>
  <si>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
</t>
    </r>
    <r>
      <rPr>
        <b/>
        <sz val="10"/>
        <rFont val="Calibri"/>
        <family val="2"/>
        <scheme val="minor"/>
      </rPr>
      <t xml:space="preserve">SEGUIMIENTO OFICINA DE CONTROL INTERNO CON FECHA DE CORTE A 31 DE DICIEMBRE DE 2023.
</t>
    </r>
    <r>
      <rPr>
        <sz val="10"/>
        <rFont val="Calibri"/>
        <family val="2"/>
        <scheme val="minor"/>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Desarrollo, las Pruebas, su Aprobación y las Observaciones.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
</t>
    </r>
  </si>
  <si>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
</t>
    </r>
    <r>
      <rPr>
        <b/>
        <sz val="10"/>
        <rFont val="Calibri"/>
        <family val="2"/>
        <scheme val="minor"/>
      </rPr>
      <t>SEGUIMIENTO OFICINA DE CONTROL INTERNO CON FECHA DE CORTE A 31 DE DICIEMBRE DE 2023</t>
    </r>
    <r>
      <rPr>
        <sz val="10"/>
        <rFont val="Calibri"/>
        <family val="2"/>
        <scheme val="minor"/>
      </rPr>
      <t xml:space="preserve">.
ACTIVIDAD: ACT-2023-309, que consiste en realizar mesa de trabajo con la Secretaria Distrital de Hacienda, para analizar los resultados de la Actualización Catastral y su impacto en el predial, cuando hay modificaciones y en la solicitud de concepto.
META: Solicitar mesa de trabajo con la Secretaría Distrital de Hacienda SDH para precisar la competencia de cada entidad al modificar un avalúo proveniente del proceso masivo durante la conservación catastral.
CONCLUSION: Las Actas de las mesas de trabajo UAECD-SDH, están enfocadas de manera prioritaria al hallazgo de la Contraloría. NC-2023-092.  En 2023-12-07, se evidencia lista de asistencia a la reunión o mesa de trabajo y en el 2023-12-14, se evidencia Oficio 2023EE87529 del 13-12-2023, donde se solicita concepto a la Secretaria de Hacienda - Dirección Distrital de Impuestos.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t>
    </r>
  </si>
  <si>
    <r>
      <rPr>
        <b/>
        <sz val="10"/>
        <rFont val="Calibri"/>
        <family val="2"/>
        <scheme val="minor"/>
      </rPr>
      <t>SEGUIMIENTO 0CI CORTE A FEBRERO 29 DE 2024</t>
    </r>
    <r>
      <rPr>
        <sz val="10"/>
        <rFont val="Calibri"/>
        <family val="2"/>
        <scheme val="minor"/>
      </rPr>
      <t xml:space="preserve">
Se evidenció en el aplicativo PANDORA, correos y Matriz de Riesgos, la inclusión del nuevo riesgo asociado para el Calculo del efecto PLUSVALIA. Tiene como fecha de Finalización el 2024-03-29. Esta si puede darse por Finalizada y quedaría para Verificación de la eficacia por arte del Autor o sea la Contraloría distrital para Cerrarla.
</t>
    </r>
    <r>
      <rPr>
        <b/>
        <sz val="10"/>
        <rFont val="Calibri"/>
        <family val="2"/>
        <scheme val="minor"/>
      </rPr>
      <t>SEGUIMIENTO OCI CORTE A 31 DE MARZO DE 2024</t>
    </r>
    <r>
      <rPr>
        <sz val="10"/>
        <rFont val="Calibri"/>
        <family val="2"/>
        <scheme val="minor"/>
      </rPr>
      <t xml:space="preserve">
ACTIVIDAD: ACT-2024-030. Incluir Riesgo Asociado en el Mapa de Riesgos Institucional.
AVANCE: 100%. En el periodo anterior, se verificó que yá se cumplió.
</t>
    </r>
  </si>
  <si>
    <t>Informes generados; Número de informes realizados ; Número de informes por realizar</t>
  </si>
  <si>
    <t>Mesa Conciliación Contable y Jurídica; Mesas de conciliación realizadas; mesas de conciliación programadas.</t>
  </si>
  <si>
    <t xml:space="preserve">Presentaciones realizadas en Comité de Sostenibilidad Contable; Presentaciones programadas en Comité de Sostenibilidad Contable  </t>
  </si>
  <si>
    <t>Actas de seguimiento; Reuniones de seguimiento realizadas; reuniones de seguimiento programadas</t>
  </si>
  <si>
    <t>Seguimiento proyección de Ingresos; Reuniones de seguimiento realizadas; reuniones de seguimiento programadas</t>
  </si>
  <si>
    <t>(Matriz de riesgos de la gestión catastral revisada y ajustada;Matriz de riesgos de la gestión catastral para ajustar</t>
  </si>
  <si>
    <t>Actualización de la documentación contractual del Contrato 773-2023; Expediente Contractual actualizado en SECOP;Expediente contractual por actualizar SECOP</t>
  </si>
  <si>
    <t>Capacitaciones de Supervisión de contratos; Capacitaciones realizadas; Capacitaciones programadas</t>
  </si>
  <si>
    <t>Matriz de riesgos de la gestión catastral revisada y ajustada;Matriz de riesgos de la gestión catastral para ajustar</t>
  </si>
  <si>
    <t>Actas de seguimiento; Reuniones de seguimiento realizadas;reuniones de seguimiento programadas.</t>
  </si>
  <si>
    <t>SEGUIMIENTO PLAN DE MEJORAMIENTO SUSCRITO CON LA CONTRALORÍA DE BOGOTÁ - UAECD
JUNIO 30 DE 2024</t>
  </si>
  <si>
    <r>
      <rPr>
        <b/>
        <sz val="10"/>
        <rFont val="Calibri"/>
        <family val="2"/>
        <scheme val="minor"/>
      </rPr>
      <t>SEGUIMIENTO 0CI CORTE A FEBRERO 29 DE 2024</t>
    </r>
    <r>
      <rPr>
        <sz val="10"/>
        <rFont val="Calibri"/>
        <family val="2"/>
        <scheme val="minor"/>
      </rPr>
      <t xml:space="preserve">
ACTIVIDAD: ACT-2024-029. Generar Alertas a Dependencias, Funcionarios y entidades, involucradas en el Calculo del Efecto Plusvalía.
Para marzo de 2024, la Gerencia de Información Catastral GIC, solicitó a la Secretaria de Planeación Distrital SDP, mediante Radicado 2024EE10874 del 08-03-2024, información relacionada con el Plan Parcial de Corferias - EAAB.
AVANCE: 66,66% (En el periodo anteriormente reportado a febrero 2024, el avance iba en el 33,33%).Se evidenció en el aplicativo PANDORA, correos tanto a un  funcionarios de la UAECD, como de la Secretaria Distrital de Planeacion SDP, como Alertas para el Calculo del efecto PLUSVALIA. Tiene como fecha de Finalización el 2024-06-30. Aún no se puede dar por Finalizada, por cuanto se considera que faltan más socialización a otros funcionarios de la UAECD, e inclusive a los de la SDP.
</t>
    </r>
    <r>
      <rPr>
        <b/>
        <sz val="10"/>
        <rFont val="Calibri"/>
        <family val="2"/>
        <scheme val="minor"/>
      </rPr>
      <t>SEGUIMIENTO 0CI CORTE A 31 DE MARZO DE 2024</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marzo de 2024, la Gerencia de Información Catastral GIC emitió las siguientes comunicaciones: Solicitó a la Secretaria de Planeación Distrital SDP, mediante Radicado 2024EE10874 del 08-03-2024, información relacionada con el Plan Parcial de Corferias - EAAB; radicado 204EE10797 de marzo 07 Solicitud de información adicional PRM Hospital Universitario Nacional de Colombia Resolución N° 1550 de 2023 y 2024EE10265 de Solicitud de información adicional PP El Rosario -Decreto Distrital no 376 de 2023.
AVANCE: Según en el aplicativo PANDORA reportan nivel de ejecución del 100%, no obstante, se evidenció el 66.66% de avance (En el periodo anteriormente reportado a febrero 2024, el avance iba en el 33,33%), tiene como fecha de Finalización el 2024-06-30. Aún no se puede dar por Finalizada, por cuanto se considera que aún restan algunas acciones de socialización a otros funcionarios de la UAECD, e inclusive a los de la SDP.
RECOMENDACIÓN: Continuar con el ejercicio de generar Alertas, tanto a los servidores del equipo de trabajo del Calculo del efecto de Plusvalía al interior de la SIE, como a los de la Secretaria de Planeación Distrital SDP, hasta la culminación de la acción.
</t>
    </r>
    <r>
      <rPr>
        <b/>
        <sz val="10"/>
        <rFont val="Calibri"/>
        <family val="2"/>
        <scheme val="minor"/>
      </rPr>
      <t>SEGUIMIENTO 0CI CORTE A MAYO 31 DE 2024 - REVISADO EN APANDORA EL 12 DE JUNIO  DE 2024 POR PARTE OCI.</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Junio 12 de 2024, la Gerencia de Información Catastral GIC emitió las siguientes comunicaciones: Solicitó a la Secretaria de Planeación Distrital SDP, mediante Radicado 2024EE23442 del 20-05-2024, información relacionada con el Plan Parcial de Corferias - EAAB; Radicado 204EE21506 del 07- 05 - 2024 Solicitud de información adicional PRM Hospital Universitario Nacional de Colombia.
META: Generar  a través de comunicación alertas a las Dependencias, funcionarios y entidades involucradas en el proceso del cálculo y liquidación del efecto plusvalía sobre el cumplimiento de los términos de ley para sus actuaciones
AVANCE: Según en el aplicativo PANDORA reportan nivel de ejecución del 100%, no obstante, se evidenció el 83.33% de avance, ya que estas comunicaciones sobre las mismas actuaciones urbanísticas de la SDP, se habían dado en marzo de 2024. Tiene como fecha de Finalización el 2024-06-30. Aún no se puede dar por Finalizada, por cuanto se considera que aún restan en junio de 2024, la socialización a otros funcionarios de la UAECD, e inclusive a los de la SDP.
RECOMENDACIÓN: Continuar con el ejercicio de generar Alertas, tanto a los servidores del equipo de trabajo del Cálculo del efecto de Plusvalía al interior de la SIE, como a los de la Secretaria de Planeación Distrital SDP, hasta la culminación de la acción.
</t>
    </r>
    <r>
      <rPr>
        <b/>
        <sz val="10"/>
        <rFont val="Calibri"/>
        <family val="2"/>
        <scheme val="minor"/>
      </rPr>
      <t>SEGUIMIENTO 0CI CORTE A JUNIO 30 DE 2024.</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Junio 30 de 2024, la Gerencia de Información Catastral GIC solicitó a la Secretaria de Planeación Distrital SDP, mediante Radicado 2024EE26619 del 05-06-2024, información relacionada con el Plan Parcial de Renovación Urbana PPRU BUFALO, al Subdirector de Economía Urbana de la Secretaria Distrital de Planeación SDP.
META: Generar  a través de comunicación alertas a las Dependencias, funcionarios y entidades involucradas en el proceso del cálculo y liquidación del efecto plusvalía sobre el cumplimiento de los términos de ley para sus actuaciones
AVANCE: Según en el aplicativo PANDORA reportan nivel de ejecución del 100%, se evidenció efectivamente que su avance fue del 100%, ya que estas comunicaciones sobre las mismas actuaciones urbanísticas de la SDP, se habían dado mensualmente desde  marzo de 2024. Tiene como fecha de Finalización el 2024-06-30. Se puede dar por Finalizada, por cuanto se considera que según la BITACORA subida a Pandora en junio de 2024, la socialización a otros funcionarios de la UAECD, e inclusive a los de la SDP, se cumplió estrictamente.
RECOMENDACIONES: 1-Continuar con el ejercicio de generar Alertas, tanto a los servidores del equipo de trabajo del Cálculo del efecto de Plusvalía al interior de la SIE, como a los de la Secretaria de Planeación Distrital SDP, para no superar los tiempos estipulados.
2-Realizar seguimiento a la eliminación de la causa raíz, con el fin de que no vuelta a presentar la situación evidenciada por el ente de control, por no cumplir los tiempos estipulados por ley y procedimiento, para el cálculo del efecto plusvalía.</t>
    </r>
  </si>
  <si>
    <r>
      <rPr>
        <b/>
        <sz val="10"/>
        <rFont val="Calibri"/>
        <family val="2"/>
        <scheme val="minor"/>
      </rPr>
      <t>SEGUIMIENTO 0CI CORTE A FEBRERO 29 DE 2024</t>
    </r>
    <r>
      <rPr>
        <sz val="10"/>
        <rFont val="Calibri"/>
        <family val="2"/>
        <scheme val="minor"/>
      </rPr>
      <t xml:space="preserve">
Se evidenció en el aplicativo PANDORA, en el Informe Estudio Previo cargado y en los Estudios Juridicos de Chico Norte y del Plan parcial de Montevideo, la realización de las actividades programadas,  para el Cálculo del efecto PLUSVALIA. Tiene como fecha de Finalización el 2024-06-30. No se puede dar por Finalizada por cuanto existen otras actuaciones urbanisticas de Planeacion distrital, a las cuales se les puede dar similar tratamiento de Estudios.
</t>
    </r>
    <r>
      <rPr>
        <b/>
        <sz val="10"/>
        <rFont val="Calibri"/>
        <family val="2"/>
        <scheme val="minor"/>
      </rPr>
      <t>SEGUIMIENTO OCI CORTE A 31 DE MARZO DE 2024.</t>
    </r>
    <r>
      <rPr>
        <sz val="10"/>
        <rFont val="Calibri"/>
        <family val="2"/>
        <scheme val="minor"/>
      </rPr>
      <t xml:space="preserve">
ACTIVIDAD: ACT-2024-031. inicio ejecución diciembre 26 e 2023 y finaliza en junio 30 de 2024, la meta programada Realizar la actualización catastral de los casos auditados.
Se evidenció de conformidad con el soporte cargado en el aplicativo Pandora, el diligenciamiento debidamente suscrito del Formato Estudio Previo, Radicación 2023-418948 sobre el Trámite código 23 de Desenglobe.
AVANCE: Según en el aplicativo PANDORA reportan nivel de ejecución del 100%, sin embargo, se evidenció el 66.66% (En el periodo anteriormente reportado a febrero 2024, el avance iba en el 33,33%), tiene como fecha de Finalización el 2024-06-30. Aún no se puede dar por Finalizada, por cuanto se considera que aún restan algunas acciones de Evaluación y estudio de algunas actuaciones urbanisticas de  la SDP.
RECOMENDACIÓN: Continuar con el ejercicio de evaluar y estudiar acciones urbanisticas de la Secretaria de Planeacion Distrital para el Calculo del efecto de Plusvalía al interior de la SIE,, hasta la culminación de la acción.
SEGUIMIENTO OCI CORTE A 12 DE JUNIO DE 2024.
ACTIVIDAD: ACT-2024-031. inicio ejecución diciembre 26 e 2023 y finaliza en junio 30 de 2024, la meta programada Realizar la actualización catastral de los casos auditados.
Se evidenció de conformidad con los soportes cargado en el aplicativo Pandora, que los predios de CHICO NORTE y del PLAN PARCIAL MONTEVIDEO, les fueron realizados tramites que permitieron la actualización de la base catastral.
META: Realizar la actualización de la base catastral de los casos auditados.
AVANCE: Según en  el aplicativo PANDORA reportan nivel de ejecución del 100%. Se puede dar por Finalizada.
RECOMENDACIÓN: Continuar con el ejercicio de evaluar y estudiar acciones urbanísticas de la Secretaria de Planeación Distrital para el Cálculo del efecto de Plusvalía al interior de la SIE, hasta la culminación de las acciones urbanísticas de la SDP.</t>
    </r>
  </si>
  <si>
    <r>
      <rPr>
        <b/>
        <sz val="10"/>
        <rFont val="Calibri"/>
        <family val="2"/>
        <scheme val="minor"/>
      </rPr>
      <t>SEGUIMIENTO OCI CON CORTE A MAYO 31 DE 2024 -REVISADO PANDORA EL 12 DE JUNIO DE 2024.</t>
    </r>
    <r>
      <rPr>
        <sz val="10"/>
        <rFont val="Calibri"/>
        <family val="2"/>
        <scheme val="minor"/>
      </rPr>
      <t xml:space="preserve">
ACTIVIDAD: ACT.2024.051 Y ACT-2024-057. Se remitieron a la Gerencia de Tecnología 8 Historias de Usuario HU, con miras al desarrollo del Visor Económico. En cuanto a la Revisión y Ajuste de la Matriz de Riesgos, para establecer nuevos Controles y Riesgos que mejoren el servicio público de la gestión catastral, no se abordó específicamente el tema.
META: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
AVANCE: No se presenta avance. Tiene una fecha de finalización del 20124-12-15.
RECOMENDACION: Gestionar con la Gerencia de Tecnología, los avances al desarrollo del Visor Económico, cuantificando su grado de avance y en cuanto a la revisión y ajuste de la matriz de riesgos y controles, iniciar con lo programado.
SEGUIMIENTO OCI CON CORTE A JUNIO 30 DE 2024.
ACTIVIDAD:  Se remitió en JUNIO 2024 a la Gerencia de Tecnología una nueva solicitud de actualización de la  Historias de Usuario HU, con miras al desarrollo del Visor Económico. En cuanto a la Revisión y Ajuste de la Matriz de Riesgos, para establecer nuevos Controles y Riesgos que mejoren el servicio público de la gestión catastral, se abordó específicamente el tema, en reunión evidenciada en informe Ejecutivo en archivo Excel dispuesto para su verificación en el aplicativo Pandora.
META: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
AVANCE: No se presenta avance porcentual, aun cuando han llevado a cabo actividades. Tiene una fecha de finalización del 2024-12-15.
RECOMENDACION: Gestionar con la Gerencia de Tecnología, los avances porcentuales mensuales sobre el desarrollo del Visor Económico, cuantificando su grado de avance y en cuanto a la revisión y ajuste de la matriz de riesgos y controles, iniciar con lo programado, estableciendo metas porcentuales cada mes.</t>
    </r>
  </si>
  <si>
    <r>
      <rPr>
        <b/>
        <sz val="10"/>
        <rFont val="Calibri"/>
        <family val="2"/>
        <scheme val="minor"/>
      </rPr>
      <t>SEGUIMIENTO OCI CON CORTE A MAYO 31 DE 2024 -REVISADO PANDORA EL 12 DE JUNIO DE 2024..</t>
    </r>
    <r>
      <rPr>
        <sz val="10"/>
        <rFont val="Calibri"/>
        <family val="2"/>
        <scheme val="minor"/>
      </rPr>
      <t xml:space="preserve">
ACTIVIDAD: ACT.2024.051 Y ACT-2024-057. Se realizaron reuniones en mayo de 2024, según las listas de asistencia dispuesta en Pandora del tema Activos de Información y de Control  de Calidad, pero se hizo énfasis que lo de Riesgos amerita una mesa especifica.
META: Revisar y ajustar la matriz de riesgos de la gestión catastral, a fin de incluir riesgos y/o fortalecer controles para la adecuada prestación del servicio de gestión catastral.
AVANCE: No se presenta avance. 0%, e observó control de asistencia de mayo 2-2024, no registra el tema tratado en el Comté de calidad. Iinicio ejecución en mayo 2 de 2024 y finaliza en diciembre 15 de 2024.
RECOMENDACION: Gestionar con la Oficina Asesora de Planeación OAPAP, los avances al desarrollo de implementar nuevos riesgos del Proceso Gestión Catastral, cuantificando su grado de avance y en cuanto a la revisión y ajuste de la matriz de riesgos y controles, iniciar con lo programado.
SEGUIMIENTO OCI CON CORTE A JUNIO  30 DE 2024.
ACTIVIDAD: Se realizaron reuniones en JUNIO  de 2024, según las listas de asistencia e imagen de la reunión por Teams, dispuesta en Pandora. Se hizo énfasis que lo de Riesgos nuevos y controles, según se evidencio en el archivo Excel, presentado como Informe Ejecutivo en Pandora.
META: Revisar y ajustar la matriz de riesgos de la gestión catastral, a fin de incluir riesgos y/o fortalecer controles para la adecuada prestación del servicio de gestión catastral.
AVANCE: No se presenta avance porcentual de las actividades realizadas mensualmente. Se observó control de asistencia de junio  de 2024. inicio ejecución en mayo 2 de 2024 y finaliza en diciembre 15 de 2024.
RECOMENDACION: Gestionar con la Oficina Asesora de Planeación OAPAP, establecer avances porcentuales al desarrollo de implementar nuevos riesgos del Proceso Gestión Catastral, cuantificando su grado de avance.
</t>
    </r>
  </si>
  <si>
    <r>
      <t xml:space="preserve">Seguimiento a 30-junio-24 (BSTS: 11-jul-24):
No ha iniciado, no han asignado número a la actividad en Pandora registradas el 14-may-24, su estado "EN APROBACIÓN DEL RESPONSABLE DE PROCESO", Fecha Inicio 01-jul-24 y finalización 31-dic-24 (NC-2023-035 "Hallazgo Administrativo por la generación de un desbalance en la ejecución presupuestal de la vigencia 2022, debido a que la ejecución de gastos superó la ejecución de ingresos, lo que conllevó a un resultado negativo al cierre de la vigencia 2022 en la UAECD.")  
</t>
    </r>
    <r>
      <rPr>
        <b/>
        <sz val="10"/>
        <color rgb="FF00B050"/>
        <rFont val="Calibri"/>
        <family val="2"/>
        <scheme val="minor"/>
      </rPr>
      <t>Subsanado correo electrónico de julio 24 de 2024 SAF</t>
    </r>
    <r>
      <rPr>
        <sz val="10"/>
        <rFont val="Calibri"/>
        <family val="2"/>
        <scheme val="minor"/>
      </rPr>
      <t xml:space="preserve">
Seguimiento a 31-mayo-24 (BSTS: 19-may-24):
No ha iniciado ni asignación de Número a la actividad en pandora, Fecha Inicio 01-jul-24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</si>
  <si>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Seguimiento a 31-mayo-24 (BSTS: 19-may-24):
No ha iniciado ni asignación de Número a la actividad en pandora, Fecha Inicio 01-jun-24 y finalización 31-dic-24
Teniendo en cuenta la fecha de registro, se evidencia que se ha avanzado en la aprobación del hallazgo y del plan de acción propuesto; sin embargo, no hay avance en el mismo, pudiendo estar ajustado en tiempo, dado que la fecha de finalización prevista es diciembre 31 de 2024.</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</si>
  <si>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no han asignado número a la actividad en Pandora registradas el 14-may-24, su estado "EN APROBACIÓN DEL RESPONSABLE DE PROCESO", Fecha Inicio 01-jul-24 y finalización 31-dic-24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Seguimiento a 31-mayo-24 (BSTS: 19-may-24):
No ha iniciado ni asignación de Número a la actividad en pandora, Fecha Inicio 01-jul-24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</si>
  <si>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no han asignado número a la actividad en Pandora registradas el 14-may-24, su estado "EN APROBACIÓN DEL RESPONSABLE DE PROCESO", Fecha Inicio 01-jul-24 y finalización 31-dic-24
Seguimiento a 31-mayo-24 (BSTS: 19-may-24):
No ha iniciado ni asignación de Número a la actividad en pandora, Fecha Inicio 01-jul-24 y finalización 31-dic-24</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</si>
  <si>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no han asignado número a la actividad en Pandora registradas el 14-may-24, su estado "EN APROBACIÓN DEL RESPONSABLE DE PROCESO", Fecha Inicio 01-jul-24 y finalización 31-dic-24
Seguimiento a 31-mayo-24 (BSTS: 19-may-24):
No ha iniciado ni asignación de Número a la actividad en pandora, Fecha Inicio 01-jul-24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</si>
  <si>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actividad en Pandora registrada el 14-may-24, su estado "EN APROBACIÓN DEL RESPONSABLE DE PROCESO", Fecha Inicio 01-jun-24 y finalización 30-nov-24
Seguimiento a 31-mayo-24 (BSTS: 19-may-24):
No ha iniciado ni asignación de Número a la actividad en pandora, Fecha Inicio 01-jul-24 y finalización 30-nov-24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</si>
  <si>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actividad en Pandora registrada el 14-may-24, su estado "EN APROBACIÓN DEL RESPONSABLE DE PROCESO", Fecha Inicio 01-jun-24 y finalización 28-feb-25
Seguimiento a 31-mayo-24 (BSTS: 19-may-24):
No ha iniciado ni asignación de Número a la actividad en pandora, Fecha Inicio 01-jun-24 y finalización 28-feb-25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</si>
  <si>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actividad en Pandora registrada el 14-may-24, su estado "EN APROBACIÓN DEL RESPONSABLE DE PROCESO", Fecha Inicio 01-jun-24 y finalización 31-dic-24
Seguimiento a 31-mayo-24 (BSTS: 19-may-24):
No ha iniciado ni asignación de Número a la actividad en pandora, Fecha Inicio 01-jun-24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</si>
  <si>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actividad en Pandora registrada el 14-may-24, su estado "EN APROBACIÓN DEL RESPONSABLE DE PROCESO", Fecha Inicio 01-jun-24 y finalización 30-nov-24
Seguimiento a 31-mayo-24 (BSTS: 19-may-24):
No ha iniciado ni asignación de Número a la actividad en pandora, Fecha Inicio 01-jun-24 y finalización 30-nov-24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</si>
  <si>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actividad en Pandora registrada el 14-may-24, su estado "EN APROBACIÓN DEL RESPONSABLE DE PROCESO", Fecha Inicio 01-jun-24 y finalización 15-ene-25
Seguimiento a 31-mayo-24 (BSTS: 19-may-24):
No ha iniciado ni asignación de Número a la actividad en pandora, Fecha Inicio 01-jun-24 y finalización 15-ene-25
</t>
    </r>
  </si>
  <si>
    <r>
      <rPr>
        <b/>
        <sz val="10"/>
        <color rgb="FF00B050"/>
        <rFont val="Calibri"/>
        <family val="2"/>
        <scheme val="minor"/>
      </rPr>
      <t>Subsanado correo electrónico de julio 24 de 2024 SAF</t>
    </r>
    <r>
      <rPr>
        <sz val="10"/>
        <rFont val="Calibri"/>
        <family val="2"/>
        <scheme val="minor"/>
      </rPr>
      <t xml:space="preserve">
Seguimiento a 30-junio-24 (BSTS: 11-jul-24):
Sin avance y sin asignación de Número a la 2 actividades en pandora registradas el 14-may-24, su estado "EN APROBACIÓN DEL RESPONSABLE DE PROCESO", Fecha Inicio 01-jun-24 y finalización 31-dic-24
Seguimiento a 31-mayo-24 (BSTS: 19-may-24):
No ha iniciado ni asignación de Número a la 2 actividades en pandora, Fecha Inicio 01-jun-24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</si>
  <si>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ni asignación de Número a la 2 actividades en pandora registradas el 14-may-24, su estado "EN APROBACIÓN DEL RESPONSABLE DE PROCESO", Fecha Inicio 01-jul-24 y finalización 31-dic-24
Seguimiento a 31-mayo-24 (BSTS: 19-may-24):
No ha iniciado ni asignación de Número a la 2 actividades en pandora, Fecha Inicio 01-jul-24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</si>
  <si>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ni asignación de Número a la 2 actividades en pandora registradas el 14-may-24, su estado "EN APROBACIÓN DEL RESPONSABLE DE PROCESO", Fecha Inicio 01-jul-24 y finalización 31-dic-24
Seguimiento a 31-mayo-24 (BSTS: 19-may-24):
No ha iniciado ni asignación de Número a la 2 actividades en pandora, Fecha Inicio 01-jun-24 y finalización 30-sep-24
</t>
    </r>
  </si>
  <si>
    <r>
      <rPr>
        <b/>
        <sz val="10"/>
        <color rgb="FF00B050"/>
        <rFont val="Calibri"/>
        <family val="2"/>
        <scheme val="minor"/>
      </rPr>
      <t>Subsanado correo electrónico de julio 24 de 2024 SAF</t>
    </r>
    <r>
      <rPr>
        <sz val="10"/>
        <rFont val="Calibri"/>
        <family val="2"/>
        <scheme val="minor"/>
      </rPr>
      <t xml:space="preserve">
Seguimiento a 30-junio-24 (BSTS: 11-jul-24):
No presenta avance, Fecha Inicio 01-jun-24 y finalización 31-dic-24
Seguimiento a 31-mayo-24 (BSTS: 19-may-24):
No ha iniciado ni asignación de Número a la 2 actividades en pandora, Fecha Inicio 01-jun-24 y finalización 31-dic-24
</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</si>
  <si>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no han asignado número a la actividad en Pandora registradas el 14-may-24, su estado "EN APROBACIÓN DEL RESPONSABLE DE PROCESO", Fecha Inicio 01-jul-24 y finalización 28-feb-25 (NC-2023-069 "Hallazgo Administrativo con presunta incidencia disciplinaria por la ausencia de centros de costos por cada contrato y/o convenio suscrito")
Seguimiento a 31-mayo-24 (BSTS: 19-may-24):
No ha iniciado ni asignación de Número a la actividad en pandora, Fecha Inicio 01-jul-24 y finalización 28-feb-25
</t>
    </r>
  </si>
  <si>
    <r>
      <rPr>
        <b/>
        <sz val="10"/>
        <color rgb="FF00B050"/>
        <rFont val="Calibri"/>
        <family val="2"/>
        <scheme val="minor"/>
      </rPr>
      <t>Subsanado correo electrónico de julio 24 de 2024 SAF</t>
    </r>
    <r>
      <rPr>
        <sz val="10"/>
        <rFont val="Calibri"/>
        <family val="2"/>
        <scheme val="minor"/>
      </rPr>
      <t xml:space="preserve">
Seguimiento a 30-junio-24 (BSTS: 11-jul-24):
No ha iniciado, no han asignado número a la actividad en Pandora registradas el 14-may-24, su estado "EN APROBACIÓN DEL RESPONSABLE DE PROCESO", Fecha Inicio 01-jul-24 y finalización 31-dic-24 (NC-2023-075 "Hallazgo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 </t>
    </r>
    <r>
      <rPr>
        <b/>
        <sz val="10"/>
        <color rgb="FF00B050"/>
        <rFont val="Calibri"/>
        <family val="2"/>
        <scheme val="minor"/>
      </rPr>
      <t>Subsanado correo electrónico de julio 24 de 2024 SAF</t>
    </r>
    <r>
      <rPr>
        <sz val="10"/>
        <rFont val="Calibri"/>
        <family val="2"/>
        <scheme val="minor"/>
      </rPr>
      <t xml:space="preserve">
Seguimiento a 31-mayo-24 (BSTS: 19-may-24):
No ha iniciado ni asignación de Número a la actividad en pandora, Fecha Inicio 01-jul-24 y finalización 31-dic-24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</si>
</sst>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11"/>
      <name val="Calibri"/>
      <family val="2"/>
      <scheme val="minor"/>
    </font>
    <font>
      <b/>
      <sz val="14"/>
      <color indexed="8"/>
      <name val="Calibri"/>
      <family val="2"/>
      <scheme val="minor"/>
    </font>
    <font>
      <sz val="14"/>
      <color indexed="8"/>
      <name val="Calibri"/>
      <family val="2"/>
      <scheme val="minor"/>
    </font>
    <font>
      <b/>
      <sz val="14"/>
      <name val="Calibri"/>
      <family val="2"/>
      <scheme val="minor"/>
    </font>
    <font>
      <b/>
      <sz val="14"/>
      <name val="Times New Roman"/>
      <family val="1"/>
    </font>
    <font>
      <sz val="14"/>
      <name val="Calibri"/>
      <family val="2"/>
      <scheme val="minor"/>
    </font>
    <font>
      <sz val="14"/>
      <name val="Times New Roman"/>
      <family val="1"/>
    </font>
    <font>
      <b/>
      <sz val="16"/>
      <name val="Calibri"/>
      <family val="2"/>
      <scheme val="minor"/>
    </font>
    <font>
      <sz val="16"/>
      <name val="Calibri"/>
      <family val="2"/>
      <scheme val="minor"/>
    </font>
    <font>
      <b/>
      <sz val="11"/>
      <name val="Calibri"/>
      <family val="2"/>
      <scheme val="minor"/>
    </font>
    <font>
      <b/>
      <sz val="10"/>
      <name val="Calibri"/>
      <family val="2"/>
      <scheme val="minor"/>
    </font>
    <font>
      <sz val="10"/>
      <name val="Calibri"/>
      <family val="2"/>
      <scheme val="minor"/>
    </font>
    <font>
      <b/>
      <sz val="10"/>
      <color rgb="FF00B050"/>
      <name val="Calibri"/>
      <family val="2"/>
      <scheme val="minor"/>
    </font>
  </fonts>
  <fills count="54">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s>
  <borders count="9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92">
    <xf numFmtId="0" fontId="0" fillId="0" borderId="0" xfId="0"/>
    <xf numFmtId="0" fontId="51" fillId="0" borderId="81" xfId="0" applyFont="1" applyFill="1" applyBorder="1" applyAlignment="1" applyProtection="1">
      <alignment vertical="top"/>
      <protection locked="0"/>
    </xf>
    <xf numFmtId="0" fontId="51" fillId="0" borderId="81" xfId="0" applyFont="1" applyFill="1" applyBorder="1" applyAlignment="1" applyProtection="1">
      <alignment horizontal="justify" vertical="top" wrapText="1"/>
      <protection locked="0"/>
    </xf>
    <xf numFmtId="164" fontId="51" fillId="0" borderId="81" xfId="0" applyNumberFormat="1" applyFont="1" applyFill="1" applyBorder="1" applyAlignment="1" applyProtection="1">
      <alignment horizontal="justify" vertical="top" wrapText="1"/>
      <protection locked="0"/>
    </xf>
    <xf numFmtId="0" fontId="51" fillId="0" borderId="81" xfId="0" applyFont="1" applyFill="1" applyBorder="1" applyAlignment="1">
      <alignment horizontal="center" vertical="top" wrapText="1"/>
    </xf>
    <xf numFmtId="0" fontId="51" fillId="0" borderId="81" xfId="0" applyFont="1" applyFill="1" applyBorder="1" applyAlignment="1" applyProtection="1">
      <alignment horizontal="center" vertical="top" wrapText="1"/>
      <protection locked="0"/>
    </xf>
    <xf numFmtId="0" fontId="51" fillId="0" borderId="81" xfId="0" applyFont="1" applyFill="1" applyBorder="1" applyAlignment="1" applyProtection="1">
      <alignment horizontal="justify" vertical="top"/>
      <protection locked="0"/>
    </xf>
    <xf numFmtId="0" fontId="51" fillId="0" borderId="81" xfId="0" applyFont="1" applyFill="1" applyBorder="1" applyAlignment="1" applyProtection="1">
      <alignment horizontal="center" vertical="top"/>
      <protection locked="0"/>
    </xf>
    <xf numFmtId="164" fontId="51" fillId="0" borderId="81" xfId="0" applyNumberFormat="1" applyFont="1" applyFill="1" applyBorder="1" applyAlignment="1" applyProtection="1">
      <alignment horizontal="justify" vertical="top"/>
      <protection locked="0"/>
    </xf>
    <xf numFmtId="0" fontId="51" fillId="0" borderId="81" xfId="0" applyFont="1" applyFill="1" applyBorder="1" applyAlignment="1">
      <alignment horizontal="justify" vertical="top" wrapText="1"/>
    </xf>
    <xf numFmtId="0" fontId="51" fillId="0" borderId="0" xfId="0" applyFont="1" applyFill="1"/>
    <xf numFmtId="0" fontId="53" fillId="0" borderId="0" xfId="0" applyFont="1"/>
    <xf numFmtId="0" fontId="54" fillId="0" borderId="83" xfId="0" applyFont="1" applyBorder="1" applyAlignment="1">
      <alignment horizontal="center" vertical="center" wrapText="1"/>
    </xf>
    <xf numFmtId="0" fontId="54" fillId="0" borderId="84" xfId="0" applyFont="1" applyBorder="1" applyAlignment="1">
      <alignment horizontal="center" vertical="center" wrapText="1"/>
    </xf>
    <xf numFmtId="0" fontId="55" fillId="0" borderId="85" xfId="0" applyFont="1" applyBorder="1" applyAlignment="1">
      <alignment horizontal="center" vertical="center" wrapText="1"/>
    </xf>
    <xf numFmtId="0" fontId="54" fillId="0" borderId="88" xfId="0" applyFont="1" applyBorder="1" applyAlignment="1">
      <alignment horizontal="center" vertical="top" wrapText="1"/>
    </xf>
    <xf numFmtId="0" fontId="56" fillId="0" borderId="81" xfId="0" applyFont="1" applyBorder="1" applyAlignment="1">
      <alignment horizontal="justify" vertical="top" wrapText="1"/>
    </xf>
    <xf numFmtId="0" fontId="56" fillId="0" borderId="81" xfId="0" applyFont="1" applyBorder="1" applyAlignment="1">
      <alignment horizontal="center" vertical="top" wrapText="1"/>
    </xf>
    <xf numFmtId="0" fontId="56" fillId="0" borderId="81" xfId="0" applyFont="1" applyFill="1" applyBorder="1" applyAlignment="1">
      <alignment horizontal="justify" vertical="top" wrapText="1"/>
    </xf>
    <xf numFmtId="0" fontId="56" fillId="0" borderId="81" xfId="0" applyFont="1" applyFill="1" applyBorder="1" applyAlignment="1">
      <alignment horizontal="center" vertical="top" wrapText="1"/>
    </xf>
    <xf numFmtId="0" fontId="55" fillId="0" borderId="87" xfId="0" applyFont="1" applyFill="1" applyBorder="1" applyAlignment="1">
      <alignment horizontal="justify" vertical="top" wrapText="1"/>
    </xf>
    <xf numFmtId="0" fontId="57" fillId="0" borderId="87" xfId="0" applyFont="1" applyFill="1" applyBorder="1" applyAlignment="1">
      <alignment horizontal="justify" vertical="top" wrapText="1"/>
    </xf>
    <xf numFmtId="0" fontId="57" fillId="0" borderId="87" xfId="0" applyFont="1" applyBorder="1" applyAlignment="1">
      <alignment horizontal="justify" vertical="top" wrapText="1"/>
    </xf>
    <xf numFmtId="0" fontId="56" fillId="0" borderId="82" xfId="0" applyFont="1" applyBorder="1" applyAlignment="1">
      <alignment horizontal="justify" vertical="top" wrapText="1"/>
    </xf>
    <xf numFmtId="0" fontId="56" fillId="0" borderId="82" xfId="0" applyFont="1" applyBorder="1" applyAlignment="1">
      <alignment horizontal="center" vertical="top" wrapText="1"/>
    </xf>
    <xf numFmtId="0" fontId="54" fillId="0" borderId="91" xfId="0" applyFont="1" applyBorder="1" applyAlignment="1">
      <alignment vertical="top" wrapText="1"/>
    </xf>
    <xf numFmtId="0" fontId="54" fillId="0" borderId="92" xfId="0" applyFont="1" applyBorder="1" applyAlignment="1">
      <alignment horizontal="justify" vertical="top" wrapText="1"/>
    </xf>
    <xf numFmtId="0" fontId="54" fillId="0" borderId="92" xfId="0" applyFont="1" applyBorder="1" applyAlignment="1">
      <alignment horizontal="center" vertical="top" wrapText="1"/>
    </xf>
    <xf numFmtId="0" fontId="57" fillId="0" borderId="93" xfId="0" applyFont="1" applyBorder="1" applyAlignment="1">
      <alignment horizontal="justify" vertical="top" wrapText="1"/>
    </xf>
    <xf numFmtId="0" fontId="56" fillId="51" borderId="81" xfId="0" applyFont="1" applyFill="1" applyBorder="1" applyAlignment="1">
      <alignment horizontal="justify" vertical="top" wrapText="1"/>
    </xf>
    <xf numFmtId="0" fontId="56" fillId="51" borderId="81" xfId="0" applyFont="1" applyFill="1" applyBorder="1" applyAlignment="1">
      <alignment horizontal="center" vertical="top" wrapText="1"/>
    </xf>
    <xf numFmtId="0" fontId="57" fillId="51" borderId="87" xfId="0" applyFont="1" applyFill="1" applyBorder="1" applyAlignment="1">
      <alignment horizontal="justify" vertical="top" wrapText="1"/>
    </xf>
    <xf numFmtId="0" fontId="56" fillId="52" borderId="81" xfId="0" applyFont="1" applyFill="1" applyBorder="1" applyAlignment="1">
      <alignment horizontal="justify" vertical="top" wrapText="1"/>
    </xf>
    <xf numFmtId="0" fontId="56" fillId="52" borderId="81" xfId="0" applyFont="1" applyFill="1" applyBorder="1" applyAlignment="1">
      <alignment horizontal="center" vertical="top" wrapText="1"/>
    </xf>
    <xf numFmtId="0" fontId="55" fillId="52" borderId="87" xfId="0" applyFont="1" applyFill="1" applyBorder="1" applyAlignment="1">
      <alignment horizontal="justify" vertical="top" wrapText="1"/>
    </xf>
    <xf numFmtId="0" fontId="51" fillId="0" borderId="81" xfId="0" applyFont="1" applyFill="1" applyBorder="1"/>
    <xf numFmtId="164" fontId="51" fillId="0" borderId="81" xfId="0" applyNumberFormat="1" applyFont="1" applyFill="1" applyBorder="1" applyAlignment="1" applyProtection="1">
      <alignment vertical="center"/>
      <protection locked="0"/>
    </xf>
    <xf numFmtId="0" fontId="58" fillId="0" borderId="0" xfId="0" applyFont="1" applyFill="1" applyAlignment="1">
      <alignment horizontal="center" vertical="center" wrapText="1"/>
    </xf>
    <xf numFmtId="0" fontId="59" fillId="0" borderId="0" xfId="0" applyFont="1" applyFill="1"/>
    <xf numFmtId="0" fontId="59" fillId="0" borderId="0" xfId="0" applyFont="1" applyFill="1" applyAlignment="1">
      <alignment horizontal="center"/>
    </xf>
    <xf numFmtId="0" fontId="60" fillId="53" borderId="81" xfId="0" applyFont="1" applyFill="1" applyBorder="1" applyAlignment="1">
      <alignment horizontal="center" vertical="center" wrapText="1"/>
    </xf>
    <xf numFmtId="0" fontId="60" fillId="53" borderId="81" xfId="0" applyFont="1" applyFill="1" applyBorder="1" applyAlignment="1" applyProtection="1">
      <alignment horizontal="center" vertical="center" wrapText="1"/>
      <protection locked="0"/>
    </xf>
    <xf numFmtId="0" fontId="51" fillId="0" borderId="0" xfId="0" applyFont="1" applyFill="1" applyAlignment="1">
      <alignment horizontal="center" vertical="center"/>
    </xf>
    <xf numFmtId="9" fontId="51" fillId="0" borderId="0" xfId="42683" applyFont="1" applyFill="1" applyAlignment="1">
      <alignment horizontal="center" vertical="center"/>
    </xf>
    <xf numFmtId="0" fontId="61" fillId="0" borderId="81" xfId="0" applyFont="1" applyFill="1" applyBorder="1" applyAlignment="1">
      <alignment horizontal="justify" vertical="top" wrapText="1"/>
    </xf>
    <xf numFmtId="0" fontId="62" fillId="0" borderId="81" xfId="0" applyFont="1" applyFill="1" applyBorder="1" applyAlignment="1" applyProtection="1">
      <alignment horizontal="justify" vertical="top"/>
      <protection locked="0"/>
    </xf>
    <xf numFmtId="0" fontId="62" fillId="0" borderId="81" xfId="0" applyFont="1" applyFill="1" applyBorder="1" applyAlignment="1">
      <alignment horizontal="justify" vertical="top" wrapText="1"/>
    </xf>
    <xf numFmtId="0" fontId="62" fillId="0" borderId="81" xfId="0" applyFont="1" applyFill="1" applyBorder="1" applyAlignment="1" applyProtection="1">
      <alignment horizontal="justify" vertical="top" wrapText="1"/>
      <protection locked="0"/>
    </xf>
    <xf numFmtId="0" fontId="62" fillId="0" borderId="81" xfId="0" applyFont="1" applyFill="1" applyBorder="1" applyAlignment="1" applyProtection="1">
      <alignment horizontal="center" vertical="top"/>
      <protection locked="0"/>
    </xf>
    <xf numFmtId="164" fontId="62" fillId="0" borderId="81" xfId="0" applyNumberFormat="1" applyFont="1" applyFill="1" applyBorder="1" applyAlignment="1" applyProtection="1">
      <alignment horizontal="justify" vertical="top"/>
      <protection locked="0"/>
    </xf>
    <xf numFmtId="164" fontId="62" fillId="0" borderId="81" xfId="0" applyNumberFormat="1" applyFont="1" applyFill="1" applyBorder="1" applyAlignment="1" applyProtection="1">
      <alignment horizontal="justify" vertical="top" wrapText="1"/>
      <protection locked="0"/>
    </xf>
    <xf numFmtId="9" fontId="62" fillId="0" borderId="81" xfId="42683" applyFont="1" applyFill="1" applyBorder="1" applyAlignment="1" applyProtection="1">
      <alignment horizontal="center" vertical="top"/>
      <protection locked="0"/>
    </xf>
    <xf numFmtId="9" fontId="62" fillId="0" borderId="81" xfId="0" applyNumberFormat="1" applyFont="1" applyFill="1" applyBorder="1" applyAlignment="1">
      <alignment horizontal="center" vertical="top" wrapText="1"/>
    </xf>
    <xf numFmtId="0" fontId="61" fillId="0" borderId="81" xfId="0" applyFont="1" applyFill="1" applyBorder="1" applyAlignment="1">
      <alignment vertical="top" wrapText="1"/>
    </xf>
    <xf numFmtId="0" fontId="62" fillId="0" borderId="81" xfId="0" applyFont="1" applyFill="1" applyBorder="1" applyAlignment="1">
      <alignment horizontal="center" vertical="top"/>
    </xf>
    <xf numFmtId="0" fontId="62" fillId="0" borderId="81" xfId="0" applyFont="1" applyFill="1" applyBorder="1" applyAlignment="1">
      <alignment horizontal="center" vertical="top" wrapText="1"/>
    </xf>
    <xf numFmtId="0" fontId="62" fillId="0" borderId="81" xfId="0" applyFont="1" applyFill="1" applyBorder="1" applyAlignment="1">
      <alignment horizontal="justify" vertical="top"/>
    </xf>
    <xf numFmtId="0" fontId="62" fillId="0" borderId="0" xfId="0" applyFont="1" applyFill="1" applyAlignment="1">
      <alignment horizontal="justify" vertical="top"/>
    </xf>
    <xf numFmtId="9" fontId="62" fillId="0" borderId="0" xfId="0" applyNumberFormat="1" applyFont="1" applyFill="1" applyAlignment="1">
      <alignment horizontal="justify" vertical="top"/>
    </xf>
    <xf numFmtId="0" fontId="51" fillId="0" borderId="81" xfId="0" applyFont="1" applyFill="1" applyBorder="1" applyAlignment="1">
      <alignment horizontal="justify" vertical="top"/>
    </xf>
    <xf numFmtId="0" fontId="62" fillId="0" borderId="81" xfId="0" applyFont="1" applyFill="1" applyBorder="1" applyAlignment="1">
      <alignment vertical="top" wrapText="1"/>
    </xf>
    <xf numFmtId="0" fontId="62" fillId="0" borderId="81" xfId="0" applyFont="1" applyFill="1" applyBorder="1" applyAlignment="1">
      <alignment horizontal="left" vertical="top" wrapText="1"/>
    </xf>
    <xf numFmtId="9" fontId="51" fillId="0" borderId="81" xfId="42683" applyFont="1" applyFill="1" applyBorder="1" applyAlignment="1" applyProtection="1">
      <alignment horizontal="center" vertical="top" wrapText="1"/>
      <protection locked="0"/>
    </xf>
    <xf numFmtId="9" fontId="62" fillId="0" borderId="81" xfId="0" applyNumberFormat="1" applyFont="1" applyFill="1" applyBorder="1" applyAlignment="1">
      <alignment horizontal="center" vertical="center" wrapText="1"/>
    </xf>
    <xf numFmtId="9" fontId="62" fillId="0" borderId="81" xfId="0" applyNumberFormat="1" applyFont="1" applyFill="1" applyBorder="1" applyAlignment="1">
      <alignment vertical="top" wrapText="1"/>
    </xf>
    <xf numFmtId="0" fontId="51" fillId="0" borderId="81" xfId="0" applyFont="1" applyFill="1" applyBorder="1" applyAlignment="1">
      <alignment vertical="top" wrapText="1"/>
    </xf>
    <xf numFmtId="0" fontId="62" fillId="0" borderId="81" xfId="0" applyFont="1" applyFill="1" applyBorder="1" applyAlignment="1">
      <alignment horizontal="center" vertical="center"/>
    </xf>
    <xf numFmtId="0" fontId="62" fillId="0" borderId="0" xfId="0" applyFont="1" applyFill="1"/>
    <xf numFmtId="0" fontId="62" fillId="0" borderId="0" xfId="0" applyFont="1" applyFill="1" applyAlignment="1">
      <alignment horizontal="right"/>
    </xf>
    <xf numFmtId="0" fontId="62" fillId="0" borderId="0" xfId="0" applyFont="1" applyFill="1" applyAlignment="1">
      <alignment vertical="top" wrapText="1"/>
    </xf>
    <xf numFmtId="0" fontId="62" fillId="0" borderId="0" xfId="0" applyFont="1" applyFill="1" applyAlignment="1">
      <alignment horizontal="center"/>
    </xf>
    <xf numFmtId="0" fontId="62" fillId="0" borderId="0" xfId="0" applyFont="1" applyFill="1" applyAlignment="1">
      <alignment horizontal="justify" vertical="top" wrapText="1"/>
    </xf>
    <xf numFmtId="0" fontId="62" fillId="0" borderId="0" xfId="0" applyFont="1" applyFill="1" applyAlignment="1">
      <alignment horizontal="center" vertical="center" wrapText="1"/>
    </xf>
    <xf numFmtId="0" fontId="62" fillId="0" borderId="0" xfId="0" applyFont="1" applyFill="1" applyAlignment="1">
      <alignment horizontal="center" vertical="center"/>
    </xf>
    <xf numFmtId="0" fontId="62" fillId="0" borderId="0" xfId="0" applyFont="1" applyFill="1" applyAlignment="1">
      <alignment vertical="center"/>
    </xf>
    <xf numFmtId="0" fontId="58" fillId="0" borderId="0" xfId="0" applyFont="1" applyFill="1" applyAlignment="1">
      <alignment horizontal="center" vertical="center" wrapText="1"/>
    </xf>
    <xf numFmtId="0" fontId="58" fillId="0" borderId="0" xfId="0" applyFont="1" applyFill="1" applyAlignment="1">
      <alignment horizontal="center" vertical="top" wrapText="1"/>
    </xf>
    <xf numFmtId="0" fontId="58" fillId="0" borderId="0" xfId="0" applyFont="1" applyFill="1" applyAlignment="1">
      <alignment vertical="top" wrapText="1"/>
    </xf>
    <xf numFmtId="0" fontId="62" fillId="0" borderId="81" xfId="0" applyFont="1" applyFill="1" applyBorder="1" applyAlignment="1">
      <alignment horizontal="center" vertical="center" wrapText="1"/>
    </xf>
    <xf numFmtId="10" fontId="62" fillId="0" borderId="81" xfId="0" applyNumberFormat="1" applyFont="1" applyFill="1" applyBorder="1" applyAlignment="1">
      <alignment horizontal="center" vertical="top" wrapText="1"/>
    </xf>
    <xf numFmtId="49" fontId="51" fillId="0" borderId="81" xfId="0" applyNumberFormat="1" applyFont="1" applyFill="1" applyBorder="1" applyAlignment="1">
      <alignment horizontal="justify" vertical="top" wrapText="1"/>
    </xf>
    <xf numFmtId="0" fontId="62" fillId="0" borderId="94" xfId="0" applyFont="1" applyFill="1" applyBorder="1" applyAlignment="1">
      <alignment horizontal="justify" vertical="top" wrapText="1"/>
    </xf>
    <xf numFmtId="0" fontId="62" fillId="0" borderId="81" xfId="0" applyFont="1" applyFill="1" applyBorder="1" applyAlignment="1">
      <alignment horizontal="center" vertical="center" wrapText="1"/>
    </xf>
    <xf numFmtId="0" fontId="58" fillId="0" borderId="0" xfId="0" applyFont="1" applyFill="1" applyAlignment="1">
      <alignment horizontal="center" vertical="center" wrapText="1"/>
    </xf>
    <xf numFmtId="0" fontId="58" fillId="0" borderId="0" xfId="0" applyFont="1" applyFill="1" applyAlignment="1">
      <alignment horizontal="center" vertical="top" wrapText="1"/>
    </xf>
    <xf numFmtId="0" fontId="58" fillId="0" borderId="0" xfId="0" applyFont="1" applyFill="1" applyAlignment="1">
      <alignment vertical="top" wrapText="1"/>
    </xf>
    <xf numFmtId="0" fontId="58" fillId="0" borderId="0" xfId="0" applyFont="1" applyFill="1" applyAlignment="1">
      <alignment vertical="center" wrapText="1"/>
    </xf>
    <xf numFmtId="0" fontId="52" fillId="0" borderId="0" xfId="0" applyFont="1" applyAlignment="1">
      <alignment horizontal="center"/>
    </xf>
    <xf numFmtId="0" fontId="54" fillId="0" borderId="86" xfId="0" applyFont="1" applyFill="1" applyBorder="1" applyAlignment="1">
      <alignment horizontal="center" vertical="top" wrapText="1"/>
    </xf>
    <xf numFmtId="0" fontId="54" fillId="0" borderId="88" xfId="0" applyFont="1" applyBorder="1" applyAlignment="1">
      <alignment horizontal="center" vertical="top" wrapText="1"/>
    </xf>
    <xf numFmtId="0" fontId="54" fillId="0" borderId="89" xfId="0" applyFont="1" applyBorder="1" applyAlignment="1">
      <alignment horizontal="center" vertical="top" wrapText="1"/>
    </xf>
    <xf numFmtId="0" fontId="54" fillId="0" borderId="90"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microsoft.com/office/2017/10/relationships/person" Target="persons/person.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41"/>
  <sheetViews>
    <sheetView tabSelected="1" zoomScale="70" zoomScaleNormal="70" zoomScaleSheetLayoutView="85" workbookViewId="0">
      <pane xSplit="5" ySplit="3" topLeftCell="P4" activePane="bottomRight" state="frozen"/>
      <selection pane="topRight"/>
      <selection pane="bottomLeft"/>
      <selection pane="bottomRight" activeCell="Q39" sqref="Q39"/>
    </sheetView>
  </sheetViews>
  <sheetFormatPr baseColWidth="10" defaultColWidth="11.44140625" defaultRowHeight="14.4" x14ac:dyDescent="0.3"/>
  <cols>
    <col min="1" max="1" width="6" style="68" customWidth="1"/>
    <col min="2" max="2" width="11.6640625" style="67" customWidth="1"/>
    <col min="3" max="3" width="16.44140625" style="10" customWidth="1"/>
    <col min="4" max="4" width="18" style="10" customWidth="1"/>
    <col min="5" max="5" width="62.109375" style="69" hidden="1" customWidth="1"/>
    <col min="6" max="6" width="57.5546875" style="69" hidden="1" customWidth="1"/>
    <col min="7" max="7" width="15.33203125" style="70" customWidth="1"/>
    <col min="8" max="8" width="68.88671875" style="67" hidden="1" customWidth="1"/>
    <col min="9" max="9" width="45.109375" style="67" customWidth="1"/>
    <col min="10" max="10" width="18.109375" style="67" customWidth="1"/>
    <col min="11" max="11" width="18.6640625" style="67" customWidth="1"/>
    <col min="12" max="12" width="29.44140625" style="67" customWidth="1"/>
    <col min="13" max="13" width="38.44140625" style="71" customWidth="1"/>
    <col min="14" max="14" width="13" style="70" customWidth="1"/>
    <col min="15" max="15" width="36.109375" style="67" customWidth="1"/>
    <col min="16" max="16" width="18.88671875" style="72" customWidth="1"/>
    <col min="17" max="17" width="194.88671875" style="71" customWidth="1"/>
    <col min="18" max="18" width="17.5546875" style="69" customWidth="1"/>
    <col min="19" max="19" width="18.5546875" style="73" customWidth="1"/>
    <col min="20" max="20" width="31.5546875" style="74" customWidth="1"/>
    <col min="21" max="21" width="15.44140625" style="73" customWidth="1"/>
    <col min="22" max="22" width="22" style="73" customWidth="1"/>
    <col min="23" max="16384" width="11.44140625" style="67"/>
  </cols>
  <sheetData>
    <row r="1" spans="1:35" s="38" customFormat="1" ht="43.5" customHeight="1" x14ac:dyDescent="0.4">
      <c r="A1" s="83" t="s">
        <v>301</v>
      </c>
      <c r="B1" s="83"/>
      <c r="C1" s="83"/>
      <c r="D1" s="83"/>
      <c r="E1" s="83"/>
      <c r="F1" s="83"/>
      <c r="G1" s="83"/>
      <c r="H1" s="83"/>
      <c r="I1" s="83"/>
      <c r="J1" s="83"/>
      <c r="K1" s="83"/>
      <c r="L1" s="83"/>
      <c r="M1" s="83"/>
      <c r="N1" s="83"/>
      <c r="O1" s="83"/>
      <c r="P1" s="83"/>
      <c r="Q1" s="84"/>
      <c r="R1" s="85"/>
      <c r="S1" s="86"/>
      <c r="T1" s="86"/>
      <c r="U1" s="37"/>
      <c r="V1" s="37"/>
    </row>
    <row r="2" spans="1:35" s="39" customFormat="1" ht="18" customHeight="1" x14ac:dyDescent="0.4">
      <c r="A2" s="37"/>
      <c r="B2" s="37"/>
      <c r="C2" s="37"/>
      <c r="D2" s="37"/>
      <c r="E2" s="37"/>
      <c r="F2" s="37"/>
      <c r="G2" s="37"/>
      <c r="H2" s="37"/>
      <c r="I2" s="37"/>
      <c r="J2" s="37"/>
      <c r="K2" s="37"/>
      <c r="L2" s="37"/>
      <c r="M2" s="37"/>
      <c r="N2" s="37"/>
      <c r="O2" s="37"/>
      <c r="P2" s="75"/>
      <c r="Q2" s="76"/>
      <c r="R2" s="77"/>
      <c r="S2" s="37"/>
      <c r="T2" s="37"/>
      <c r="U2" s="37"/>
      <c r="V2" s="37"/>
    </row>
    <row r="3" spans="1:35" s="42" customFormat="1" ht="102" customHeight="1" x14ac:dyDescent="0.3">
      <c r="A3" s="40" t="s">
        <v>0</v>
      </c>
      <c r="B3" s="40" t="s">
        <v>1</v>
      </c>
      <c r="C3" s="40" t="s">
        <v>2</v>
      </c>
      <c r="D3" s="40" t="s">
        <v>3</v>
      </c>
      <c r="E3" s="40" t="s">
        <v>4</v>
      </c>
      <c r="F3" s="40" t="s">
        <v>5</v>
      </c>
      <c r="G3" s="40" t="s">
        <v>6</v>
      </c>
      <c r="H3" s="40" t="s">
        <v>7</v>
      </c>
      <c r="I3" s="41" t="s">
        <v>8</v>
      </c>
      <c r="J3" s="40" t="s">
        <v>9</v>
      </c>
      <c r="K3" s="40" t="s">
        <v>10</v>
      </c>
      <c r="L3" s="40" t="s">
        <v>11</v>
      </c>
      <c r="M3" s="40" t="s">
        <v>12</v>
      </c>
      <c r="N3" s="40" t="s">
        <v>13</v>
      </c>
      <c r="O3" s="40" t="s">
        <v>14</v>
      </c>
      <c r="P3" s="40" t="s">
        <v>15</v>
      </c>
      <c r="Q3" s="40" t="s">
        <v>16</v>
      </c>
      <c r="R3" s="40" t="s">
        <v>17</v>
      </c>
      <c r="S3" s="40" t="s">
        <v>18</v>
      </c>
      <c r="T3" s="40" t="s">
        <v>19</v>
      </c>
      <c r="U3" s="40" t="s">
        <v>20</v>
      </c>
      <c r="V3" s="40" t="s">
        <v>21</v>
      </c>
      <c r="AH3" s="43">
        <f>1/6</f>
        <v>0.16666666666666666</v>
      </c>
      <c r="AI3" s="42">
        <f>AH3*2</f>
        <v>0.33333333333333331</v>
      </c>
    </row>
    <row r="4" spans="1:35" s="57" customFormat="1" ht="117" customHeight="1" x14ac:dyDescent="0.3">
      <c r="A4" s="44">
        <v>1</v>
      </c>
      <c r="B4" s="45">
        <v>2023</v>
      </c>
      <c r="C4" s="9">
        <v>59</v>
      </c>
      <c r="D4" s="1" t="s">
        <v>30</v>
      </c>
      <c r="E4" s="46" t="s">
        <v>31</v>
      </c>
      <c r="F4" s="47" t="s">
        <v>32</v>
      </c>
      <c r="G4" s="48">
        <v>1</v>
      </c>
      <c r="H4" s="47" t="s">
        <v>33</v>
      </c>
      <c r="I4" s="47" t="s">
        <v>34</v>
      </c>
      <c r="J4" s="49">
        <v>45078</v>
      </c>
      <c r="K4" s="50">
        <v>45337</v>
      </c>
      <c r="L4" s="47" t="s">
        <v>35</v>
      </c>
      <c r="M4" s="47" t="s">
        <v>36</v>
      </c>
      <c r="N4" s="51">
        <v>1</v>
      </c>
      <c r="O4" s="47" t="s">
        <v>36</v>
      </c>
      <c r="P4" s="52">
        <v>1</v>
      </c>
      <c r="Q4" s="53" t="s">
        <v>283</v>
      </c>
      <c r="R4" s="52">
        <v>1</v>
      </c>
      <c r="S4" s="54" t="s">
        <v>28</v>
      </c>
      <c r="T4" s="46" t="s">
        <v>29</v>
      </c>
      <c r="U4" s="55" t="s">
        <v>37</v>
      </c>
      <c r="V4" s="56" t="s">
        <v>38</v>
      </c>
      <c r="X4" s="58"/>
    </row>
    <row r="5" spans="1:35" s="57" customFormat="1" ht="162" customHeight="1" x14ac:dyDescent="0.3">
      <c r="A5" s="44">
        <v>2</v>
      </c>
      <c r="B5" s="45">
        <v>2023</v>
      </c>
      <c r="C5" s="9">
        <v>59</v>
      </c>
      <c r="D5" s="1" t="s">
        <v>39</v>
      </c>
      <c r="E5" s="46" t="s">
        <v>40</v>
      </c>
      <c r="F5" s="47" t="s">
        <v>41</v>
      </c>
      <c r="G5" s="48">
        <v>1</v>
      </c>
      <c r="H5" s="47" t="s">
        <v>42</v>
      </c>
      <c r="I5" s="47" t="s">
        <v>34</v>
      </c>
      <c r="J5" s="49">
        <v>45292</v>
      </c>
      <c r="K5" s="50">
        <v>45342</v>
      </c>
      <c r="L5" s="47" t="s">
        <v>43</v>
      </c>
      <c r="M5" s="47" t="s">
        <v>44</v>
      </c>
      <c r="N5" s="51">
        <v>1</v>
      </c>
      <c r="O5" s="47" t="s">
        <v>44</v>
      </c>
      <c r="P5" s="52">
        <v>1</v>
      </c>
      <c r="Q5" s="53" t="s">
        <v>284</v>
      </c>
      <c r="R5" s="52">
        <v>1</v>
      </c>
      <c r="S5" s="54" t="s">
        <v>28</v>
      </c>
      <c r="T5" s="46" t="s">
        <v>29</v>
      </c>
      <c r="U5" s="55" t="s">
        <v>45</v>
      </c>
      <c r="V5" s="46" t="s">
        <v>46</v>
      </c>
    </row>
    <row r="6" spans="1:35" s="57" customFormat="1" ht="117.75" customHeight="1" x14ac:dyDescent="0.3">
      <c r="A6" s="44">
        <v>3</v>
      </c>
      <c r="B6" s="45">
        <v>2023</v>
      </c>
      <c r="C6" s="59">
        <v>64</v>
      </c>
      <c r="D6" s="2" t="s">
        <v>47</v>
      </c>
      <c r="E6" s="46" t="s">
        <v>48</v>
      </c>
      <c r="F6" s="2" t="s">
        <v>51</v>
      </c>
      <c r="G6" s="5">
        <v>3</v>
      </c>
      <c r="H6" s="2" t="s">
        <v>52</v>
      </c>
      <c r="I6" s="2" t="s">
        <v>34</v>
      </c>
      <c r="J6" s="3">
        <v>45177</v>
      </c>
      <c r="K6" s="3">
        <v>45350</v>
      </c>
      <c r="L6" s="2" t="s">
        <v>53</v>
      </c>
      <c r="M6" s="2" t="s">
        <v>54</v>
      </c>
      <c r="N6" s="2">
        <v>1</v>
      </c>
      <c r="O6" s="2" t="s">
        <v>54</v>
      </c>
      <c r="P6" s="52">
        <v>1</v>
      </c>
      <c r="Q6" s="53" t="s">
        <v>285</v>
      </c>
      <c r="R6" s="52">
        <v>1</v>
      </c>
      <c r="S6" s="4" t="s">
        <v>49</v>
      </c>
      <c r="T6" s="56" t="s">
        <v>24</v>
      </c>
      <c r="U6" s="60" t="s">
        <v>50</v>
      </c>
      <c r="V6" s="60" t="s">
        <v>55</v>
      </c>
    </row>
    <row r="7" spans="1:35" s="57" customFormat="1" ht="270" customHeight="1" x14ac:dyDescent="0.3">
      <c r="A7" s="44">
        <v>4</v>
      </c>
      <c r="B7" s="45">
        <v>2023</v>
      </c>
      <c r="C7" s="59">
        <v>65</v>
      </c>
      <c r="D7" s="6" t="s">
        <v>26</v>
      </c>
      <c r="E7" s="82" t="s">
        <v>57</v>
      </c>
      <c r="F7" s="2" t="s">
        <v>58</v>
      </c>
      <c r="G7" s="7">
        <v>1</v>
      </c>
      <c r="H7" s="2" t="s">
        <v>59</v>
      </c>
      <c r="I7" s="2" t="s">
        <v>60</v>
      </c>
      <c r="J7" s="8">
        <v>45211</v>
      </c>
      <c r="K7" s="8">
        <v>45381</v>
      </c>
      <c r="L7" s="2" t="s">
        <v>61</v>
      </c>
      <c r="M7" s="2" t="s">
        <v>62</v>
      </c>
      <c r="N7" s="7">
        <v>1</v>
      </c>
      <c r="O7" s="2" t="s">
        <v>63</v>
      </c>
      <c r="P7" s="52">
        <v>1</v>
      </c>
      <c r="Q7" s="61" t="s">
        <v>286</v>
      </c>
      <c r="R7" s="52">
        <v>1</v>
      </c>
      <c r="S7" s="54" t="s">
        <v>22</v>
      </c>
      <c r="T7" s="56" t="s">
        <v>64</v>
      </c>
      <c r="U7" s="35" t="s">
        <v>65</v>
      </c>
      <c r="V7" s="56" t="s">
        <v>66</v>
      </c>
    </row>
    <row r="8" spans="1:35" s="57" customFormat="1" ht="243" customHeight="1" x14ac:dyDescent="0.3">
      <c r="A8" s="44">
        <v>5</v>
      </c>
      <c r="B8" s="45">
        <v>2023</v>
      </c>
      <c r="C8" s="59">
        <v>65</v>
      </c>
      <c r="D8" s="6" t="s">
        <v>26</v>
      </c>
      <c r="E8" s="82"/>
      <c r="F8" s="2" t="s">
        <v>58</v>
      </c>
      <c r="G8" s="7">
        <v>2</v>
      </c>
      <c r="H8" s="2" t="s">
        <v>67</v>
      </c>
      <c r="I8" s="2" t="s">
        <v>60</v>
      </c>
      <c r="J8" s="8">
        <v>45211</v>
      </c>
      <c r="K8" s="8">
        <v>45381</v>
      </c>
      <c r="L8" s="2" t="s">
        <v>68</v>
      </c>
      <c r="M8" s="2" t="s">
        <v>69</v>
      </c>
      <c r="N8" s="7">
        <v>1</v>
      </c>
      <c r="O8" s="2" t="s">
        <v>70</v>
      </c>
      <c r="P8" s="52">
        <v>1</v>
      </c>
      <c r="Q8" s="61" t="s">
        <v>287</v>
      </c>
      <c r="R8" s="52">
        <v>1</v>
      </c>
      <c r="S8" s="54" t="s">
        <v>22</v>
      </c>
      <c r="T8" s="56" t="s">
        <v>64</v>
      </c>
      <c r="U8" s="35" t="s">
        <v>65</v>
      </c>
      <c r="V8" s="56" t="s">
        <v>71</v>
      </c>
    </row>
    <row r="9" spans="1:35" s="57" customFormat="1" ht="231.75" customHeight="1" x14ac:dyDescent="0.3">
      <c r="A9" s="44">
        <v>6</v>
      </c>
      <c r="B9" s="45">
        <v>2023</v>
      </c>
      <c r="C9" s="59">
        <v>65</v>
      </c>
      <c r="D9" s="6" t="s">
        <v>27</v>
      </c>
      <c r="E9" s="82" t="s">
        <v>72</v>
      </c>
      <c r="F9" s="2" t="s">
        <v>58</v>
      </c>
      <c r="G9" s="7">
        <v>1</v>
      </c>
      <c r="H9" s="2" t="s">
        <v>59</v>
      </c>
      <c r="I9" s="2" t="s">
        <v>60</v>
      </c>
      <c r="J9" s="8">
        <v>45211</v>
      </c>
      <c r="K9" s="8">
        <v>45381</v>
      </c>
      <c r="L9" s="2" t="s">
        <v>61</v>
      </c>
      <c r="M9" s="2" t="s">
        <v>62</v>
      </c>
      <c r="N9" s="7">
        <v>1</v>
      </c>
      <c r="O9" s="2" t="s">
        <v>63</v>
      </c>
      <c r="P9" s="52">
        <v>1</v>
      </c>
      <c r="Q9" s="61" t="s">
        <v>288</v>
      </c>
      <c r="R9" s="52">
        <v>1</v>
      </c>
      <c r="S9" s="54" t="s">
        <v>22</v>
      </c>
      <c r="T9" s="56" t="s">
        <v>64</v>
      </c>
      <c r="U9" s="35" t="s">
        <v>73</v>
      </c>
      <c r="V9" s="56" t="s">
        <v>74</v>
      </c>
    </row>
    <row r="10" spans="1:35" s="57" customFormat="1" ht="301.5" customHeight="1" x14ac:dyDescent="0.3">
      <c r="A10" s="44">
        <v>7</v>
      </c>
      <c r="B10" s="45">
        <v>2023</v>
      </c>
      <c r="C10" s="59">
        <v>65</v>
      </c>
      <c r="D10" s="6" t="s">
        <v>27</v>
      </c>
      <c r="E10" s="82"/>
      <c r="F10" s="2" t="s">
        <v>75</v>
      </c>
      <c r="G10" s="7">
        <v>2</v>
      </c>
      <c r="H10" s="2" t="s">
        <v>76</v>
      </c>
      <c r="I10" s="2" t="s">
        <v>77</v>
      </c>
      <c r="J10" s="8">
        <v>45211</v>
      </c>
      <c r="K10" s="8">
        <v>45381</v>
      </c>
      <c r="L10" s="2" t="s">
        <v>78</v>
      </c>
      <c r="M10" s="2" t="s">
        <v>78</v>
      </c>
      <c r="N10" s="7">
        <v>1</v>
      </c>
      <c r="O10" s="2" t="s">
        <v>78</v>
      </c>
      <c r="P10" s="52">
        <v>1</v>
      </c>
      <c r="Q10" s="61" t="s">
        <v>289</v>
      </c>
      <c r="R10" s="52">
        <v>1</v>
      </c>
      <c r="S10" s="54" t="s">
        <v>22</v>
      </c>
      <c r="T10" s="56" t="s">
        <v>64</v>
      </c>
      <c r="U10" s="35" t="s">
        <v>73</v>
      </c>
      <c r="V10" s="56" t="s">
        <v>79</v>
      </c>
    </row>
    <row r="11" spans="1:35" s="57" customFormat="1" ht="409.5" customHeight="1" x14ac:dyDescent="0.3">
      <c r="A11" s="44">
        <v>8</v>
      </c>
      <c r="B11" s="47">
        <v>2023</v>
      </c>
      <c r="C11" s="9">
        <v>66</v>
      </c>
      <c r="D11" s="2" t="s">
        <v>80</v>
      </c>
      <c r="E11" s="2" t="s">
        <v>81</v>
      </c>
      <c r="F11" s="2" t="s">
        <v>82</v>
      </c>
      <c r="G11" s="5">
        <v>1</v>
      </c>
      <c r="H11" s="2" t="s">
        <v>83</v>
      </c>
      <c r="I11" s="2" t="s">
        <v>84</v>
      </c>
      <c r="J11" s="36">
        <v>45286</v>
      </c>
      <c r="K11" s="36">
        <v>45473</v>
      </c>
      <c r="L11" s="2" t="s">
        <v>85</v>
      </c>
      <c r="M11" s="2" t="s">
        <v>86</v>
      </c>
      <c r="N11" s="5">
        <v>1</v>
      </c>
      <c r="O11" s="2" t="s">
        <v>87</v>
      </c>
      <c r="P11" s="79">
        <v>1</v>
      </c>
      <c r="Q11" s="46" t="s">
        <v>302</v>
      </c>
      <c r="R11" s="52">
        <v>1</v>
      </c>
      <c r="S11" s="55" t="s">
        <v>22</v>
      </c>
      <c r="T11" s="46" t="s">
        <v>88</v>
      </c>
      <c r="U11" s="55" t="s">
        <v>89</v>
      </c>
      <c r="V11" s="46"/>
      <c r="AH11" s="57">
        <f>5/6</f>
        <v>0.83333333333333337</v>
      </c>
    </row>
    <row r="12" spans="1:35" s="57" customFormat="1" ht="221.25" customHeight="1" x14ac:dyDescent="0.3">
      <c r="A12" s="44">
        <v>9</v>
      </c>
      <c r="B12" s="47">
        <v>2023</v>
      </c>
      <c r="C12" s="9">
        <v>66</v>
      </c>
      <c r="D12" s="2" t="s">
        <v>90</v>
      </c>
      <c r="E12" s="2" t="s">
        <v>91</v>
      </c>
      <c r="F12" s="2" t="s">
        <v>92</v>
      </c>
      <c r="G12" s="5">
        <v>1</v>
      </c>
      <c r="H12" s="2" t="s">
        <v>93</v>
      </c>
      <c r="I12" s="2" t="s">
        <v>94</v>
      </c>
      <c r="J12" s="36">
        <v>45286</v>
      </c>
      <c r="K12" s="36">
        <v>45473</v>
      </c>
      <c r="L12" s="2" t="s">
        <v>95</v>
      </c>
      <c r="M12" s="2" t="s">
        <v>95</v>
      </c>
      <c r="N12" s="5">
        <v>1</v>
      </c>
      <c r="O12" s="2" t="s">
        <v>95</v>
      </c>
      <c r="P12" s="52">
        <v>1</v>
      </c>
      <c r="Q12" s="46" t="s">
        <v>303</v>
      </c>
      <c r="R12" s="52">
        <v>1</v>
      </c>
      <c r="S12" s="55" t="s">
        <v>22</v>
      </c>
      <c r="T12" s="46" t="s">
        <v>88</v>
      </c>
      <c r="U12" s="55" t="s">
        <v>96</v>
      </c>
      <c r="V12" s="46"/>
    </row>
    <row r="13" spans="1:35" s="57" customFormat="1" ht="96.6" x14ac:dyDescent="0.3">
      <c r="A13" s="44">
        <v>10</v>
      </c>
      <c r="B13" s="47">
        <v>2023</v>
      </c>
      <c r="C13" s="9">
        <v>66</v>
      </c>
      <c r="D13" s="2" t="s">
        <v>97</v>
      </c>
      <c r="E13" s="2" t="s">
        <v>98</v>
      </c>
      <c r="F13" s="2" t="s">
        <v>99</v>
      </c>
      <c r="G13" s="5">
        <v>1</v>
      </c>
      <c r="H13" s="2" t="s">
        <v>100</v>
      </c>
      <c r="I13" s="2" t="s">
        <v>101</v>
      </c>
      <c r="J13" s="36">
        <v>45286</v>
      </c>
      <c r="K13" s="36">
        <v>45380</v>
      </c>
      <c r="L13" s="2" t="s">
        <v>102</v>
      </c>
      <c r="M13" s="2" t="s">
        <v>102</v>
      </c>
      <c r="N13" s="5">
        <v>1</v>
      </c>
      <c r="O13" s="2" t="s">
        <v>102</v>
      </c>
      <c r="P13" s="52">
        <v>1</v>
      </c>
      <c r="Q13" s="46" t="s">
        <v>290</v>
      </c>
      <c r="R13" s="52">
        <v>1</v>
      </c>
      <c r="S13" s="55" t="s">
        <v>22</v>
      </c>
      <c r="T13" s="46" t="s">
        <v>88</v>
      </c>
      <c r="U13" s="55" t="s">
        <v>103</v>
      </c>
      <c r="V13" s="46"/>
    </row>
    <row r="14" spans="1:35" s="57" customFormat="1" ht="96.6" x14ac:dyDescent="0.3">
      <c r="A14" s="44">
        <v>11</v>
      </c>
      <c r="B14" s="45">
        <v>2024</v>
      </c>
      <c r="C14" s="59">
        <v>68</v>
      </c>
      <c r="D14" s="2" t="s">
        <v>23</v>
      </c>
      <c r="E14" s="9" t="s">
        <v>262</v>
      </c>
      <c r="F14" s="2" t="s">
        <v>144</v>
      </c>
      <c r="G14" s="5">
        <v>1</v>
      </c>
      <c r="H14" s="2" t="s">
        <v>163</v>
      </c>
      <c r="I14" s="2" t="s">
        <v>184</v>
      </c>
      <c r="J14" s="3">
        <v>45444</v>
      </c>
      <c r="K14" s="3">
        <v>45657</v>
      </c>
      <c r="L14" s="2" t="s">
        <v>196</v>
      </c>
      <c r="M14" s="2" t="s">
        <v>217</v>
      </c>
      <c r="N14" s="62">
        <v>1</v>
      </c>
      <c r="O14" s="2" t="s">
        <v>291</v>
      </c>
      <c r="P14" s="63"/>
      <c r="Q14" s="46" t="s">
        <v>319</v>
      </c>
      <c r="R14" s="64"/>
      <c r="S14" s="9" t="s">
        <v>28</v>
      </c>
      <c r="T14" s="46" t="s">
        <v>261</v>
      </c>
      <c r="U14" s="4" t="s">
        <v>240</v>
      </c>
      <c r="V14" s="56"/>
    </row>
    <row r="15" spans="1:35" s="57" customFormat="1" ht="96.6" x14ac:dyDescent="0.3">
      <c r="A15" s="44">
        <v>12</v>
      </c>
      <c r="B15" s="45">
        <v>2024</v>
      </c>
      <c r="C15" s="59">
        <v>68</v>
      </c>
      <c r="D15" s="2" t="s">
        <v>23</v>
      </c>
      <c r="E15" s="9"/>
      <c r="F15" s="2" t="s">
        <v>144</v>
      </c>
      <c r="G15" s="5">
        <v>2</v>
      </c>
      <c r="H15" s="2" t="s">
        <v>164</v>
      </c>
      <c r="I15" s="2" t="s">
        <v>185</v>
      </c>
      <c r="J15" s="3">
        <v>45444</v>
      </c>
      <c r="K15" s="3">
        <v>45657</v>
      </c>
      <c r="L15" s="2" t="s">
        <v>197</v>
      </c>
      <c r="M15" s="2" t="s">
        <v>218</v>
      </c>
      <c r="N15" s="5">
        <v>1</v>
      </c>
      <c r="O15" s="2" t="s">
        <v>218</v>
      </c>
      <c r="P15" s="63"/>
      <c r="Q15" s="46" t="s">
        <v>319</v>
      </c>
      <c r="R15" s="64"/>
      <c r="S15" s="9" t="s">
        <v>28</v>
      </c>
      <c r="T15" s="46" t="s">
        <v>261</v>
      </c>
      <c r="U15" s="4"/>
      <c r="V15" s="56"/>
    </row>
    <row r="16" spans="1:35" s="57" customFormat="1" ht="96.6" x14ac:dyDescent="0.3">
      <c r="A16" s="44">
        <v>13</v>
      </c>
      <c r="B16" s="45">
        <v>2024</v>
      </c>
      <c r="C16" s="59">
        <v>68</v>
      </c>
      <c r="D16" s="2" t="s">
        <v>56</v>
      </c>
      <c r="E16" s="9" t="s">
        <v>263</v>
      </c>
      <c r="F16" s="2" t="s">
        <v>145</v>
      </c>
      <c r="G16" s="5">
        <v>1</v>
      </c>
      <c r="H16" s="2" t="s">
        <v>165</v>
      </c>
      <c r="I16" s="2" t="s">
        <v>186</v>
      </c>
      <c r="J16" s="3">
        <v>45444</v>
      </c>
      <c r="K16" s="3">
        <v>45565</v>
      </c>
      <c r="L16" s="2" t="s">
        <v>198</v>
      </c>
      <c r="M16" s="2" t="s">
        <v>219</v>
      </c>
      <c r="N16" s="5">
        <v>1</v>
      </c>
      <c r="O16" s="2" t="s">
        <v>219</v>
      </c>
      <c r="P16" s="63"/>
      <c r="Q16" s="46" t="s">
        <v>318</v>
      </c>
      <c r="R16" s="64"/>
      <c r="S16" s="9" t="s">
        <v>28</v>
      </c>
      <c r="T16" s="46" t="s">
        <v>261</v>
      </c>
      <c r="U16" s="4" t="s">
        <v>241</v>
      </c>
      <c r="V16" s="56"/>
    </row>
    <row r="17" spans="1:22" ht="78" customHeight="1" x14ac:dyDescent="0.3">
      <c r="A17" s="44">
        <v>14</v>
      </c>
      <c r="B17" s="45">
        <v>2024</v>
      </c>
      <c r="C17" s="59">
        <v>68</v>
      </c>
      <c r="D17" s="2" t="s">
        <v>56</v>
      </c>
      <c r="E17" s="65"/>
      <c r="F17" s="2" t="s">
        <v>145</v>
      </c>
      <c r="G17" s="5">
        <v>2</v>
      </c>
      <c r="H17" s="2" t="s">
        <v>166</v>
      </c>
      <c r="I17" s="2" t="s">
        <v>186</v>
      </c>
      <c r="J17" s="3">
        <v>45474</v>
      </c>
      <c r="K17" s="3">
        <v>45657</v>
      </c>
      <c r="L17" s="2" t="s">
        <v>199</v>
      </c>
      <c r="M17" s="2" t="s">
        <v>220</v>
      </c>
      <c r="N17" s="5">
        <v>1</v>
      </c>
      <c r="O17" s="2" t="s">
        <v>220</v>
      </c>
      <c r="P17" s="78"/>
      <c r="Q17" s="46" t="s">
        <v>317</v>
      </c>
      <c r="R17" s="60"/>
      <c r="S17" s="9" t="s">
        <v>28</v>
      </c>
      <c r="T17" s="46" t="s">
        <v>261</v>
      </c>
      <c r="U17" s="4"/>
      <c r="V17" s="66"/>
    </row>
    <row r="18" spans="1:22" ht="82.5" customHeight="1" x14ac:dyDescent="0.3">
      <c r="A18" s="44">
        <v>15</v>
      </c>
      <c r="B18" s="45">
        <v>2024</v>
      </c>
      <c r="C18" s="59">
        <v>68</v>
      </c>
      <c r="D18" s="2" t="s">
        <v>126</v>
      </c>
      <c r="E18" s="65" t="s">
        <v>264</v>
      </c>
      <c r="F18" s="2" t="s">
        <v>146</v>
      </c>
      <c r="G18" s="5">
        <v>1</v>
      </c>
      <c r="H18" s="2" t="s">
        <v>167</v>
      </c>
      <c r="I18" s="2" t="s">
        <v>186</v>
      </c>
      <c r="J18" s="3">
        <v>45444</v>
      </c>
      <c r="K18" s="3">
        <v>45657</v>
      </c>
      <c r="L18" s="2" t="s">
        <v>200</v>
      </c>
      <c r="M18" s="2" t="s">
        <v>221</v>
      </c>
      <c r="N18" s="5">
        <v>1</v>
      </c>
      <c r="O18" s="2" t="s">
        <v>221</v>
      </c>
      <c r="P18" s="78"/>
      <c r="Q18" s="46" t="s">
        <v>316</v>
      </c>
      <c r="R18" s="60"/>
      <c r="S18" s="9" t="s">
        <v>28</v>
      </c>
      <c r="T18" s="46" t="s">
        <v>261</v>
      </c>
      <c r="U18" s="4" t="s">
        <v>242</v>
      </c>
      <c r="V18" s="66"/>
    </row>
    <row r="19" spans="1:22" ht="83.25" customHeight="1" x14ac:dyDescent="0.3">
      <c r="A19" s="44">
        <v>16</v>
      </c>
      <c r="B19" s="45">
        <v>2024</v>
      </c>
      <c r="C19" s="59">
        <v>68</v>
      </c>
      <c r="D19" s="2" t="s">
        <v>126</v>
      </c>
      <c r="E19" s="65"/>
      <c r="F19" s="2" t="s">
        <v>146</v>
      </c>
      <c r="G19" s="5">
        <v>2</v>
      </c>
      <c r="H19" s="2" t="s">
        <v>168</v>
      </c>
      <c r="I19" s="2" t="s">
        <v>186</v>
      </c>
      <c r="J19" s="3">
        <v>45444</v>
      </c>
      <c r="K19" s="3">
        <v>45657</v>
      </c>
      <c r="L19" s="2" t="s">
        <v>201</v>
      </c>
      <c r="M19" s="2" t="s">
        <v>222</v>
      </c>
      <c r="N19" s="5">
        <v>1</v>
      </c>
      <c r="O19" s="2" t="s">
        <v>222</v>
      </c>
      <c r="P19" s="78"/>
      <c r="Q19" s="46" t="s">
        <v>316</v>
      </c>
      <c r="R19" s="60"/>
      <c r="S19" s="9" t="s">
        <v>28</v>
      </c>
      <c r="T19" s="46" t="s">
        <v>261</v>
      </c>
      <c r="U19" s="4"/>
      <c r="V19" s="66"/>
    </row>
    <row r="20" spans="1:22" ht="96.6" x14ac:dyDescent="0.3">
      <c r="A20" s="44">
        <v>17</v>
      </c>
      <c r="B20" s="45">
        <v>2024</v>
      </c>
      <c r="C20" s="59">
        <v>68</v>
      </c>
      <c r="D20" s="2" t="s">
        <v>127</v>
      </c>
      <c r="E20" s="80" t="s">
        <v>265</v>
      </c>
      <c r="F20" s="2" t="s">
        <v>147</v>
      </c>
      <c r="G20" s="5">
        <v>1</v>
      </c>
      <c r="H20" s="2" t="s">
        <v>169</v>
      </c>
      <c r="I20" s="2" t="s">
        <v>187</v>
      </c>
      <c r="J20" s="3">
        <v>45444</v>
      </c>
      <c r="K20" s="3">
        <v>45672</v>
      </c>
      <c r="L20" s="2" t="s">
        <v>202</v>
      </c>
      <c r="M20" s="2" t="s">
        <v>223</v>
      </c>
      <c r="N20" s="62">
        <v>1</v>
      </c>
      <c r="O20" s="2" t="s">
        <v>292</v>
      </c>
      <c r="P20" s="78"/>
      <c r="Q20" s="46" t="s">
        <v>315</v>
      </c>
      <c r="R20" s="60"/>
      <c r="S20" s="9" t="s">
        <v>28</v>
      </c>
      <c r="T20" s="46" t="s">
        <v>261</v>
      </c>
      <c r="U20" s="4" t="s">
        <v>243</v>
      </c>
      <c r="V20" s="66"/>
    </row>
    <row r="21" spans="1:22" ht="96.6" x14ac:dyDescent="0.3">
      <c r="A21" s="44">
        <v>18</v>
      </c>
      <c r="B21" s="45">
        <v>2024</v>
      </c>
      <c r="C21" s="59">
        <v>68</v>
      </c>
      <c r="D21" s="2" t="s">
        <v>128</v>
      </c>
      <c r="E21" s="80" t="s">
        <v>266</v>
      </c>
      <c r="F21" s="2" t="s">
        <v>148</v>
      </c>
      <c r="G21" s="5">
        <v>1</v>
      </c>
      <c r="H21" s="2" t="s">
        <v>170</v>
      </c>
      <c r="I21" s="2" t="s">
        <v>188</v>
      </c>
      <c r="J21" s="3">
        <v>45444</v>
      </c>
      <c r="K21" s="3">
        <v>45626</v>
      </c>
      <c r="L21" s="2" t="s">
        <v>203</v>
      </c>
      <c r="M21" s="2" t="s">
        <v>224</v>
      </c>
      <c r="N21" s="5">
        <v>1</v>
      </c>
      <c r="O21" s="2" t="s">
        <v>224</v>
      </c>
      <c r="P21" s="78"/>
      <c r="Q21" s="46" t="s">
        <v>314</v>
      </c>
      <c r="R21" s="60"/>
      <c r="S21" s="9" t="s">
        <v>28</v>
      </c>
      <c r="T21" s="46" t="s">
        <v>261</v>
      </c>
      <c r="U21" s="4" t="s">
        <v>244</v>
      </c>
      <c r="V21" s="66"/>
    </row>
    <row r="22" spans="1:22" ht="96.6" x14ac:dyDescent="0.3">
      <c r="A22" s="44">
        <v>19</v>
      </c>
      <c r="B22" s="45">
        <v>2024</v>
      </c>
      <c r="C22" s="59">
        <v>68</v>
      </c>
      <c r="D22" s="2" t="s">
        <v>129</v>
      </c>
      <c r="E22" s="80" t="s">
        <v>267</v>
      </c>
      <c r="F22" s="2" t="s">
        <v>149</v>
      </c>
      <c r="G22" s="5">
        <v>1</v>
      </c>
      <c r="H22" s="2" t="s">
        <v>171</v>
      </c>
      <c r="I22" s="2" t="s">
        <v>186</v>
      </c>
      <c r="J22" s="3">
        <v>45444</v>
      </c>
      <c r="K22" s="3">
        <v>45657</v>
      </c>
      <c r="L22" s="2" t="s">
        <v>204</v>
      </c>
      <c r="M22" s="2" t="s">
        <v>225</v>
      </c>
      <c r="N22" s="5">
        <v>1</v>
      </c>
      <c r="O22" s="2" t="s">
        <v>225</v>
      </c>
      <c r="P22" s="78"/>
      <c r="Q22" s="46" t="s">
        <v>313</v>
      </c>
      <c r="R22" s="60"/>
      <c r="S22" s="9" t="s">
        <v>28</v>
      </c>
      <c r="T22" s="46" t="s">
        <v>261</v>
      </c>
      <c r="U22" s="4" t="s">
        <v>245</v>
      </c>
      <c r="V22" s="66"/>
    </row>
    <row r="23" spans="1:22" ht="96.6" x14ac:dyDescent="0.3">
      <c r="A23" s="44">
        <v>20</v>
      </c>
      <c r="B23" s="45">
        <v>2024</v>
      </c>
      <c r="C23" s="59">
        <v>68</v>
      </c>
      <c r="D23" s="2" t="s">
        <v>130</v>
      </c>
      <c r="E23" s="80" t="s">
        <v>268</v>
      </c>
      <c r="F23" s="2" t="s">
        <v>150</v>
      </c>
      <c r="G23" s="5">
        <v>1</v>
      </c>
      <c r="H23" s="2" t="s">
        <v>172</v>
      </c>
      <c r="I23" s="2" t="s">
        <v>188</v>
      </c>
      <c r="J23" s="3">
        <v>45444</v>
      </c>
      <c r="K23" s="3">
        <v>45716</v>
      </c>
      <c r="L23" s="2" t="s">
        <v>205</v>
      </c>
      <c r="M23" s="2" t="s">
        <v>226</v>
      </c>
      <c r="N23" s="5">
        <v>1</v>
      </c>
      <c r="O23" s="2" t="s">
        <v>226</v>
      </c>
      <c r="P23" s="78"/>
      <c r="Q23" s="46" t="s">
        <v>312</v>
      </c>
      <c r="R23" s="60"/>
      <c r="S23" s="9" t="s">
        <v>28</v>
      </c>
      <c r="T23" s="46" t="s">
        <v>261</v>
      </c>
      <c r="U23" s="4" t="s">
        <v>246</v>
      </c>
      <c r="V23" s="66"/>
    </row>
    <row r="24" spans="1:22" ht="100.8" x14ac:dyDescent="0.3">
      <c r="A24" s="44">
        <v>21</v>
      </c>
      <c r="B24" s="45">
        <v>2024</v>
      </c>
      <c r="C24" s="59">
        <v>68</v>
      </c>
      <c r="D24" s="2" t="s">
        <v>131</v>
      </c>
      <c r="E24" s="80" t="s">
        <v>269</v>
      </c>
      <c r="F24" s="2" t="s">
        <v>151</v>
      </c>
      <c r="G24" s="5">
        <v>1</v>
      </c>
      <c r="H24" s="2" t="s">
        <v>173</v>
      </c>
      <c r="I24" s="2" t="s">
        <v>189</v>
      </c>
      <c r="J24" s="3">
        <v>45474</v>
      </c>
      <c r="K24" s="3">
        <v>45626</v>
      </c>
      <c r="L24" s="2" t="s">
        <v>206</v>
      </c>
      <c r="M24" s="2" t="s">
        <v>227</v>
      </c>
      <c r="N24" s="62">
        <v>1</v>
      </c>
      <c r="O24" s="80" t="s">
        <v>293</v>
      </c>
      <c r="P24" s="78"/>
      <c r="Q24" s="46" t="s">
        <v>311</v>
      </c>
      <c r="R24" s="60"/>
      <c r="S24" s="9" t="s">
        <v>28</v>
      </c>
      <c r="T24" s="46" t="s">
        <v>261</v>
      </c>
      <c r="U24" s="4" t="s">
        <v>247</v>
      </c>
      <c r="V24" s="66"/>
    </row>
    <row r="25" spans="1:22" ht="96.6" x14ac:dyDescent="0.3">
      <c r="A25" s="44">
        <v>22</v>
      </c>
      <c r="B25" s="45">
        <v>2024</v>
      </c>
      <c r="C25" s="59">
        <v>68</v>
      </c>
      <c r="D25" s="2" t="s">
        <v>132</v>
      </c>
      <c r="E25" s="80" t="s">
        <v>270</v>
      </c>
      <c r="F25" s="2" t="s">
        <v>152</v>
      </c>
      <c r="G25" s="5">
        <v>1</v>
      </c>
      <c r="H25" s="2" t="s">
        <v>174</v>
      </c>
      <c r="I25" s="2" t="s">
        <v>190</v>
      </c>
      <c r="J25" s="3">
        <v>45474</v>
      </c>
      <c r="K25" s="3">
        <v>45657</v>
      </c>
      <c r="L25" s="2" t="s">
        <v>207</v>
      </c>
      <c r="M25" s="2" t="s">
        <v>228</v>
      </c>
      <c r="N25" s="62">
        <v>1</v>
      </c>
      <c r="O25" s="2" t="s">
        <v>294</v>
      </c>
      <c r="P25" s="78"/>
      <c r="Q25" s="46" t="s">
        <v>310</v>
      </c>
      <c r="R25" s="60"/>
      <c r="S25" s="9" t="s">
        <v>28</v>
      </c>
      <c r="T25" s="46" t="s">
        <v>261</v>
      </c>
      <c r="U25" s="4" t="s">
        <v>248</v>
      </c>
      <c r="V25" s="66"/>
    </row>
    <row r="26" spans="1:22" ht="96.6" x14ac:dyDescent="0.3">
      <c r="A26" s="44">
        <v>23</v>
      </c>
      <c r="B26" s="45">
        <v>2024</v>
      </c>
      <c r="C26" s="59">
        <v>68</v>
      </c>
      <c r="D26" s="2" t="s">
        <v>25</v>
      </c>
      <c r="E26" s="80" t="s">
        <v>271</v>
      </c>
      <c r="F26" s="2" t="s">
        <v>153</v>
      </c>
      <c r="G26" s="5">
        <v>1</v>
      </c>
      <c r="H26" s="2" t="s">
        <v>175</v>
      </c>
      <c r="I26" s="2" t="s">
        <v>190</v>
      </c>
      <c r="J26" s="3">
        <v>45474</v>
      </c>
      <c r="K26" s="3">
        <v>45657</v>
      </c>
      <c r="L26" s="2" t="s">
        <v>208</v>
      </c>
      <c r="M26" s="2" t="s">
        <v>228</v>
      </c>
      <c r="N26" s="62">
        <v>1</v>
      </c>
      <c r="O26" s="2" t="s">
        <v>295</v>
      </c>
      <c r="P26" s="78"/>
      <c r="Q26" s="46" t="s">
        <v>310</v>
      </c>
      <c r="R26" s="60"/>
      <c r="S26" s="9" t="s">
        <v>28</v>
      </c>
      <c r="T26" s="46" t="s">
        <v>261</v>
      </c>
      <c r="U26" s="4" t="s">
        <v>249</v>
      </c>
      <c r="V26" s="66"/>
    </row>
    <row r="27" spans="1:22" ht="178.5" customHeight="1" x14ac:dyDescent="0.3">
      <c r="A27" s="44">
        <v>24</v>
      </c>
      <c r="B27" s="45">
        <v>2024</v>
      </c>
      <c r="C27" s="59">
        <v>68</v>
      </c>
      <c r="D27" s="2" t="s">
        <v>133</v>
      </c>
      <c r="E27" s="80" t="s">
        <v>272</v>
      </c>
      <c r="F27" s="2" t="s">
        <v>154</v>
      </c>
      <c r="G27" s="5">
        <v>1</v>
      </c>
      <c r="H27" s="2" t="s">
        <v>176</v>
      </c>
      <c r="I27" s="2" t="s">
        <v>191</v>
      </c>
      <c r="J27" s="3">
        <v>45414</v>
      </c>
      <c r="K27" s="3">
        <v>45595</v>
      </c>
      <c r="L27" s="2" t="s">
        <v>209</v>
      </c>
      <c r="M27" s="2" t="s">
        <v>229</v>
      </c>
      <c r="N27" s="5">
        <v>1</v>
      </c>
      <c r="O27" s="2" t="s">
        <v>296</v>
      </c>
      <c r="P27" s="78">
        <v>0</v>
      </c>
      <c r="Q27" s="46"/>
      <c r="R27" s="55">
        <v>0</v>
      </c>
      <c r="S27" s="9" t="s">
        <v>236</v>
      </c>
      <c r="T27" s="46" t="s">
        <v>261</v>
      </c>
      <c r="U27" s="4" t="s">
        <v>250</v>
      </c>
      <c r="V27" s="66"/>
    </row>
    <row r="28" spans="1:22" ht="75" customHeight="1" x14ac:dyDescent="0.3">
      <c r="A28" s="44">
        <v>25</v>
      </c>
      <c r="B28" s="45">
        <v>2024</v>
      </c>
      <c r="C28" s="59">
        <v>68</v>
      </c>
      <c r="D28" s="2" t="s">
        <v>134</v>
      </c>
      <c r="E28" s="80" t="s">
        <v>273</v>
      </c>
      <c r="F28" s="2" t="s">
        <v>155</v>
      </c>
      <c r="G28" s="5">
        <v>1</v>
      </c>
      <c r="H28" s="2" t="s">
        <v>177</v>
      </c>
      <c r="I28" s="2" t="s">
        <v>186</v>
      </c>
      <c r="J28" s="3">
        <v>45444</v>
      </c>
      <c r="K28" s="3">
        <v>45504</v>
      </c>
      <c r="L28" s="2" t="s">
        <v>210</v>
      </c>
      <c r="M28" s="2" t="s">
        <v>230</v>
      </c>
      <c r="N28" s="62">
        <v>1</v>
      </c>
      <c r="O28" s="2" t="s">
        <v>297</v>
      </c>
      <c r="P28" s="78"/>
      <c r="Q28" s="46"/>
      <c r="R28" s="60"/>
      <c r="S28" s="9" t="s">
        <v>237</v>
      </c>
      <c r="T28" s="46" t="s">
        <v>261</v>
      </c>
      <c r="U28" s="4" t="s">
        <v>251</v>
      </c>
      <c r="V28" s="66"/>
    </row>
    <row r="29" spans="1:22" ht="60" customHeight="1" x14ac:dyDescent="0.3">
      <c r="A29" s="44">
        <v>26</v>
      </c>
      <c r="B29" s="45">
        <v>2024</v>
      </c>
      <c r="C29" s="59">
        <v>68</v>
      </c>
      <c r="D29" s="2" t="s">
        <v>134</v>
      </c>
      <c r="E29" s="9"/>
      <c r="F29" s="2" t="s">
        <v>156</v>
      </c>
      <c r="G29" s="5">
        <v>2</v>
      </c>
      <c r="H29" s="2" t="s">
        <v>178</v>
      </c>
      <c r="I29" s="2" t="s">
        <v>192</v>
      </c>
      <c r="J29" s="3">
        <v>45444</v>
      </c>
      <c r="K29" s="3">
        <v>45657</v>
      </c>
      <c r="L29" s="2" t="s">
        <v>211</v>
      </c>
      <c r="M29" s="2" t="s">
        <v>231</v>
      </c>
      <c r="N29" s="62">
        <v>1</v>
      </c>
      <c r="O29" s="2" t="s">
        <v>298</v>
      </c>
      <c r="P29" s="78"/>
      <c r="Q29" s="46"/>
      <c r="R29" s="60"/>
      <c r="S29" s="9" t="s">
        <v>237</v>
      </c>
      <c r="T29" s="46" t="s">
        <v>261</v>
      </c>
      <c r="U29" s="4"/>
      <c r="V29" s="66"/>
    </row>
    <row r="30" spans="1:22" ht="82.8" x14ac:dyDescent="0.3">
      <c r="A30" s="44">
        <v>27</v>
      </c>
      <c r="B30" s="45">
        <v>2024</v>
      </c>
      <c r="C30" s="59">
        <v>68</v>
      </c>
      <c r="D30" s="2" t="s">
        <v>135</v>
      </c>
      <c r="E30" s="80" t="s">
        <v>274</v>
      </c>
      <c r="F30" s="2" t="s">
        <v>152</v>
      </c>
      <c r="G30" s="5">
        <v>1</v>
      </c>
      <c r="H30" s="2" t="s">
        <v>174</v>
      </c>
      <c r="I30" s="2" t="s">
        <v>186</v>
      </c>
      <c r="J30" s="3">
        <v>45474</v>
      </c>
      <c r="K30" s="3">
        <v>45657</v>
      </c>
      <c r="L30" s="2" t="s">
        <v>207</v>
      </c>
      <c r="M30" s="2" t="s">
        <v>228</v>
      </c>
      <c r="N30" s="62">
        <v>1</v>
      </c>
      <c r="O30" s="2" t="s">
        <v>294</v>
      </c>
      <c r="P30" s="78"/>
      <c r="Q30" s="46" t="s">
        <v>309</v>
      </c>
      <c r="R30" s="60"/>
      <c r="S30" s="9" t="s">
        <v>28</v>
      </c>
      <c r="T30" s="46" t="s">
        <v>261</v>
      </c>
      <c r="U30" s="4" t="s">
        <v>252</v>
      </c>
      <c r="V30" s="66"/>
    </row>
    <row r="31" spans="1:22" ht="75" customHeight="1" x14ac:dyDescent="0.3">
      <c r="A31" s="44">
        <v>28</v>
      </c>
      <c r="B31" s="45">
        <v>2024</v>
      </c>
      <c r="C31" s="59">
        <v>68</v>
      </c>
      <c r="D31" s="2" t="s">
        <v>136</v>
      </c>
      <c r="E31" s="80" t="s">
        <v>275</v>
      </c>
      <c r="F31" s="2" t="s">
        <v>157</v>
      </c>
      <c r="G31" s="5">
        <v>1</v>
      </c>
      <c r="H31" s="2" t="s">
        <v>179</v>
      </c>
      <c r="I31" s="2" t="s">
        <v>192</v>
      </c>
      <c r="J31" s="3">
        <v>45444</v>
      </c>
      <c r="K31" s="3">
        <v>45657</v>
      </c>
      <c r="L31" s="2" t="s">
        <v>212</v>
      </c>
      <c r="M31" s="2" t="s">
        <v>232</v>
      </c>
      <c r="N31" s="5">
        <v>1</v>
      </c>
      <c r="O31" s="2" t="s">
        <v>212</v>
      </c>
      <c r="P31" s="78"/>
      <c r="Q31" s="46"/>
      <c r="R31" s="60"/>
      <c r="S31" s="9" t="s">
        <v>237</v>
      </c>
      <c r="T31" s="46" t="s">
        <v>261</v>
      </c>
      <c r="U31" s="4" t="s">
        <v>253</v>
      </c>
      <c r="V31" s="66"/>
    </row>
    <row r="32" spans="1:22" ht="235.5" customHeight="1" x14ac:dyDescent="0.3">
      <c r="A32" s="44">
        <v>29</v>
      </c>
      <c r="B32" s="45">
        <v>2024</v>
      </c>
      <c r="C32" s="59">
        <v>68</v>
      </c>
      <c r="D32" s="2" t="s">
        <v>137</v>
      </c>
      <c r="E32" s="80" t="s">
        <v>276</v>
      </c>
      <c r="F32" s="2" t="s">
        <v>154</v>
      </c>
      <c r="G32" s="5">
        <v>1</v>
      </c>
      <c r="H32" s="2" t="s">
        <v>176</v>
      </c>
      <c r="I32" s="2" t="s">
        <v>191</v>
      </c>
      <c r="J32" s="3">
        <v>45414</v>
      </c>
      <c r="K32" s="3">
        <v>45595</v>
      </c>
      <c r="L32" s="2" t="s">
        <v>209</v>
      </c>
      <c r="M32" s="2" t="s">
        <v>229</v>
      </c>
      <c r="N32" s="5">
        <v>1</v>
      </c>
      <c r="O32" s="2" t="s">
        <v>299</v>
      </c>
      <c r="P32" s="78">
        <v>0</v>
      </c>
      <c r="Q32" s="46"/>
      <c r="R32" s="55">
        <v>0</v>
      </c>
      <c r="S32" s="9" t="s">
        <v>236</v>
      </c>
      <c r="T32" s="46" t="s">
        <v>261</v>
      </c>
      <c r="U32" s="4" t="s">
        <v>254</v>
      </c>
      <c r="V32" s="66"/>
    </row>
    <row r="33" spans="1:22" ht="110.4" x14ac:dyDescent="0.3">
      <c r="A33" s="44">
        <v>30</v>
      </c>
      <c r="B33" s="45">
        <v>2024</v>
      </c>
      <c r="C33" s="59">
        <v>68</v>
      </c>
      <c r="D33" s="2" t="s">
        <v>138</v>
      </c>
      <c r="E33" s="80" t="s">
        <v>277</v>
      </c>
      <c r="F33" s="2" t="s">
        <v>152</v>
      </c>
      <c r="G33" s="5">
        <v>1</v>
      </c>
      <c r="H33" s="2" t="s">
        <v>174</v>
      </c>
      <c r="I33" s="2" t="s">
        <v>186</v>
      </c>
      <c r="J33" s="3">
        <v>45474</v>
      </c>
      <c r="K33" s="3">
        <v>45657</v>
      </c>
      <c r="L33" s="2" t="s">
        <v>207</v>
      </c>
      <c r="M33" s="2" t="s">
        <v>228</v>
      </c>
      <c r="N33" s="62">
        <v>1</v>
      </c>
      <c r="O33" s="2" t="s">
        <v>300</v>
      </c>
      <c r="P33" s="78"/>
      <c r="Q33" s="46" t="s">
        <v>306</v>
      </c>
      <c r="R33" s="60"/>
      <c r="S33" s="9" t="s">
        <v>28</v>
      </c>
      <c r="T33" s="46" t="s">
        <v>261</v>
      </c>
      <c r="U33" s="4" t="s">
        <v>255</v>
      </c>
      <c r="V33" s="66"/>
    </row>
    <row r="34" spans="1:22" ht="124.2" x14ac:dyDescent="0.3">
      <c r="A34" s="44">
        <v>31</v>
      </c>
      <c r="B34" s="45">
        <v>2024</v>
      </c>
      <c r="C34" s="59">
        <v>68</v>
      </c>
      <c r="D34" s="2" t="s">
        <v>139</v>
      </c>
      <c r="E34" s="80" t="s">
        <v>278</v>
      </c>
      <c r="F34" s="2" t="s">
        <v>158</v>
      </c>
      <c r="G34" s="5">
        <v>1</v>
      </c>
      <c r="H34" s="2" t="s">
        <v>180</v>
      </c>
      <c r="I34" s="2" t="s">
        <v>186</v>
      </c>
      <c r="J34" s="3">
        <v>45474</v>
      </c>
      <c r="K34" s="3">
        <v>45657</v>
      </c>
      <c r="L34" s="2" t="s">
        <v>213</v>
      </c>
      <c r="M34" s="2" t="s">
        <v>233</v>
      </c>
      <c r="N34" s="5">
        <v>1</v>
      </c>
      <c r="O34" s="2" t="s">
        <v>233</v>
      </c>
      <c r="P34" s="78"/>
      <c r="Q34" s="46" t="s">
        <v>308</v>
      </c>
      <c r="R34" s="60"/>
      <c r="S34" s="9" t="s">
        <v>28</v>
      </c>
      <c r="T34" s="46" t="s">
        <v>261</v>
      </c>
      <c r="U34" s="4" t="s">
        <v>256</v>
      </c>
      <c r="V34" s="66"/>
    </row>
    <row r="35" spans="1:22" ht="110.4" x14ac:dyDescent="0.3">
      <c r="A35" s="44">
        <v>32</v>
      </c>
      <c r="B35" s="45">
        <v>2024</v>
      </c>
      <c r="C35" s="59">
        <v>68</v>
      </c>
      <c r="D35" s="2" t="s">
        <v>140</v>
      </c>
      <c r="E35" s="80" t="s">
        <v>279</v>
      </c>
      <c r="F35" s="2" t="s">
        <v>159</v>
      </c>
      <c r="G35" s="5">
        <v>1</v>
      </c>
      <c r="H35" s="2" t="s">
        <v>181</v>
      </c>
      <c r="I35" s="2" t="s">
        <v>193</v>
      </c>
      <c r="J35" s="3">
        <v>45474</v>
      </c>
      <c r="K35" s="3">
        <v>45716</v>
      </c>
      <c r="L35" s="2" t="s">
        <v>214</v>
      </c>
      <c r="M35" s="2" t="s">
        <v>234</v>
      </c>
      <c r="N35" s="5">
        <v>1</v>
      </c>
      <c r="O35" s="2" t="s">
        <v>234</v>
      </c>
      <c r="P35" s="78"/>
      <c r="Q35" s="46" t="s">
        <v>320</v>
      </c>
      <c r="R35" s="60"/>
      <c r="S35" s="9" t="s">
        <v>28</v>
      </c>
      <c r="T35" s="46" t="s">
        <v>261</v>
      </c>
      <c r="U35" s="4" t="s">
        <v>257</v>
      </c>
      <c r="V35" s="66"/>
    </row>
    <row r="36" spans="1:22" ht="195" customHeight="1" x14ac:dyDescent="0.3">
      <c r="A36" s="44">
        <v>33</v>
      </c>
      <c r="B36" s="45">
        <v>2024</v>
      </c>
      <c r="C36" s="59">
        <v>68</v>
      </c>
      <c r="D36" s="2" t="s">
        <v>141</v>
      </c>
      <c r="E36" s="80" t="s">
        <v>280</v>
      </c>
      <c r="F36" s="2" t="s">
        <v>160</v>
      </c>
      <c r="G36" s="5">
        <v>1</v>
      </c>
      <c r="H36" s="2" t="s">
        <v>182</v>
      </c>
      <c r="I36" s="2" t="s">
        <v>194</v>
      </c>
      <c r="J36" s="3">
        <v>45414</v>
      </c>
      <c r="K36" s="3">
        <v>45641</v>
      </c>
      <c r="L36" s="2" t="s">
        <v>215</v>
      </c>
      <c r="M36" s="2" t="s">
        <v>215</v>
      </c>
      <c r="N36" s="5">
        <v>1</v>
      </c>
      <c r="O36" s="2" t="s">
        <v>215</v>
      </c>
      <c r="P36" s="78">
        <v>0</v>
      </c>
      <c r="Q36" s="81" t="s">
        <v>304</v>
      </c>
      <c r="R36" s="55">
        <v>0</v>
      </c>
      <c r="S36" s="9" t="s">
        <v>238</v>
      </c>
      <c r="T36" s="46" t="s">
        <v>261</v>
      </c>
      <c r="U36" s="4" t="s">
        <v>258</v>
      </c>
      <c r="V36" s="66"/>
    </row>
    <row r="37" spans="1:22" ht="212.25" customHeight="1" x14ac:dyDescent="0.3">
      <c r="A37" s="44">
        <v>34</v>
      </c>
      <c r="B37" s="45">
        <v>2024</v>
      </c>
      <c r="C37" s="59">
        <v>68</v>
      </c>
      <c r="D37" s="2" t="s">
        <v>141</v>
      </c>
      <c r="E37" s="9"/>
      <c r="F37" s="2" t="s">
        <v>161</v>
      </c>
      <c r="G37" s="5">
        <v>2</v>
      </c>
      <c r="H37" s="2" t="s">
        <v>176</v>
      </c>
      <c r="I37" s="2" t="s">
        <v>191</v>
      </c>
      <c r="J37" s="3">
        <v>45414</v>
      </c>
      <c r="K37" s="3">
        <v>45595</v>
      </c>
      <c r="L37" s="2" t="s">
        <v>209</v>
      </c>
      <c r="M37" s="2" t="s">
        <v>229</v>
      </c>
      <c r="N37" s="5">
        <v>1</v>
      </c>
      <c r="O37" s="2" t="s">
        <v>299</v>
      </c>
      <c r="P37" s="78">
        <v>0</v>
      </c>
      <c r="Q37" s="46" t="s">
        <v>305</v>
      </c>
      <c r="R37" s="55">
        <v>0</v>
      </c>
      <c r="S37" s="9" t="s">
        <v>236</v>
      </c>
      <c r="T37" s="46" t="s">
        <v>261</v>
      </c>
      <c r="U37" s="4"/>
      <c r="V37" s="66"/>
    </row>
    <row r="38" spans="1:22" ht="124.2" x14ac:dyDescent="0.3">
      <c r="A38" s="44">
        <v>35</v>
      </c>
      <c r="B38" s="45">
        <v>2024</v>
      </c>
      <c r="C38" s="59">
        <v>68</v>
      </c>
      <c r="D38" s="2" t="s">
        <v>142</v>
      </c>
      <c r="E38" s="80" t="s">
        <v>281</v>
      </c>
      <c r="F38" s="2" t="s">
        <v>152</v>
      </c>
      <c r="G38" s="5">
        <v>1</v>
      </c>
      <c r="H38" s="2" t="s">
        <v>174</v>
      </c>
      <c r="I38" s="2" t="s">
        <v>186</v>
      </c>
      <c r="J38" s="3">
        <v>45474</v>
      </c>
      <c r="K38" s="3">
        <v>45657</v>
      </c>
      <c r="L38" s="2" t="s">
        <v>207</v>
      </c>
      <c r="M38" s="2" t="s">
        <v>228</v>
      </c>
      <c r="N38" s="62">
        <v>1</v>
      </c>
      <c r="O38" s="2" t="s">
        <v>300</v>
      </c>
      <c r="P38" s="78"/>
      <c r="Q38" s="46" t="s">
        <v>321</v>
      </c>
      <c r="R38" s="60"/>
      <c r="S38" s="9" t="s">
        <v>28</v>
      </c>
      <c r="T38" s="46" t="s">
        <v>261</v>
      </c>
      <c r="U38" s="4" t="s">
        <v>259</v>
      </c>
      <c r="V38" s="66"/>
    </row>
    <row r="39" spans="1:22" ht="110.4" x14ac:dyDescent="0.3">
      <c r="A39" s="44">
        <v>36</v>
      </c>
      <c r="B39" s="45">
        <v>2024</v>
      </c>
      <c r="C39" s="59">
        <v>68</v>
      </c>
      <c r="D39" s="2" t="s">
        <v>143</v>
      </c>
      <c r="E39" s="80" t="s">
        <v>282</v>
      </c>
      <c r="F39" s="2" t="s">
        <v>162</v>
      </c>
      <c r="G39" s="5">
        <v>1</v>
      </c>
      <c r="H39" s="2" t="s">
        <v>183</v>
      </c>
      <c r="I39" s="2" t="s">
        <v>195</v>
      </c>
      <c r="J39" s="3">
        <v>45444</v>
      </c>
      <c r="K39" s="3">
        <v>45657</v>
      </c>
      <c r="L39" s="2" t="s">
        <v>216</v>
      </c>
      <c r="M39" s="2" t="s">
        <v>235</v>
      </c>
      <c r="N39" s="5">
        <v>1</v>
      </c>
      <c r="O39" s="2" t="s">
        <v>235</v>
      </c>
      <c r="P39" s="78"/>
      <c r="Q39" s="46" t="s">
        <v>307</v>
      </c>
      <c r="R39" s="60"/>
      <c r="S39" s="9" t="s">
        <v>239</v>
      </c>
      <c r="T39" s="46" t="s">
        <v>261</v>
      </c>
      <c r="U39" s="4" t="s">
        <v>260</v>
      </c>
      <c r="V39" s="66"/>
    </row>
    <row r="40" spans="1:22" x14ac:dyDescent="0.3">
      <c r="A40" s="44"/>
    </row>
    <row r="41" spans="1:22" x14ac:dyDescent="0.3">
      <c r="A41" s="44"/>
    </row>
  </sheetData>
  <autoFilter ref="A3:V39" xr:uid="{B0AB56D2-E1F3-4D2E-B8F3-822FB9B45DE8}"/>
  <mergeCells count="3">
    <mergeCell ref="E9:E10"/>
    <mergeCell ref="A1:T1"/>
    <mergeCell ref="E7:E8"/>
  </mergeCells>
  <dataValidations count="7">
    <dataValidation type="textLength" allowBlank="1" showInputMessage="1" showErrorMessage="1" errorTitle="Entrada no válida" error="Escriba un texto  Maximo 200 Caracteres" promptTitle="Cualquier contenido Maximo 200 Caracteres" sqref="M4:M39 O4:O39" xr:uid="{00000000-0002-0000-0000-000005000000}">
      <formula1>0</formula1>
      <formula2>200</formula2>
    </dataValidation>
    <dataValidation type="textLength" allowBlank="1" showInputMessage="1" showErrorMessage="1" errorTitle="Entrada no válida" error="Escriba un texto  Maximo 100 Caracteres" promptTitle="Cualquier contenido Maximo 100 Caracteres" sqref="I4:I39 L4:L39" xr:uid="{00000000-0002-0000-0000-000003000000}">
      <formula1>0</formula1>
      <formula2>100</formula2>
    </dataValidation>
    <dataValidation type="decimal" allowBlank="1" showInputMessage="1" showErrorMessage="1" errorTitle="Entrada no válida" error="Por favor escriba un número" promptTitle="Escriba un número en esta casilla" sqref="N4:N39" xr:uid="{00000000-0002-0000-0000-000002000000}">
      <formula1>-999999</formula1>
      <formula2>999999</formula2>
    </dataValidation>
    <dataValidation type="textLength" allowBlank="1" showInputMessage="1" showErrorMessage="1" errorTitle="Entrada no válida" error="Escriba un texto  Maximo 500 Caracteres" promptTitle="Cualquier contenido Maximo 500 Caracteres" sqref="F4:F39 H4:H39" xr:uid="{00000000-0002-0000-0000-000004000000}">
      <formula1>0</formula1>
      <formula2>500</formula2>
    </dataValidation>
    <dataValidation type="textLength" allowBlank="1" showInputMessage="1" showErrorMessage="1" errorTitle="Entrada no válida" error="Escriba un texto  Maximo 20 Caracteres" promptTitle="Cualquier contenido Maximo 20 Caracteres" sqref="D4:D39" xr:uid="{00000000-0002-0000-0000-000006000000}">
      <formula1>0</formula1>
      <formula2>20</formula2>
    </dataValidation>
    <dataValidation type="whole" allowBlank="1" showInputMessage="1" showErrorMessage="1" errorTitle="Entrada no válida" error="Por favor escriba un número entero" promptTitle="Escriba un número entero en esta casilla" sqref="G4:G39" xr:uid="{00000000-0002-0000-0000-000000000000}">
      <formula1>-999</formula1>
      <formula2>999</formula2>
    </dataValidation>
    <dataValidation type="date" allowBlank="1" showInputMessage="1" errorTitle="Entrada no válida" error="Por favor escriba una fecha válida (AAAA/MM/DD)" promptTitle="Ingrese una fecha (AAAA/MM/DD)" sqref="J4:K39" xr:uid="{00000000-0002-0000-0000-000001000000}">
      <formula1>1900/1/1</formula1>
      <formula2>3000/1/1</formula2>
    </dataValidation>
  </dataValidations>
  <printOptions horizontalCentered="1"/>
  <pageMargins left="0" right="0" top="0.39370078740157483" bottom="0.3937007874015748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D64D-03AB-439A-A3E7-22310AC48F27}">
  <dimension ref="D2:J12"/>
  <sheetViews>
    <sheetView topLeftCell="A4" workbookViewId="0">
      <selection activeCell="E6" sqref="E6"/>
    </sheetView>
  </sheetViews>
  <sheetFormatPr baseColWidth="10" defaultRowHeight="14.4" x14ac:dyDescent="0.3"/>
  <cols>
    <col min="4" max="4" width="11" customWidth="1"/>
    <col min="5" max="5" width="57.44140625" customWidth="1"/>
    <col min="6" max="6" width="22.109375" customWidth="1"/>
    <col min="7" max="7" width="19.109375" customWidth="1"/>
    <col min="8" max="8" width="19.88671875" customWidth="1"/>
    <col min="9" max="9" width="23" customWidth="1"/>
    <col min="10" max="10" width="58.5546875" customWidth="1"/>
  </cols>
  <sheetData>
    <row r="2" spans="4:10" ht="18" x14ac:dyDescent="0.35">
      <c r="D2" s="87" t="s">
        <v>124</v>
      </c>
      <c r="E2" s="87"/>
      <c r="F2" s="87"/>
      <c r="G2" s="87"/>
      <c r="H2" s="87"/>
      <c r="I2" s="87"/>
      <c r="J2" s="87"/>
    </row>
    <row r="3" spans="4:10" ht="18.600000000000001" thickBot="1" x14ac:dyDescent="0.4">
      <c r="D3" s="11"/>
      <c r="E3" s="11"/>
      <c r="F3" s="11"/>
      <c r="G3" s="11"/>
      <c r="H3" s="11"/>
      <c r="I3" s="11"/>
      <c r="J3" s="11"/>
    </row>
    <row r="4" spans="4:10" ht="18" x14ac:dyDescent="0.3">
      <c r="D4" s="12" t="s">
        <v>104</v>
      </c>
      <c r="E4" s="13" t="s">
        <v>105</v>
      </c>
      <c r="F4" s="13" t="s">
        <v>106</v>
      </c>
      <c r="G4" s="13" t="s">
        <v>107</v>
      </c>
      <c r="H4" s="13" t="s">
        <v>108</v>
      </c>
      <c r="I4" s="13" t="s">
        <v>109</v>
      </c>
      <c r="J4" s="14" t="s">
        <v>110</v>
      </c>
    </row>
    <row r="5" spans="4:10" ht="55.5" customHeight="1" x14ac:dyDescent="0.3">
      <c r="D5" s="88">
        <v>2021</v>
      </c>
      <c r="E5" s="29" t="s">
        <v>111</v>
      </c>
      <c r="F5" s="30">
        <v>13</v>
      </c>
      <c r="G5" s="30">
        <v>15</v>
      </c>
      <c r="H5" s="30">
        <v>15</v>
      </c>
      <c r="I5" s="30">
        <v>0</v>
      </c>
      <c r="J5" s="31" t="s">
        <v>125</v>
      </c>
    </row>
    <row r="6" spans="4:10" ht="95.25" customHeight="1" x14ac:dyDescent="0.3">
      <c r="D6" s="88"/>
      <c r="E6" s="29" t="s">
        <v>112</v>
      </c>
      <c r="F6" s="30">
        <v>3</v>
      </c>
      <c r="G6" s="30">
        <v>5</v>
      </c>
      <c r="H6" s="30">
        <v>5</v>
      </c>
      <c r="I6" s="30">
        <v>0</v>
      </c>
      <c r="J6" s="31" t="s">
        <v>125</v>
      </c>
    </row>
    <row r="7" spans="4:10" ht="36" x14ac:dyDescent="0.3">
      <c r="D7" s="15">
        <v>2022</v>
      </c>
      <c r="E7" s="32" t="s">
        <v>113</v>
      </c>
      <c r="F7" s="33">
        <v>12</v>
      </c>
      <c r="G7" s="33">
        <v>28</v>
      </c>
      <c r="H7" s="33">
        <v>28</v>
      </c>
      <c r="I7" s="33">
        <v>0</v>
      </c>
      <c r="J7" s="34" t="s">
        <v>122</v>
      </c>
    </row>
    <row r="8" spans="4:10" ht="51.75" customHeight="1" x14ac:dyDescent="0.3">
      <c r="D8" s="89">
        <v>2023</v>
      </c>
      <c r="E8" s="18" t="s">
        <v>114</v>
      </c>
      <c r="F8" s="19">
        <v>4</v>
      </c>
      <c r="G8" s="19">
        <v>4</v>
      </c>
      <c r="H8" s="19">
        <v>0</v>
      </c>
      <c r="I8" s="19">
        <v>4</v>
      </c>
      <c r="J8" s="20" t="s">
        <v>123</v>
      </c>
    </row>
    <row r="9" spans="4:10" ht="54" customHeight="1" x14ac:dyDescent="0.3">
      <c r="D9" s="90"/>
      <c r="E9" s="18" t="s">
        <v>115</v>
      </c>
      <c r="F9" s="19">
        <v>12</v>
      </c>
      <c r="G9" s="19">
        <v>20</v>
      </c>
      <c r="H9" s="19">
        <v>10</v>
      </c>
      <c r="I9" s="19">
        <v>10</v>
      </c>
      <c r="J9" s="21" t="s">
        <v>116</v>
      </c>
    </row>
    <row r="10" spans="4:10" ht="90" x14ac:dyDescent="0.3">
      <c r="D10" s="90"/>
      <c r="E10" s="16" t="s">
        <v>117</v>
      </c>
      <c r="F10" s="17">
        <v>2</v>
      </c>
      <c r="G10" s="17">
        <v>4</v>
      </c>
      <c r="H10" s="17">
        <v>0</v>
      </c>
      <c r="I10" s="17">
        <v>4</v>
      </c>
      <c r="J10" s="22" t="s">
        <v>118</v>
      </c>
    </row>
    <row r="11" spans="4:10" ht="54" x14ac:dyDescent="0.3">
      <c r="D11" s="91"/>
      <c r="E11" s="23" t="s">
        <v>119</v>
      </c>
      <c r="F11" s="24">
        <v>3</v>
      </c>
      <c r="G11" s="24">
        <v>3</v>
      </c>
      <c r="H11" s="24">
        <v>0</v>
      </c>
      <c r="I11" s="24">
        <v>3</v>
      </c>
      <c r="J11" s="22" t="s">
        <v>120</v>
      </c>
    </row>
    <row r="12" spans="4:10" s="11" customFormat="1" ht="18.600000000000001" thickBot="1" x14ac:dyDescent="0.4">
      <c r="D12" s="25"/>
      <c r="E12" s="26" t="s">
        <v>121</v>
      </c>
      <c r="F12" s="27">
        <v>49</v>
      </c>
      <c r="G12" s="27">
        <v>79</v>
      </c>
      <c r="H12" s="27">
        <v>58</v>
      </c>
      <c r="I12" s="27">
        <v>21</v>
      </c>
      <c r="J12" s="28"/>
    </row>
  </sheetData>
  <mergeCells count="3">
    <mergeCell ref="D2:J2"/>
    <mergeCell ref="D5:D6"/>
    <mergeCell ref="D8:D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2.xml><?xml version="1.0" encoding="utf-8"?>
<ds:datastoreItem xmlns:ds="http://schemas.openxmlformats.org/officeDocument/2006/customXml" ds:itemID="{DE9AA8AA-88DE-4DF2-BAC3-DCDEFE87AFB5}">
  <ds:schemaRefs>
    <ds:schemaRef ds:uri="1ec45b01-ca34-420c-b01e-2f7a61a08a70"/>
    <ds:schemaRef ds:uri="http://schemas.microsoft.com/office/2006/documentManagement/types"/>
    <ds:schemaRef ds:uri="http://purl.org/dc/terms/"/>
    <ds:schemaRef ds:uri="http://schemas.microsoft.com/office/2006/metadata/properties"/>
    <ds:schemaRef ds:uri="http://purl.org/dc/dcmitype/"/>
    <ds:schemaRef ds:uri="http://schemas.openxmlformats.org/package/2006/metadata/core-properties"/>
    <ds:schemaRef ds:uri="http://www.w3.org/XML/1998/namespace"/>
    <ds:schemaRef ds:uri="http://purl.org/dc/elements/1.1/"/>
    <ds:schemaRef ds:uri="http://schemas.microsoft.com/office/infopath/2007/PartnerControls"/>
    <ds:schemaRef ds:uri="5fbcb60b-a107-4889-a06d-fe38ca99cc88"/>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Seguimiento</vt:lpstr>
      <vt:lpstr>estado</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Karina Ruiz Perilla</cp:lastModifiedBy>
  <cp:revision/>
  <cp:lastPrinted>2024-05-22T20:26:25Z</cp:lastPrinted>
  <dcterms:created xsi:type="dcterms:W3CDTF">2016-02-29T18:27:29Z</dcterms:created>
  <dcterms:modified xsi:type="dcterms:W3CDTF">2024-07-31T22:40:10Z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