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1E428EB1-9E8C-4719-A0D5-F5AD8FC4B15B}" xr6:coauthVersionLast="36" xr6:coauthVersionMax="36" xr10:uidLastSave="{00000000-0000-0000-0000-000000000000}"/>
  <bookViews>
    <workbookView xWindow="0" yWindow="0" windowWidth="20490" windowHeight="7545" xr2:uid="{00000000-000D-0000-FFFF-FFFF00000000}"/>
  </bookViews>
  <sheets>
    <sheet name="Ajustado v2" sheetId="3" r:id="rId1"/>
  </sheets>
  <definedNames>
    <definedName name="_xlnm._FilterDatabase" localSheetId="0" hidden="1">'Ajustado v2'!$A$10:$AL$71</definedName>
    <definedName name="_xlnm.Print_Area" localSheetId="0">'Ajustado v2'!$A$1:$AG$58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66" i="3" l="1"/>
  <c r="M66" i="3"/>
  <c r="N66" i="3"/>
  <c r="O66" i="3"/>
  <c r="P66" i="3"/>
  <c r="Q66" i="3"/>
  <c r="R66" i="3"/>
  <c r="S66" i="3"/>
  <c r="T66" i="3"/>
  <c r="U66" i="3"/>
  <c r="W66" i="3"/>
  <c r="X66" i="3"/>
  <c r="Y66" i="3"/>
  <c r="Z66" i="3"/>
  <c r="AA66" i="3"/>
  <c r="AB66" i="3"/>
  <c r="AC66" i="3"/>
  <c r="AD66" i="3"/>
  <c r="AE66" i="3"/>
  <c r="AF66" i="3"/>
  <c r="AG66" i="3"/>
  <c r="AH66" i="3"/>
  <c r="K66" i="3"/>
  <c r="AJ65" i="3"/>
  <c r="AJ56" i="3"/>
  <c r="AJ17" i="3"/>
  <c r="AJ16" i="3"/>
  <c r="AJ15" i="3"/>
  <c r="AJ14" i="3"/>
  <c r="AJ12" i="3"/>
  <c r="AI12" i="3"/>
  <c r="AJ20" i="3"/>
  <c r="V53" i="3"/>
  <c r="AJ53" i="3" s="1"/>
  <c r="V51" i="3"/>
  <c r="V66" i="3" s="1"/>
  <c r="AI65" i="3"/>
  <c r="AJ64" i="3"/>
  <c r="AI64" i="3"/>
  <c r="AJ63" i="3"/>
  <c r="AI63" i="3"/>
  <c r="AJ62" i="3"/>
  <c r="AI62" i="3"/>
  <c r="AJ61" i="3"/>
  <c r="AI61" i="3"/>
  <c r="AJ60" i="3"/>
  <c r="AI60" i="3"/>
  <c r="AJ59" i="3"/>
  <c r="AI59" i="3"/>
  <c r="AJ58" i="3"/>
  <c r="AI58" i="3"/>
  <c r="AI56" i="3"/>
  <c r="AJ55" i="3"/>
  <c r="AI55" i="3"/>
  <c r="AJ54" i="3"/>
  <c r="AI54" i="3"/>
  <c r="AI53" i="3"/>
  <c r="AJ52" i="3"/>
  <c r="AI52" i="3"/>
  <c r="AI51" i="3"/>
  <c r="AJ50" i="3"/>
  <c r="AI50" i="3"/>
  <c r="AJ49" i="3"/>
  <c r="AI49" i="3"/>
  <c r="AJ48" i="3"/>
  <c r="AI48" i="3"/>
  <c r="AJ47" i="3"/>
  <c r="AI47" i="3"/>
  <c r="AJ45" i="3"/>
  <c r="AJ44" i="3"/>
  <c r="AJ43" i="3"/>
  <c r="AI43" i="3"/>
  <c r="AJ42" i="3"/>
  <c r="AI42" i="3"/>
  <c r="AJ41" i="3"/>
  <c r="AI41" i="3"/>
  <c r="AJ40" i="3"/>
  <c r="AI40" i="3"/>
  <c r="AJ39" i="3"/>
  <c r="AI39" i="3"/>
  <c r="AJ38" i="3"/>
  <c r="AI38" i="3"/>
  <c r="AJ37" i="3"/>
  <c r="AI37" i="3"/>
  <c r="AJ36" i="3"/>
  <c r="AI36" i="3"/>
  <c r="AJ35" i="3"/>
  <c r="AI35" i="3"/>
  <c r="AJ34" i="3"/>
  <c r="AI34" i="3"/>
  <c r="AJ33" i="3"/>
  <c r="AI33" i="3"/>
  <c r="AJ32" i="3"/>
  <c r="AI32" i="3"/>
  <c r="AJ31" i="3"/>
  <c r="AI31" i="3"/>
  <c r="AJ30" i="3"/>
  <c r="AI30" i="3"/>
  <c r="AJ29" i="3"/>
  <c r="AI29" i="3"/>
  <c r="AJ28" i="3"/>
  <c r="AI28" i="3"/>
  <c r="AJ27" i="3"/>
  <c r="AI27" i="3"/>
  <c r="AJ26" i="3"/>
  <c r="AI26" i="3"/>
  <c r="AJ25" i="3"/>
  <c r="AI25" i="3"/>
  <c r="AJ24" i="3"/>
  <c r="AI24" i="3"/>
  <c r="AJ23" i="3"/>
  <c r="AI23" i="3"/>
  <c r="AJ22" i="3"/>
  <c r="AI22" i="3"/>
  <c r="AJ21" i="3"/>
  <c r="AI21" i="3"/>
  <c r="AI20" i="3"/>
  <c r="AJ19" i="3"/>
  <c r="AI19" i="3"/>
  <c r="AJ18" i="3"/>
  <c r="AI18" i="3"/>
  <c r="AI17" i="3"/>
  <c r="AI16" i="3"/>
  <c r="AI15" i="3"/>
  <c r="AJ13" i="3"/>
  <c r="AI13" i="3"/>
  <c r="AI66" i="3" l="1"/>
  <c r="AJ51" i="3"/>
  <c r="AJ66" i="3" s="1"/>
</calcChain>
</file>

<file path=xl/sharedStrings.xml><?xml version="1.0" encoding="utf-8"?>
<sst xmlns="http://schemas.openxmlformats.org/spreadsheetml/2006/main" count="465" uniqueCount="384">
  <si>
    <t>PROGRAMA DE TRANSPARENCIA Y ÉTICA PÚBLICA 
Unidad Administrativa Especial de Catastro Distrital</t>
  </si>
  <si>
    <t>VIGENCIA</t>
  </si>
  <si>
    <t>VERSIÓN</t>
  </si>
  <si>
    <t>Objetivo general</t>
  </si>
  <si>
    <t>Establecer las estrategias para la lucha contra la corrupción 2024, de la Unidad Administrativa Especial de Catastro Distrital</t>
  </si>
  <si>
    <t>Objetivo específico</t>
  </si>
  <si>
    <t>Implementar acciones específicas en cada uno de los componentes y subcomponentes del Programa de Transparencia y Ética Pública de la Unidad</t>
  </si>
  <si>
    <t>Elaborado con la coordinación de la Oficina Asesora de Planeación y Aseguramiento de Procesos de la UAECD</t>
  </si>
  <si>
    <t>Control de cambios:</t>
  </si>
  <si>
    <t>Teniendo en cuenta que el Programa se formuló y aprobó a finales de 2023 en el marco de un Plan de Desarrollo y una administración diferente y que en la vigencia 2024 existe un escenario distinto, con un nuevo Plan de Desarrollo, un proceso de armonización presupuestal y otro equipo directivo, se estableció como necesaria la revisión para actualización del Programa de Transparencia y Ética Pública PTEP 2024, Asimismo, se realiza un ejercicio de racionalización o priorización para hacer de este instrumento una herramienta de trabajo más precisa y de mayor apropiación.
La versión 2 fue aprobada por parte del Comité Institucional de Gestión y Desempeño el pasado 16 de mayo del 2024, según acta N° 4.</t>
  </si>
  <si>
    <t>ENE</t>
  </si>
  <si>
    <t>FEB</t>
  </si>
  <si>
    <t>MAR</t>
  </si>
  <si>
    <t>ABR</t>
  </si>
  <si>
    <t>MAY</t>
  </si>
  <si>
    <t>JUN</t>
  </si>
  <si>
    <t>JUL</t>
  </si>
  <si>
    <t>AGO</t>
  </si>
  <si>
    <t>SEP</t>
  </si>
  <si>
    <t>OCT</t>
  </si>
  <si>
    <t>NOV</t>
  </si>
  <si>
    <t>DIC</t>
  </si>
  <si>
    <t>TOTAL</t>
  </si>
  <si>
    <t>EVIDENCIA - SEGUIMIENTO DE LA PRIMERA LÍNEA DE DEFENSA
- Dependencias -</t>
  </si>
  <si>
    <t>EVIDENCIA - SEGUIMIENTO DE LA SEGUNDA LÍNEA DE DEFENSA
- Oficina Asesora de Planeación y Aseguramiento de Procesos-</t>
  </si>
  <si>
    <t>SEGUIMIENTO DE LA TERCERA LÍNEA DE DEFENSA
- Oficina de Control Interno</t>
  </si>
  <si>
    <t>Ejes estratégicos</t>
  </si>
  <si>
    <t>Componente</t>
  </si>
  <si>
    <t>No</t>
  </si>
  <si>
    <t xml:space="preserve">Subcomponente / procesos   </t>
  </si>
  <si>
    <t>Actividades</t>
  </si>
  <si>
    <t>Meta producto</t>
  </si>
  <si>
    <t>Responsable</t>
  </si>
  <si>
    <t>Fecha inicio</t>
  </si>
  <si>
    <t>Fecha fin</t>
  </si>
  <si>
    <t>P</t>
  </si>
  <si>
    <t>E</t>
  </si>
  <si>
    <t>Eje Estratégico 1. Transparencia</t>
  </si>
  <si>
    <t>Es uno de los ejes del Gobierno Abierto de la ciudad y se plantea como la garantía de que la información del Distrito y sus entidades se disponga para la consulta y el uso de diferentes actores, con calidad, pertinencia y oportunidad, facilitando el control social y la participación incidente en la gestión pública, destacando elementos estratégicos como:
• Acceso, uso y apropiación de la información.
• Estandarización, para mejorar procesos de gestión y producción de información.
• Claridad en la gestión de trámites.
• Apertura de información sobre contenidos definidos por demanda ciudadana.
• Implementación de acciones de rendición de cuentas permanente y focalizada.
• Información como habilitador de control social.</t>
  </si>
  <si>
    <t xml:space="preserve">1. Mecanismos para la transparencia y acceso a la información
</t>
  </si>
  <si>
    <t>1.1</t>
  </si>
  <si>
    <t>Lineamiento de Transparencia Activa</t>
  </si>
  <si>
    <t>1.1.1</t>
  </si>
  <si>
    <t>Revisar y actualizar de ser necesario, la información de trámites inscritos en el SUIT.</t>
  </si>
  <si>
    <t>100% Trámites vigentes en SUIT (12 reportes)</t>
  </si>
  <si>
    <t>Gerencia Comercial y de Atención al Ciudadano - Subgerencia de Participación y Atención al Ciudadano</t>
  </si>
  <si>
    <t>Se mantiene actualizado en SUIT los trámites vigentes de la entidad. Se adjunta reporte del SUIT Actualizado</t>
  </si>
  <si>
    <t>Revisada la evidencia de junio, cumple para la actividad señalada. Revisada la evidencia de julio, cumple para la actividad señalada. Revisada la evidencia de agosto cumple para la actividad señalada.</t>
  </si>
  <si>
    <t>La actividad registra una ejecución del 66,64% al corte de agosto, acorde con lo programado. Se soporta con archivos excel por mes para los meses de junio, julio y agosto,  en los que están registrados los trámites con su nombre,  tipo, fecha de registro entre otros</t>
  </si>
  <si>
    <t>1.2</t>
  </si>
  <si>
    <t>Lineamientos de transparencia pasiva</t>
  </si>
  <si>
    <t>1.2.1</t>
  </si>
  <si>
    <t>Realizar y gestionar la publicación de los informes mensuales de solicitudes de información y PQRS atendidas</t>
  </si>
  <si>
    <t>12 Informes realizados y gestionados para publicación</t>
  </si>
  <si>
    <t xml:space="preserve">Se realiza mensualmente publicación en la página web de la entidad de las estadísticas de atención de solicitudes y PQRS atendidas. Se adjuntan archivos publicados en https://www.catastrobogota.gov.co/instrumentos-de-gestion/informe-de-peticiones-quejas-reclamos-denuncias-y-solicitudes-de-acceso-38 , y vista de la publicación. </t>
  </si>
  <si>
    <t>La actividad registra una ejecución del 66,64% al corte de agosto conforme con lo programado. Se soporta con tres archivos (Estadísticas transparencia en Excel, Informe PQRS en PDF y Publicación en .JPG)  para cada uno de los tres meses (junio, julio y agosto) que corresponden a información mes vencido.</t>
  </si>
  <si>
    <t>1.3</t>
  </si>
  <si>
    <t>Elaboración de instrumentos de gestión de información</t>
  </si>
  <si>
    <t>1.3.1</t>
  </si>
  <si>
    <t xml:space="preserve">Gestionar la actualización de los Cuadros de Caracterización Documental </t>
  </si>
  <si>
    <t xml:space="preserve">23 Cuadros actualizados </t>
  </si>
  <si>
    <t xml:space="preserve">Subgerencia Administrativa y Financiera </t>
  </si>
  <si>
    <t>No registra avance popr cuantyo la actividad está programada para ejecutarse en el mes de diciembre</t>
  </si>
  <si>
    <t>1.3.2</t>
  </si>
  <si>
    <t>Actualizar los activos de información e índice de información clasificada y reservada de acuerdo con lo descrito en el instructivo de Gestión de Activos de información.</t>
  </si>
  <si>
    <t xml:space="preserve">Documento de Activos de información e índice de información clasificada actualizado en la herramienta definida en la UAECD </t>
  </si>
  <si>
    <t>Gerencia de Tecnología - Todas las dependencias</t>
  </si>
  <si>
    <r>
      <rPr>
        <b/>
        <sz val="10"/>
        <color rgb="FF000000"/>
        <rFont val="Calibri"/>
        <family val="2"/>
      </rPr>
      <t xml:space="preserve">Agosto
</t>
    </r>
    <r>
      <rPr>
        <sz val="10"/>
        <color rgb="FF000000"/>
        <rFont val="Calibri"/>
        <family val="2"/>
      </rPr>
      <t xml:space="preserve">1. Se realizan mesas de trabajo y envió de correos de revisión de las activos de información (Territorios, GCAC, SPAC, OAPAP, Dirección, GIC, Contratación, SAF y Jurídica)
2. Se realiza reunión con asesor de Gestión Jurídica para el seguimiento de la revisión de las Matrices de activos de información.
3. Seguimiento y envió de correo masivo a enlaces y jefes para la entrega de activos de información
4. Por parte de Seguridad se preaprueban todos los activos de información (21 matrices)
5. Por parte del as
esor de Gestión Documental se aprueban 20 matrices de activos de información quedando pendiente los activos de Gestión Jurídica.
6. Por parte de Asesor de Gestión Jurídica NO se han revisado y/o aprobado ninguna matriz de activos de información.
</t>
    </r>
    <r>
      <rPr>
        <b/>
        <sz val="10"/>
        <color rgb="FF000000"/>
        <rFont val="Calibri"/>
        <family val="2"/>
      </rPr>
      <t xml:space="preserve">Julio
</t>
    </r>
    <r>
      <rPr>
        <sz val="10"/>
        <color rgb="FF000000"/>
        <rFont val="Calibri"/>
        <family val="2"/>
      </rPr>
      <t xml:space="preserve">1. Se realizan mesas de trabajo para revisión de las activos de información (OTC, SIFJ, SIE, IDECA, GT_SIS_SIT, GJ, GSA, OCI)
2. Se realiza reunión equipo de asesores GD-GJ con el fin de socializar el proceso de Aprobación Matrices de activos de información.
3. Actualización de formatos de Activos de información y teniendo en cuenta el cambio de cadena de valor.
4. Por parte de Seguridad se preaprueban once matrices de activos (GGC, OTC,SIFJ,SIE,IDECA, TH, GT, GSA, OCI, OCDI, GDO)
5. Por parte de Gestión Documental se aprueban nueve matrices de activos (GGC,SIFJ,SIE,IDECA, TH, GT, GSA,  OCDI, GDO)
</t>
    </r>
    <r>
      <rPr>
        <b/>
        <sz val="10"/>
        <color rgb="FF000000"/>
        <rFont val="Calibri"/>
        <family val="2"/>
      </rPr>
      <t xml:space="preserve">Junio
</t>
    </r>
    <r>
      <rPr>
        <sz val="10"/>
        <color rgb="FF000000"/>
        <rFont val="Calibri"/>
        <family val="2"/>
      </rPr>
      <t>1. Solicitud de los delegados de Gestión documental y gestión jurídica como equipo revisor de los activos de información
2. Se revisa y preaprueba los activos de información de GGC.
3. Se remite correo de recordatorio a las dependencias para la actualización de los activos de información.
4.  Se recibe actualización de las matrices de activos de información del proceso de gestión de información geográfica (GIG - IDECA, Operaciones y Analítica)</t>
    </r>
  </si>
  <si>
    <t>Revisada la evidencia de junio, cumple para la actividad señalada.Revisada la evidencia de julio, cumple para la actividad señalada. Revisada la evidencia de agosto, cumple con la actividad señalada</t>
  </si>
  <si>
    <t>La actividad registra una ejecución del 80% al corte de agosto conforme con lo programado, evidenciando fuerte desarrollo en los meses de julio y agosto, con las reuniones con dependencias,  la actualización de formatos de activos, la preaprobaci[on de Seguridad de la Informaci[on y las aprobaciones de Gestión Documental y de Gestión  Juridica</t>
  </si>
  <si>
    <t>1.4</t>
  </si>
  <si>
    <t>Criterio diferencial de accesibilidad</t>
  </si>
  <si>
    <t>1.4.1</t>
  </si>
  <si>
    <t xml:space="preserve">Realizar seguimientos o monitoreos al avance en los criterios de accesibilidad web. </t>
  </si>
  <si>
    <t>2 seguimientos realizados</t>
  </si>
  <si>
    <t xml:space="preserve">Gerencia de Tecnología - Comunicaciones </t>
  </si>
  <si>
    <r>
      <rPr>
        <b/>
        <sz val="10"/>
        <color rgb="FF000000"/>
        <rFont val="Calibri"/>
        <family val="2"/>
        <scheme val="minor"/>
      </rPr>
      <t xml:space="preserve">Junio
</t>
    </r>
    <r>
      <rPr>
        <sz val="10"/>
        <color rgb="FF000000"/>
        <rFont val="Calibri"/>
        <family val="2"/>
        <scheme val="minor"/>
      </rPr>
      <t xml:space="preserve">
Se realiza monitoreo a los criterios de accesibilidad web por parte de Comunicaciones y de Gerencia de Tecnolog{ia, y se aporta como evidencia la matriz con los elementos revisados (pestaña accesibilidad) y correo de WebMaster informando sobre el monitoreo. 
</t>
    </r>
    <r>
      <rPr>
        <b/>
        <sz val="10"/>
        <color rgb="FF000000"/>
        <rFont val="Calibri"/>
        <family val="2"/>
        <scheme val="minor"/>
      </rPr>
      <t xml:space="preserve">Junio (comunicaciones)
</t>
    </r>
    <r>
      <rPr>
        <sz val="10"/>
        <color rgb="FF000000"/>
        <rFont val="Calibri"/>
        <family val="2"/>
        <scheme val="minor"/>
      </rPr>
      <t xml:space="preserve">Comunicaciones realizó el monitoreo a los criterios de accesibilidad web, se aporta como evidencia la matriz diligenciada en los campos que corresponden a comunicaciones.
Pestaña accesibilidad - columna Junio 2024 y observaciones
</t>
    </r>
    <r>
      <rPr>
        <b/>
        <sz val="10"/>
        <color rgb="FF000000"/>
        <rFont val="Calibri"/>
        <family val="2"/>
        <scheme val="minor"/>
      </rPr>
      <t xml:space="preserve">
</t>
    </r>
  </si>
  <si>
    <t>Revisada la evidencia de junio, cumple para la actividad señalada.</t>
  </si>
  <si>
    <r>
      <rPr>
        <sz val="10"/>
        <color rgb="FF000000"/>
        <rFont val="Calibri"/>
        <family val="2"/>
      </rPr>
      <t xml:space="preserve">La actividad registra una ejecución del 50% al corte de agosto de un 50% programado, es decir que de dos seguimientpos programados se ha realizado el correspondiente al mes de junio.  Revisado el archivo Excel "Seguimiento junio 2024 comunicaciones -  criterios de accesibilidad web (comunicaciones) Resolución 1519 -2023" muestra que de 15 criterios al corte del 30 de juio/2024 6 No Cumplen  y 1 No Aplica, en consecuencia, 8 cumplen. 
</t>
    </r>
    <r>
      <rPr>
        <b/>
        <sz val="10"/>
        <color rgb="FF000000"/>
        <rFont val="Calibri"/>
        <family val="2"/>
      </rPr>
      <t xml:space="preserve">Recomendación 
</t>
    </r>
    <r>
      <rPr>
        <sz val="10"/>
        <color rgb="FF000000"/>
        <rFont val="Calibri"/>
        <family val="2"/>
      </rPr>
      <t>La UAECD debe fortalecer y monitorear los criterios que aun no cumplen</t>
    </r>
  </si>
  <si>
    <t>1.5</t>
  </si>
  <si>
    <t>Monitoreo de Acceso a la Información Pública</t>
  </si>
  <si>
    <t>1.5.1</t>
  </si>
  <si>
    <t>La actividad registra una ejecución del 66,64% al corte de agosto conforme con lo programado. Se soporta con tres archivos (Estadísticas transparencia en Excel, Informe PQRS en PDF y Publicación en .JPG)  para cada uno de los trtes meses (junio, julio y agosto) que corresponden a información mes vencido.</t>
  </si>
  <si>
    <t>2. Rendición de cuentas</t>
  </si>
  <si>
    <t>2.1</t>
  </si>
  <si>
    <t>Información de calidad y en lenguaje comprensible</t>
  </si>
  <si>
    <t>2.1.1</t>
  </si>
  <si>
    <t>Elaborar y publicar informe de gestión</t>
  </si>
  <si>
    <t>1 Informe de gestión elaborado y publicado</t>
  </si>
  <si>
    <t>Oficina Asesora de Planeación y Aseguramiento de Procesos</t>
  </si>
  <si>
    <t>2.1.2</t>
  </si>
  <si>
    <t>Gestionar publicación de información de interés para el ciudadano (Productos, Trámites y servicios)</t>
  </si>
  <si>
    <t>5 Gestiones para publicación de información</t>
  </si>
  <si>
    <t>En el mes de Junio se realiza publicación para los ciudadadanos en redes sociales de la entidad sobre el uso de Bogotá Te escucha  para escalar las peticiones, además sobre el FAcebook Live para la socialización de mapas Bogotá. En el mes de agosto se realiza publicación en redes y página web información sobre los servicios de la Tienda Catastral, Tienda Virtual, Agenda a un clic,  Catastro en Linea, socializar cambio de nombre virtual, dar a conocer los canales de atención: telefónico gestión de las PQRS en la entidad; tambien se realiza promoción en lengua de señas de los canales de atención habilitados por la Unidad. Se adjuntan imágenes con las publicaciones.</t>
  </si>
  <si>
    <t>Revisada la evidencia de junio, cumple para la actividad señalada. Revisada la evidencia de agosto, cumple para la actividad señalada.</t>
  </si>
  <si>
    <t>Se observaron las diferentes publicaciones de información, gestionadas por la Gerencia y Subgerencia de Participación y Atención al Ciudadano, tendientes a brindar información de interés para el ciudadano, tales como: temas catastrales ofrecida en el Centro Comercial " El Gran San", publicación en web y redes sociales, facebook LIVE, Ferias de Servicios en Engativá y Sumapaz, Solicitud para habilitar Link para  publicar informes de actividades de participación en el menú "Participa".</t>
  </si>
  <si>
    <t>2.1.3</t>
  </si>
  <si>
    <t>Diseñar y publicar mensualmente piezas de divulgación de información institucional</t>
  </si>
  <si>
    <t>12 publicaciones mensuales</t>
  </si>
  <si>
    <t>Comunicaciones</t>
  </si>
  <si>
    <r>
      <rPr>
        <b/>
        <sz val="10"/>
        <color rgb="FF000000"/>
        <rFont val="Calibri"/>
        <family val="2"/>
        <scheme val="minor"/>
      </rPr>
      <t xml:space="preserve">Junio.
</t>
    </r>
    <r>
      <rPr>
        <sz val="10"/>
        <color rgb="FF000000"/>
        <rFont val="Calibri"/>
        <family val="2"/>
        <scheme val="minor"/>
      </rPr>
      <t xml:space="preserve">Se publicaron tres campañas de comunicación. (Censo - Trámites - Mapas por Bogotá)
</t>
    </r>
    <r>
      <rPr>
        <b/>
        <sz val="10"/>
        <color rgb="FF000000"/>
        <rFont val="Calibri"/>
        <family val="2"/>
        <scheme val="minor"/>
      </rPr>
      <t xml:space="preserve">Julio
</t>
    </r>
    <r>
      <rPr>
        <sz val="10"/>
        <color rgb="FF000000"/>
        <rFont val="Calibri"/>
        <family val="2"/>
        <scheme val="minor"/>
      </rPr>
      <t>Para  este mes se realizó la publicación de diferentes contenidos enmarcados en tres campañas de comunicación. (Catastro en Línea- Censo inmobiliario por Bogotá -Trámites sin tanta vuelta).
Agosto
Se realizó la publicación de diferentes contenidos enmarcados en tres campañas de comunicación (Censo inmobiliario, Canales de atención, Nuevo trámite virtual: Cambio de nombre)</t>
    </r>
  </si>
  <si>
    <t>Se observaron las diferentes publicaciones de las piezas de divulgación realizadas en el mes de mayo, en relación con: Catastron en Línea, Que significa el Mapa de Referencia de Bogotá, Información sobre simplificación de trámites Catastrales, Cómo crear una cuenta en Catastro en Línea, Avisos Informativos, Que es una PQRSD y como gestionarla en la entidad entre otros.</t>
  </si>
  <si>
    <t>2.1.4</t>
  </si>
  <si>
    <t>Actualizar la caracterización de usuarios con la identificación de grupos de valor e información de interés y la base de datos de instancias y organizaciones</t>
  </si>
  <si>
    <t>1 Documento de caracterización actualizado</t>
  </si>
  <si>
    <t xml:space="preserve"> Subgerencia de Participación y Atención al Ciudadano - y áreas misionales de la UAECD</t>
  </si>
  <si>
    <t>Se elabora el documento de caracterización de grupos de valor de la UAECD - GCAC con base en la información recopilada en el 2023; de otra parte se actualiza eldirectorio de grupos de ínteres para la vigencia.</t>
  </si>
  <si>
    <t>Revisada la evidencia de julio, cumple para la actividad señalada.</t>
  </si>
  <si>
    <t>Se observó el cumplimiento de la actividad mediante correos que contienen las bases para la caracterización de los grupos de valor 2024, por medio de la implementación de un reporte generado en la herramienta Power BI, que permite la visualización de datos y en donde se tuvieron en cuenta los formatos de sondeo utilizados en los diferentes canales de atención, esto con el fin de determinar la caracterización de los grupos de valor.</t>
  </si>
  <si>
    <t>2.2</t>
  </si>
  <si>
    <t>Diálogo de doble vía con la ciudadanía y sus organizaciones</t>
  </si>
  <si>
    <t>2.2.1</t>
  </si>
  <si>
    <t>Adelantar audiencia de rendición de cuentas propia de la UAECD</t>
  </si>
  <si>
    <t>1 Audiencia realizada</t>
  </si>
  <si>
    <t>Dirección -  Oficina Asesora de Planeación y Aseguramiento de Procesos - Comunicaciones</t>
  </si>
  <si>
    <t>2.3</t>
  </si>
  <si>
    <t>Responsabilidad en la cultura de la rendición y petición de cuentas</t>
  </si>
  <si>
    <t>2.3.1</t>
  </si>
  <si>
    <t>Realizar una actividad de sensibilización y promoción sobre rendición de cuentas</t>
  </si>
  <si>
    <t>1 actividad realizada</t>
  </si>
  <si>
    <t>Se elaboró material para la actividad de sensibilización y promoción de la rendición de cuentas y se solicitó al área de Comunicaciones diseñar piezas comunicacionales, para la promoción a través de las pantallas de la entidad. Todo el mes de agosto el tema ha estado en las pantallas de la entidad.</t>
  </si>
  <si>
    <t>Revisada la evidencia de agosto, cumple para la actividad señalada</t>
  </si>
  <si>
    <t>Se observó presentación en Power Point con aspectos relacionados con el tema de Rendición de Cuentas. Evidenciando de esta manera el material elaborado para la sensibilización propuesta.</t>
  </si>
  <si>
    <t>2.4</t>
  </si>
  <si>
    <t>Evaluación y retroalimentación a la gestión institucional</t>
  </si>
  <si>
    <t>2.4.1</t>
  </si>
  <si>
    <t>Elaborar informe de evaluación anual de la estrategia de rendición de cuentas</t>
  </si>
  <si>
    <t>1 informe elaborado</t>
  </si>
  <si>
    <t>2.5</t>
  </si>
  <si>
    <t>Rendición de cuentas focalizadas</t>
  </si>
  <si>
    <t>2.5.1.</t>
  </si>
  <si>
    <t>Adelantar rendición de cuentas(resultados de  Censo inmobiliario de Bogota. D.C.) con los grupos de valor relacionados</t>
  </si>
  <si>
    <t>2.6</t>
  </si>
  <si>
    <t>Articulación Institucional a los Nodos de Rendición de cuentas</t>
  </si>
  <si>
    <t>2.6.1</t>
  </si>
  <si>
    <t>Adelantar audiencia de rendición de cuentas del Sector Hacienda</t>
  </si>
  <si>
    <t>3. Mecanismos para mejorar la atención al ciudadano</t>
  </si>
  <si>
    <t>3.1</t>
  </si>
  <si>
    <t xml:space="preserve">Estructura administrativa y
Direccionamiento estratégico </t>
  </si>
  <si>
    <t>3.1.1</t>
  </si>
  <si>
    <t xml:space="preserve">Adelantar presentaciones al Comité Institucional de Gestión y Desempeño sobre la gestión del servicio al ciudadano </t>
  </si>
  <si>
    <t>4 Presentaciones realizadas</t>
  </si>
  <si>
    <t>En comité de Gestión y Desempeño realizado en el mes de mayo se realizó presentación de la gestión de las PQRS en la entidad. Se adjunta acta y presentación.</t>
  </si>
  <si>
    <t xml:space="preserve">Se observa Acta No. 04 de Comité Institucional de Gestión y Desempeño de fecha 16-05-2024 y presentación en Power Point donde se evidencia el Informe Sistema Distrital para la Gestión de Peticiones Ciudadanas (SDGPC) </t>
  </si>
  <si>
    <t>3.2</t>
  </si>
  <si>
    <t>Fortalecimiento de los canales de atención</t>
  </si>
  <si>
    <t>3.2.1</t>
  </si>
  <si>
    <t>Realizar seguimiento a los indicadores sobre las solicitudes de los ciudadanos por los canales (Escrito, virtual, telefónico, presencial) y determinar acciones de mejora a que haya a lugar.</t>
  </si>
  <si>
    <t>12 Seguimientos realizados</t>
  </si>
  <si>
    <t>De manera mensual se realiza reunión con los gestores de canales y equipo transversal de la Gerencia Comercial y de Atención al Ciudadano y Subgerencia de Particiación y Atención al Ciudadano, con el fin de revisar y analizar los indicadores de atención.</t>
  </si>
  <si>
    <r>
      <rPr>
        <sz val="10"/>
        <color rgb="FF000000"/>
        <rFont val="Calibri"/>
        <family val="2"/>
        <scheme val="minor"/>
      </rPr>
      <t xml:space="preserve">Se observan presentaciones en power point correspondiente a INDICADORES GCAC-SPAC de los meses de junio, julio y agosto de 2024, se realiza el seguimiento la primera semana de cada mes revisando las atenciones por canal del mes anterior, e identificando si aplica posibles acciones de mejora.                                                                                               </t>
    </r>
    <r>
      <rPr>
        <b/>
        <sz val="10"/>
        <color rgb="FF000000"/>
        <rFont val="Calibri"/>
        <family val="2"/>
        <scheme val="minor"/>
      </rPr>
      <t>Observación</t>
    </r>
    <r>
      <rPr>
        <sz val="10"/>
        <color rgb="FF000000"/>
        <rFont val="Calibri"/>
        <family val="2"/>
        <scheme val="minor"/>
      </rPr>
      <t xml:space="preserve">: En la presentación del mes de junio en el canal presencial se indica que está pendiente reporte SAT, por consiguiente, no se observa dicho seguimiento. </t>
    </r>
  </si>
  <si>
    <t>3.2.2</t>
  </si>
  <si>
    <t>Gestionar capacitaciones a través de Secretaría General de la Alcaldía Mayor en el manejo del Sistema Bogotá Te Escucha para la radicación, gestión y respuesta de las peticiones. Sujeto a la disponibilidad de Secretaría General, en caso tal que no sea posible a través de la entidad externa, desde la SUPAC se realizaría.</t>
  </si>
  <si>
    <t>3 capacitaciones gestionadas</t>
  </si>
  <si>
    <t>Se realiza gestión con Secretaría General de la Alcaldía Mayor con el fin de programar capacitación, se recibe confirmación de la programación para el mes de Septiembre, dirigida a 55 funcionarios de la entidad. Se adjuntan correos con la gestión y confirmación, y listado de los inscritos al curso.</t>
  </si>
  <si>
    <t>Revisada la evidencia de mayo, cumple para la actividad señalada. Revisada la evidencia de agosto, cumple para la actividad señalada</t>
  </si>
  <si>
    <t>Se observó documento de capacitación funcional de registro, clasificación y cierre de peticiones en Bogotá Te Escucha, de fecha 16-05-2024 con una duración de 3 horas, participación de 156 servidores y servidoras.                     Se observó el envío de correo electrónico en el mes de agosto por parte de la SUBPAC, en el cual se remitía la programación capacitación funcional de los usuarios Bogotá te escucha y también se evidencia la respuesta donde se confirma inscripción para los 55 servidores y servidoras</t>
  </si>
  <si>
    <t>3.3</t>
  </si>
  <si>
    <t>Talento Humano</t>
  </si>
  <si>
    <t>3.3.1</t>
  </si>
  <si>
    <t>Gestionar capacitaciones para formación en servicio al ciudadano.</t>
  </si>
  <si>
    <t>2 capacitaciones gestionadas con enfoque de atención al ciudadano</t>
  </si>
  <si>
    <t>Subgerencia del Talento Humano -  Gerencia Comercial y de Atención al Ciudadano - Subgerencia de Participación Ciudadana y Atención al Ciudadano</t>
  </si>
  <si>
    <t>Durante el mes de Junio se realizaron dos capacitaciones dirigidas a los funcionarios de la GCAC-SPAC, las cuales fueron lideradas por las áreas técnicas de la entidad con el fin de contextualzar en temas catastrales a los funcionarios de los diferentes canales. De otra parte, la Subgerencia de Talento Humano ha realizado convocoatoria para la inscripción al curso de Servicio al Ciduadano brindado por el DASCD con el fin de mejorar las habilidades en servicio. Se adjunta convocatoria y listados de asistencia a capacitaciones técnicas.
Se gestionó una capacitación con enfoque de atención al ciudadano con el Departamento Administrativo del Servicio Civil Distrital, la cual  consta de 10 módulos. Participaron en ésta 19 funcionarios.
3.3.1. Escuela virtual de cualificación Distrital -Servicio a la Ciudadanía - participantes</t>
  </si>
  <si>
    <t>Se observó lista de asistencia de fecha 11-06-2024 diligenciada por 51 servidores y servidoras de la Gerencia de Información Catastra, Subgerencia de información física y jurídica, Subgerencia de información económica respecto a segunda jornada de capacitación. También se evidencia por parte de la Subgerencia de Talento Humano correo electrónico donde se invita a los servidores de la Gerencia Comercial y de Atención al Ciudadano y a la Subgerencia de Participación y Atención al Ciudadano a inscribirse y realizar los 10 módulos del curso "ESCUELA VIRTUAL DE CUALIFICACIÓN DISTITAL SERVICIO A LA CIUDADANIA." se evidencia registro que 19 funcionarios culminaron dicho curso.</t>
  </si>
  <si>
    <t>3.3.2</t>
  </si>
  <si>
    <t>Promover un reconocimiento a los servidores destacados por su desempeño en relación con el servicio prestado al ciudadano.</t>
  </si>
  <si>
    <t>1 reconocimiento otorgado</t>
  </si>
  <si>
    <t>Subgerencia de Talento Humano</t>
  </si>
  <si>
    <t>3.4</t>
  </si>
  <si>
    <t>Normativo y procedimental</t>
  </si>
  <si>
    <t>3.4.1</t>
  </si>
  <si>
    <t>Adelantar seguimiento al agendamiento teniendo en cuenta la atención de personas con necesidades de atención preferencial.</t>
  </si>
  <si>
    <t>Se identifica en la atención presencial y orientación que a través de la herramienta de agendamiento los adultos mayores han solicitado citas para solicitar nuestros servicios de atención y/o radicación de trámites, específicamente en el mes de junio agendaron 291 adultos mayores, en julio 354 y en agosto 470.</t>
  </si>
  <si>
    <t>Se observaron capturas de pantalla del Tablero de Control "Consulta personalizada agenda a un click" de los meses de junio, julio y agosto, evidenciando el seguimiento realizado al agendamiento de personas con necesidad de atención preferencial, por lo general "adulto mayor"</t>
  </si>
  <si>
    <t>3.5</t>
  </si>
  <si>
    <t>Relacionamiento con el ciudadano</t>
  </si>
  <si>
    <t>3.5.1</t>
  </si>
  <si>
    <t>Realizar mediciones de satisfacción del servicio y plantear acciones de mejora en caso de requerirse</t>
  </si>
  <si>
    <t>2 Encuestas de satisfacción del servicio realizadas y mejoras planteadas en caso de requerirse</t>
  </si>
  <si>
    <t>Durante el primer semestre del año se aplica la herramienta "encuesta de satisfacción" a los ciudadanos que solicitaron atención o servicios a través de los canales: presencial, virtual,telefónica, y en las actividades de participación; la información consolidada se unificó en el "Informe sondeo satisfacción GCAC primer semestre 2024" (se adjunta informe final)</t>
  </si>
  <si>
    <t xml:space="preserve">Revisada la evidencia de junio, cumple para la actividad señalada. </t>
  </si>
  <si>
    <t xml:space="preserve">Se evidencia documento "INFORME SONDEO DE SATISFACCIÓN GCAC PRIMER SEMESTRE 2024" en el cual mencionan los datos presentados para el indicador y los demás componentes del sondeo de satisfacción corresponden a las 10.335 respuestas capturadas entre el 01/01/2024 hasta el 30/06/2024. Se evidencian tablas en las cuales relacionan las situaciones encontradas sobre las que se pueden desarrollar acciones de mejora de acuerdo con los diferentes canales ( call center, chat, canal presencial, orientación virtual, catastro en línea y tienda virtual)
</t>
  </si>
  <si>
    <t>3.5.2</t>
  </si>
  <si>
    <t xml:space="preserve">Actualizar el tablero de control para seguimiento de PQRs provenientes del BTE (Bogotá te escucha). </t>
  </si>
  <si>
    <t>1 tablero de control para seguimiento de PQRS provenientes de BTE</t>
  </si>
  <si>
    <t>Gerencia de IDECA - Defensor del ciudadano</t>
  </si>
  <si>
    <t>Se anexa documento actualizado con corte a 31 de mayo de 2024, que dac cuenta del alcance y justificación del proyecto de Seguimiento de las solicitudes del Sistema Distrital para la Gestión de Peticiones Ciudadanas Bogotá te Escucha - BTE, el cual pretende monitorear las solicitudes (PQRS) radicadas en el aplicativo del Sistema Distrital para la Gestión de Peticiones Ciudadanas-Bogotá te escucha BTE, mediante una visualización. Así mismo, se revisan y explican las diferentes etapas, alistamiento o depuración de la información (reportes) que son generados en https://reportes.bogota.gov.co/sdqs/login y atendiendo la "Guía para la elaboración del informe de gestión de peticiones ciudadanas" https://bogota.gov.co/wp-content/uploads/2022/12/guia_generacion_reportes.pdf. De este insumo se seleccionan las columnas más significativas para el tablero de control “en Power BI” que se está diseñando y con el fin de que se pueda realizar seguimiento de los derechos de petición que ingresan al aplicativo y que son asignadas a las diferentes áreas de la Unidad Administrativa Especial de Catastro Distrital -UAECD.
Finalmente se muestran los avances de la visualización, explicando las columnas que se han tenido en cuenta para ella.</t>
  </si>
  <si>
    <t>Revisada la evidencia de marzo, cumple para la actividad señalada. Revisada la evidencia de mayo, cumple para la actividad señalada.</t>
  </si>
  <si>
    <t>Se evidencia documento de titulo  "Seguimiento de las solicitudes del Sistema Distrital para la Gestión de Peticiones Ciudadanas Bogotá te escucha-BTE" de fecha 31/05/2024 , en dicho documento se indica la que este insumo se seleccionan las columnas más significativas para el tablero de control “en Power BI” que se está diseñando y con el fin de que se pueda realizar seguimiento de los derechos de petición que ingresan al aplicativo y que son asignadas a las diferentes áreas de la Unidad Administrativa Especial de Catastro Distrital -UAECD</t>
  </si>
  <si>
    <t>3.6</t>
  </si>
  <si>
    <t>Análisis de la información de las denuncias de corrupción</t>
  </si>
  <si>
    <t>3.6.1</t>
  </si>
  <si>
    <t>Realizar divulgación a ciudadanía/funcionarios sobre los canales de denuncias de corrupción</t>
  </si>
  <si>
    <t>2 divulgaciones realizadas</t>
  </si>
  <si>
    <t xml:space="preserve">Subgerencia de Participación y Atención al Ciudadano  - Oficina de Control Disciplinario </t>
  </si>
  <si>
    <t>A través del boletín informativo del 15 de mayo de 2024, con el apoyo de Comunicaciones, la OCDI compartió con los servidores de la Unidad Tips preventivo relacionado con los canales de radicacion de denuncias por presuntos hechos de corrupción, el cual igualmente fue publicado en el espacio en la Intranet http://intranet.catastrobogota.gov.co/comunicaciones/ha-sido-testigo-de-algun-acto-de-corrupcion.
Para los ciudadano a través de redes sociales se publicaron piezas informativas con el fin de dar a conocer los medios para la radicación de PQRS incluido denuncias.</t>
  </si>
  <si>
    <t>Revisada la evidencia de mayo, cumple para la actividad señalada.</t>
  </si>
  <si>
    <t>Se evidencia documento boletín informativo de fecha 15-05-2024 con título "¿Ha sido testigo de algún acto de corrupción?" en el cual se describen los diferentes canales para realizar la respectiva denuncia.</t>
  </si>
  <si>
    <t>4. Racionalización de trámites</t>
  </si>
  <si>
    <t>4.1</t>
  </si>
  <si>
    <t>Racionalización de trámites</t>
  </si>
  <si>
    <t>4.1.1</t>
  </si>
  <si>
    <t>Realizar seguimiento a la formulación y ejecución de la estrategia de racionalización de trámites</t>
  </si>
  <si>
    <t xml:space="preserve">12 Seguimientos a la formulación y ejecución de la estrategia </t>
  </si>
  <si>
    <t>En junio para la iniciativa asociada a Cambio de nombre se estuvo a la espera del lanzamiento de la campaña de socialización, la cual una vez confirmado el aval de la Dirección se realizaría en el mes de julio. Para la iniciativa asociada a gestión documental se continuó gestionando el contrato con el proveedor de Infodoc.
En julio se adelantó la campaña de socialización por medios de comunicación internos y externos comunicando la implementación de la iniciativa sobre el trámite de cambio de propietario o poseedor de bien inmueble. Para la iniciativa de gestión documental se realizó reunión con la Subgerencia Administrativa y Financiera -SAF para revisar los avances.
En agosto con puesta en producción de la iniciativa de mejora asociada al trámite de cambio de propietario o poseedor de bien inmueble a través de Catastro en Línea, se continuó con la socialización en medios de comunicación para dar a conocer sus beneficios y fomentar su uso por parte de la ciudadanía. Por otro lado, según lo reportado por la SAF se avanza con recurso interno en la migración de documentos de tres series documentales de los trámites lo que contribuya a mejorar su gestión.</t>
  </si>
  <si>
    <r>
      <rPr>
        <sz val="10"/>
        <color rgb="FF000000"/>
        <rFont val="Calibri"/>
        <family val="2"/>
        <scheme val="minor"/>
      </rPr>
      <t xml:space="preserve">Se observó el avance a la Estrategia de Racionalización de Trámites, en lo relacionado con la automatización  del  cambio de nombre del Poseedor de un bien Inmueble, la cual ya se encuentra implementada en el link de Catastro en Línea,  de igual manera su actualización en el SUIT, con fecha 5 de julio 2024 y la respectiva socialización a la ciudadanía tanto a nivel externo como interno por medio de la página web de la entidad,  redes sociales, boletín informativo Catastro, acorde con la evidencia suministrada. 
Si bien los soportes dan cuenta de la ejecución de la estrategia, solo se observó listado de asistencia del seguimiento realizado el 12 de julio, para el II cuatrimestre.
</t>
    </r>
    <r>
      <rPr>
        <b/>
        <sz val="10"/>
        <color rgb="FF000000"/>
        <rFont val="Calibri"/>
        <family val="2"/>
        <scheme val="minor"/>
      </rPr>
      <t xml:space="preserve">Recomendación
</t>
    </r>
    <r>
      <rPr>
        <sz val="10"/>
        <color rgb="FF000000"/>
        <rFont val="Calibri"/>
        <family val="2"/>
        <scheme val="minor"/>
      </rPr>
      <t>Se debe realizar y soportar  por medio de actas, listados de asistencia, el seguimiento mensual a la formulación y ejecución de la estrategia.</t>
    </r>
  </si>
  <si>
    <t>4.2</t>
  </si>
  <si>
    <t>Consulta Ciudadana para la mejora de experiencias de los usuarios</t>
  </si>
  <si>
    <t>4.2.1</t>
  </si>
  <si>
    <t>Realizar ejercicio participativo para consulta a los ciudadanos para la mejora de los trámites</t>
  </si>
  <si>
    <t>1 Ejercicio realizado</t>
  </si>
  <si>
    <t>Subgerencia de Participación y Atención al Ciudadano - Oficina Asesora de Planeación</t>
  </si>
  <si>
    <t xml:space="preserve">5. Apertura de información de datos abiertos
</t>
  </si>
  <si>
    <t>5.1</t>
  </si>
  <si>
    <t>Apertura de datos para los
ciudadanos y grupos de
interés</t>
  </si>
  <si>
    <t>5.1.1</t>
  </si>
  <si>
    <t xml:space="preserve">Adelantar el seguimiento a la publicación de información de Datos Abiertos Bogotá </t>
  </si>
  <si>
    <t>4 Seguimientos realizados</t>
  </si>
  <si>
    <t>Gerencia de IDECA</t>
  </si>
  <si>
    <t xml:space="preserve">Se realizó el monitoreo y seguimiento mensual del número de visitas y usuarios de la plataforma de Datos Abiertos Bogotá. Lo anterior en términos de visitas y descargas realizadas por dato, por entidad y temática. El monitoreo permanente de la plataforma se enmarca en desarrollo de las actividades previstas en la Estrategia de Uso y Apropiación de las plataformas de información geográfica de la IDE de Bogotá, en donde la UAECD ejerce el rol de coordinación de la infraestructura. </t>
  </si>
  <si>
    <t>De cuatro seguimientos se han desarrollado 3, lo que equivale a un avance del 75% coherente con lo programado.. El 25% de este cuatrimestre corresponde al tercer seguimiento efectuado en el mes de julio.
El archivo aportado registra la consolidaci[on de la información para cada uno9 de los meses hasta el corte al 31 de julio. adicionalmente se aporta PDF del correo remisorio del reporte acumulado de datos.</t>
  </si>
  <si>
    <t>5.2</t>
  </si>
  <si>
    <t>Entrega de información en lenguaje sencillo que de cuenta de la gestión institucional</t>
  </si>
  <si>
    <t>5.2.1</t>
  </si>
  <si>
    <t xml:space="preserve">Gestionar a través de la Veeduría Distrital capacitaciones en la aplicación de técnicas de  lenguaje claro,  dirigidas específicamente a los servidores que brindan atención directa a los ciudadanos (presencial, telefónica y orientación virtual). Sujeto a la disponibilidad de la Veeduría, en caso tal  que no sea posible a través de la entidad externa, se realizaría desde la SUPAC.	</t>
  </si>
  <si>
    <t xml:space="preserve">Gerencia Comercial y de Atención al Ciudadano - Subgerencia de Participación y Atención al Ciudadano	</t>
  </si>
  <si>
    <t xml:space="preserve">01/04/2024	</t>
  </si>
  <si>
    <t>Funcionarios de la SPAC asisten al "Laboratorio de simplicidad" convocado por la Veeduría Distrital, en donde se compartio a través de talleres tips para el buen manejo del lenguaje claro (se adjunta asistencia). De otra parte, se realiza gestión con Veeduría con el fin de programar capacitaición a los funcionarios de la Unidad, e informan que se realizara durante el segundo semestre del año. (se adjuntan correos)</t>
  </si>
  <si>
    <t>De las 3 capacitaciones que se deben gestionar, la segunda se reporta en el mes de julio, lo anterior, implica un avance del 66% en la ejecución de la actividad. Se aporta lista de asistencia en la que se registran 3 personas por la UAECD, adicionalmente, se adjuntan documentos en PDF como La Guía de Lenguaje Claro, Metodología para la Traducción de Documentos a Lenguaje Claro, Campaña de Lenguaje Claro entre otros</t>
  </si>
  <si>
    <t>5.3</t>
  </si>
  <si>
    <t>Apertura de la información
presupuestal institucional y
de resultados</t>
  </si>
  <si>
    <t>5.3.1</t>
  </si>
  <si>
    <t>Realizar seguimiento a la actualización de la sección transparencia del portal web de la Entidad y generar alertas o recomendaciones a que haya lugar.</t>
  </si>
  <si>
    <t>12 Seguimientos mensuales realizados</t>
  </si>
  <si>
    <t>Agosto: Mensualmente se realiza seguimiento a  la sección de  transparencia del portal web de la Entidad y se envian alertas a los responsables de actualización de la información.
https://www.catastrobogota.gov.co/transparencia-y-acceso-a-la-informacion-publica.
Julio:  Mensualmente se realiza seguimiento a  la sección de  transparencia del portal web de la Entidad y se envian alertas a los responsables de actualización de la información.
https://www.catastrobogota.gov.co/transparencia-y-acceso-a-la-informacion-publica. El 31 de julio se hace el diligenciamiento de la información en el índice de transparencia y acceso a la información pública (ITA), de conformidad con el Art. 23 de la ley 1712 de 2014.
Junio:  Mensualmente se realiza seguimiento a  la sección de  transparencia del portal web de la Entidad y se envian alertas a los responsables de actualización de la información.
https://www.catastrobogota.gov.co/transparencia-y-acceso-a-la-informacion-publica.</t>
  </si>
  <si>
    <t>Revisada la actividad de junio, cumple para la actividad señalada. Revisada la evidencia de julio, cumple para la actividad señalada. Revisada la actividad de agosto, cumple para la actividad señalada.</t>
  </si>
  <si>
    <t>Se reporta cumplimiento del 66,64% conforme la programación efectuada. Se anexan soportes por los meses de junio, julio y agosto, resaltando en junio el PDF "GFI_EstFin_NO_Publicados": en julio el reporte Cumplimiento ITA, y en agosto el pantallazo de los reportes contables ne la página web</t>
  </si>
  <si>
    <t>5.4</t>
  </si>
  <si>
    <t>Estandarización de datos abiertos para intercambio de información</t>
  </si>
  <si>
    <t>5.4.1</t>
  </si>
  <si>
    <t>Publicar el inventario de activos de informacion de la UAECD actualizado para la vigencia 2024 en el portal de datos abiertos del distrito</t>
  </si>
  <si>
    <t>1 Publicación en portal de datos abiertos del distrito realizada</t>
  </si>
  <si>
    <t>Gerencia de Tecnología</t>
  </si>
  <si>
    <t>Actividad que no registra ejecución por cuanto esta programada para los meses de septiembre, octubre y noviembre</t>
  </si>
  <si>
    <t>6. Participación e innovación en la gestión pública</t>
  </si>
  <si>
    <t>6.1</t>
  </si>
  <si>
    <t>Ciudadanía en la toma de decisiones públicas</t>
  </si>
  <si>
    <t>6.1.1</t>
  </si>
  <si>
    <t xml:space="preserve">Realizar actividad de Cocreación </t>
  </si>
  <si>
    <t>Subgerencia de Participación y Atención al Ciudadano -</t>
  </si>
  <si>
    <t>Actividad que registra avance del 60% mas no registra ejecución en este cuatrimestre, por cuanto el 40% está programado para el mes de diciembre</t>
  </si>
  <si>
    <t>6.1.2</t>
  </si>
  <si>
    <t>Realizar actividad  con los grupos de valor, para la validación y aportes al plan estratégico institucional 2024-2030</t>
  </si>
  <si>
    <t>En el mes de mayo se realizaron dos encuestas una para los diferentes grupos de valor, que fue publicada en la pagina web de la unidad obteniendo 11 respuestas y una encuesta para los funcionarios de la entidad con el fin de validar la información conserniente al plan estratégico institucional 2024-2028, obteniendo 90 respuestas. Todas las respuestas fueron tenidas en cuenta para la conformación del plan estratégico y los temas relacionados con la pregunta asociada a ideas innovadoras seran tenidas en cuenta en la planeación operativa.</t>
  </si>
  <si>
    <t>Actividad programada para ejecutar al 100% en el mes de junio y con reporte de avancel 100%. Se aportan dos archivos PDF, el primero "resultado de Participación interna Plan Estratégico Institucional UAECD 2024-2028" y el segundo "resultados Encuesta Plan Estratégico Institucional UAECD 2024-2028", cada uno de ellos registra UN encuestado, en la misma fecha y hora similares, que no dan cuenta del reporte efectuado por la primera línea de defensa.</t>
  </si>
  <si>
    <t>6.2</t>
  </si>
  <si>
    <t>Iniciativas de innovación por
articulación institucional</t>
  </si>
  <si>
    <t>6.2.1</t>
  </si>
  <si>
    <t>Realizar reporte del Indice de Calidad de Vida para funcionarios del Distrito. (Convenio Interadministrativo 091 de 2019- Prórroga Departamento Administrativo Servicio Civil)</t>
  </si>
  <si>
    <t>Continuidad del reporte del Índice de calidad de vida para funcionarios del Distrito</t>
  </si>
  <si>
    <t>Gerencia IDECA</t>
  </si>
  <si>
    <t>Se anexa el soporte de remisión del oficio con Asunto: Reporte sobre el avance al Plan de Acción de la Política Pública Distrital de Gestión Integral del Talento Humano 2019-2030,  enviado  así como la matriz anexa al mismo.</t>
  </si>
  <si>
    <r>
      <rPr>
        <sz val="10"/>
        <color rgb="FF000000"/>
        <rFont val="Calibri"/>
        <family val="2"/>
      </rPr>
      <t xml:space="preserve">Con la ejecución reportada en el mes de junio se alcanza un avance acumulado de 46,67% que es coherente frente a lo programado hasta el mes dfe agosto. Los soportes aportados registran fechas del mes de abril de 2024 y, el archivo Excel, reporta al corte del 31 de marzo de 2024
</t>
    </r>
    <r>
      <rPr>
        <b/>
        <sz val="10"/>
        <color rgb="FF000000"/>
        <rFont val="Calibri"/>
        <family val="2"/>
      </rPr>
      <t xml:space="preserve">Recomendación:
</t>
    </r>
    <r>
      <rPr>
        <sz val="10"/>
        <color rgb="FF000000"/>
        <rFont val="Calibri"/>
        <family val="2"/>
        <scheme val="minor"/>
      </rPr>
      <t>Los soportes  deben ser cronologicamente coherentes con la fecha de reporte de ejecución de la actividad</t>
    </r>
  </si>
  <si>
    <t>6.3</t>
  </si>
  <si>
    <t>Redes de innovación
pública</t>
  </si>
  <si>
    <t>6.3.1</t>
  </si>
  <si>
    <t>Estructuración del Data Lake geoespacial</t>
  </si>
  <si>
    <t xml:space="preserve">Continuidad con ingesta de información estructurada, semi y no estructurada empleada para casos de uso de analítica </t>
  </si>
  <si>
    <t>Subgerencia de Analítica de Datos. IDECA</t>
  </si>
  <si>
    <t xml:space="preserve">Al 30 de junio se presenta el documento con los avances sobre las arquitecturas de referencia revisadas por el arquitecto de solución y líder técnico contratado, al igual que el avance en el aprovisionamiento de la plataforma Amazon Web Services - AWS, se da un detalle de las aplicaciones y recursos implementados, en aras de continuar con la estructuración del Data Lake (lago de datos) con énfasis espacial o geográfico. Se avanza en la descripción de las herramientas de computo, almacenamiento y aprovisionamiento de recursos a fin de su obtención y se presenta el estado de estas tareas dentro de la implementación. </t>
  </si>
  <si>
    <t>Con la ejecución reportada en el mes de junio se logra un avance acumulado del 50% conforme a la programación realizada. Se aorta la versión 1.1 del documento "20240630EstructuracionDataLake" del 30 de junio de 2024</t>
  </si>
  <si>
    <t>Eje estratégico 2. Integridad</t>
  </si>
  <si>
    <t>Se refiere a la incorporación consciente de valores, principios y normas éticas, para mantener y dar prioridad a los intereses públicos y a la responsabilidad social, por encima de los intereses particulares. Integra elementos estratégicos como:
• Promover la coherencia entre los principios y valores enmarcados en el código de integridad.
• Adoptar una cultura orientada a vivir los valores de integridad en el servicio público y de respeto
al interés general. 
• Compromiso para prevenir y rechazar actos de corrupción.</t>
  </si>
  <si>
    <t xml:space="preserve">7. Promoción de la integridad y la ética pública
</t>
  </si>
  <si>
    <t>7.1</t>
  </si>
  <si>
    <t>Programas Gestión de  Integridad</t>
  </si>
  <si>
    <t>7.1.1</t>
  </si>
  <si>
    <t>Realizar actividades que generen apropiación del Código de integridad</t>
  </si>
  <si>
    <t>2 Actividades realizadas</t>
  </si>
  <si>
    <t>Subgerencia de Talento Humano, Gestores de Integridad</t>
  </si>
  <si>
    <t>Mayo:Se realiza actividad virtual - juego, con el fin que los servidores puedan repasar y/o aprender temas relacionados con el código de integridad, se invito a participar por medio de la publicación en Boletín de la entidad
7.1.1.1 Boletín 22 de mayo
7.1.1.2 Boletín 31 de mayo</t>
  </si>
  <si>
    <r>
      <rPr>
        <sz val="10"/>
        <color rgb="FF000000"/>
        <rFont val="Calibri"/>
        <family val="2"/>
        <scheme val="minor"/>
      </rPr>
      <t xml:space="preserve">Se evidenció actividad que genera apropiación del Código de integridad a través de dos boletines informativos de fechas 22 y 31de mayo de 2024 con título "¡Diviértase y ponga a prueba sus conocimientos sobre los valores de nuestro Código de Integridad! a través de un juego.                                </t>
    </r>
    <r>
      <rPr>
        <b/>
        <sz val="10"/>
        <color rgb="FF000000"/>
        <rFont val="Calibri"/>
        <family val="2"/>
        <scheme val="minor"/>
      </rPr>
      <t>Observación</t>
    </r>
    <r>
      <rPr>
        <sz val="10"/>
        <color rgb="FF000000"/>
        <rFont val="Calibri"/>
        <family val="2"/>
        <scheme val="minor"/>
      </rPr>
      <t>: No se evidencia una descripción del juego y lista de participantes en el mismo</t>
    </r>
  </si>
  <si>
    <t>7.1.2</t>
  </si>
  <si>
    <t>Promocionar el Curso virtual de Integridad, Transparencia y Lucha contra la Corrupción disponible del Departamento Administrativo de la Función Pública, con el fin de que servidores, contratistas y directivos participen en el curso</t>
  </si>
  <si>
    <t>2 Actividades de promoción realizadas</t>
  </si>
  <si>
    <t>7.1.3</t>
  </si>
  <si>
    <t>Diseñar y aplicar encuesta con el fin de evaluar la Gestión de Integridad y medir la apropiación de los valores del servicio público en la entidad.</t>
  </si>
  <si>
    <t>1 Encuesta diseñada y aplicada</t>
  </si>
  <si>
    <t>7.2</t>
  </si>
  <si>
    <t>Promoción de la integridad en las instituciones y grupos de interés</t>
  </si>
  <si>
    <t>7.2.1</t>
  </si>
  <si>
    <t>Gestionar publicación de piezas comunicacionales de los valores institucionales</t>
  </si>
  <si>
    <t>2 Piezas gestionadas para publicación</t>
  </si>
  <si>
    <t>7.3</t>
  </si>
  <si>
    <t>Participación en las estrategias distritales de Integridad</t>
  </si>
  <si>
    <t>7.3.1</t>
  </si>
  <si>
    <t>Participar en las actividades de Gestión de la Integridad que desde la Alcaldia Distrital se desarrollen</t>
  </si>
  <si>
    <t>Por demanda</t>
  </si>
  <si>
    <t xml:space="preserve">Mayo: No se han generado actividades para participación en en temas relacionados con gestión de la Integridad desde la Alcaldia Distrital 
 Junio:  No se han generado actividades para participación en en temas relacionados con gestión de la Integridad desde la Alcaldia Distrita.
Julio: No se han generado actividades para participación en en temas relacionados con gestión de la Integridad desde la Alcaldia Distrita.
Agosto: No se han generado actividades para participación en en temas relacionados con gestión de la Integridad desde la Alcaldia Distrital
 </t>
  </si>
  <si>
    <t xml:space="preserve">Se realiza verificación de las carpetas dispuestas en repositorio one drive y no se evidencia ninguno documento o actividad realizada, por lo tanto se presume que desde la Subgerencia de Talento Humano no se ha recibido solicitudes ni convocatorias en los meses de mayo, junio, julio y agosto para participar en actividades de Gestión de la Integridad por parte de la Alcaldía Distrital, por consiguiente no se debe reportar avance toda vez que ser la actividad a demanda no se ha participado en ninguna actividad.  
Teniendo en cuenta que la Alcaldía Mayor en lo que va corrido de la vigencia no ha realizado convocatorias, se debe revisar otros mecanismos que permitan el fortalecimiento de la gestión de la integridad al interior de la unidad. </t>
  </si>
  <si>
    <t>7.4</t>
  </si>
  <si>
    <t>Gestión preventiva de conflicto de interés</t>
  </si>
  <si>
    <t>7.4.1</t>
  </si>
  <si>
    <t>Realizar seguimiento y monitoreo al registro de conflictos de intereses que han surtido trámite</t>
  </si>
  <si>
    <t>3 Seguimientos realizados</t>
  </si>
  <si>
    <t>Julio: Se realizo seguimiento y monitoreo al registro de conflictos de intereses que han surtido tramite
7.4.1.1. Memorando a CIGD de reporte de conflictos de intereses</t>
  </si>
  <si>
    <r>
      <t>Se observa memorando del mes de julio de 2024, con el fin de reportar al Comité Institucional de Gestión y Desempeño, dentro del marco del Plan de Gestión Preventiva de Conflicto de Intereses y del Procedimiento de Conflicto de Intereses GTH-PR7, se comunica que una vez verificada la información que reposa en la carpeta de OneDrive denominada “Reporte Conflictos de Intereses UAECD”, se encuentra dos reportes en donde se aceptan las manifestaciones de impedimentos.</t>
    </r>
    <r>
      <rPr>
        <b/>
        <sz val="10"/>
        <color rgb="FF000000"/>
        <rFont val="Calibri"/>
        <family val="2"/>
        <scheme val="minor"/>
      </rPr>
      <t xml:space="preserve">                                                                                                         Observación:</t>
    </r>
    <r>
      <rPr>
        <sz val="10"/>
        <color rgb="FF000000"/>
        <rFont val="Calibri"/>
        <family val="2"/>
        <scheme val="minor"/>
      </rPr>
      <t xml:space="preserve"> El memorando en mención no presenta radicado cordis </t>
    </r>
  </si>
  <si>
    <t>7.4.2</t>
  </si>
  <si>
    <t>Realizar actividades de comunicación y sensibilización sobre la importancia de declarar conflictos de intereses</t>
  </si>
  <si>
    <t>Se realizan publicaciones por boletín y banner, además de correo electrónico para invitar a los jefes y servidores para presentar la presentación de la declaración de conflictos de intereses 
7.4.1. Publicación banner
7.4.2. Capsula informativa
7.4.3. Boletín 07 de junio
7.4.4. Boletín 12 de junio
7.4.5. Boletín 14 de junio
7.4.6. Boletín 17 de junio
7.4.7. Boletín 26 de junio
Julio: Se realizó actividades de comunicación para la sensibilización con el reporte de los relacionadas con conflictos de intereses 
7.4.2.1 Boletín 12 de julio
7.4.2.2 Boletín 17 de julio​
7.4.2.3 Boletín 19 de julio​
7.4.2.4 Boletín 22 de julio​
7.4.2.5 Boletín 24 de julio​
7.4.2.6 Boletín 26 de julio​
7.4.2.7 Boletín 29 de julio​
7.4.2.8 Boletín 31 de julio​
7.4.2.9 Yammer</t>
  </si>
  <si>
    <t>Revisada la evidencia de junio, cumple para la actividad señalada. Revisada la evidencia de julio, cumple para la actividad señalada.</t>
  </si>
  <si>
    <t>Se observa realización actividades de comunicación y sensibilización sobre la importancia de declarar conflictos de intereses en los siguientes meses: -Junio: publicación de cinco boletines, una capsula informativa y diseño de una pieza informativa en banner invitando a actualizar la declaración de bienes y renta y conflicto de intereses en el SIDEAP (Plazo 1 de junio a 31 de julio de 2024). -Julio: publicación de ocho boletines, una piezas de comunicación en plataforma Yammer en la cual se informaban los pasos que debe seguir si el servidor público o contratista se encuentra en alguna situación que pueda catalogarse como conflicto de intereses la cual conto con 232 visualizaciones, también una piezas de comunicación en plataforma Yammer en la cual se invitaba a actualizar la declaración de bienes y renta y conflicto de intereses en el SIDEAP (Plazo 1 de junio a 31 de julio de 2024) la cual conto con 260 visualizaciones</t>
  </si>
  <si>
    <t>7.4.3</t>
  </si>
  <si>
    <t>Verificar que los servidores realicen la declaración de conflicto de intereses del SIDEAP junto con la Declaración de bienes y rentas del SIDEAP dentro de los tiempos legales establecidos y Verificar que los servidores públicos de la entidad obligados por la Ley 2013 de 2019 publiquen la declaración de bienes, rentas y conflicto de intereses, en el Aplicativo por la Integridad Pública del DAFP</t>
  </si>
  <si>
    <t>2 Verificaciones realizadas</t>
  </si>
  <si>
    <t>Julio: Se realizo seguimiento para verificar que los servidores realicen la declaración de conflicto de intereses del SIDEAP
7.4.3.1 Base declaraciones conflictos de intereses Sideap</t>
  </si>
  <si>
    <t xml:space="preserve">Se evidencia una carpeta del mes de julio donde se encuentra documento en Excel de título declaración conflicto de interés en el cual se discrimina cada una de las dependencias de la UAECD con la cantidad de servidores y presenta un total de 420 declaraciones efectuadas </t>
  </si>
  <si>
    <t>7.5</t>
  </si>
  <si>
    <t>Gestión prácticas Antisoborno, Antifraude</t>
  </si>
  <si>
    <t>7.5.1</t>
  </si>
  <si>
    <t>Adelantar campaña y/o actividad de prevención del delito de cohecho</t>
  </si>
  <si>
    <t>1 Campaña y/o actividad realizada</t>
  </si>
  <si>
    <t xml:space="preserve">Oficina  Asesora de Planeación y Aseguramiento de Procesos - Oficina de Control Interno Disciplinario - Gerencia Comercial y de Atención al Ciudadano - Subgerencia de Participación y Atención al Ciudadano </t>
  </si>
  <si>
    <t>7.5.2</t>
  </si>
  <si>
    <t xml:space="preserve">Realizar actividades de fomento de la cultura disciplinaria y prevención de conductas disciplinables </t>
  </si>
  <si>
    <t>11 Actividades desarrolladas</t>
  </si>
  <si>
    <t>Oficina de Control Disciplinario Interno</t>
  </si>
  <si>
    <t xml:space="preserve">A través de los boletines informativos, con el apoyo de Comunicaciones, se compartieron los siguientes Tips preventivos delmes de mayo:
-Boletín del 3 de mayo, tip relacionado con la Directiva 008-2021 “cumplimiento manual de Funciones”.
-Boletín del 6 de mayo, tip relacionado con la Directiva 008-2021 “deberes de servidor público”
-Boletín del 10 de mayo, tip relacionado con la Directiva 008-2021 “derecho de petición” A través del boletín informativo del 28 de junio de 2024, con el apoyo de Comunicaciones se compartió Tips preventivo relacionado con” conflicto de interés”. De igual forma se realizó la publicación de la información a través de la herramienta Engage (56 visitas). 
A través del boletín informativo del 17 de julio de 2024, con el apoyo de Comunicaciones, se compartió invitación de la Dirección Distrital de Asuntos Disciplinarios para participar en la capacitación sobre política antisoborno. La pieza fue publicada en Engage logrando una visualización de 68 servidores. 
De igual forma, con el apoyo de Comunicaciones en el Boletín publicado el 19 de julio se compartió con los servidores y contratistas la invitación a participar en la actividad preventiva de julio “Sopa de letras” en la cual participaron 34 personas. El sorteo de los participantes se realizó el 23 de julio vía Microsoft Teams donde se realizó la premiación de un bono para al servidor ganador en la ruleta (Viviana Forero Ramírez). La pieza fue publicada en Engage logrando una visualización de 346 servidores.  
A través del boletín informativo del 30 de agosto de 2024, con el apoyo de Comunicaciones, se compartió la pieza de socialización de la nueva cadena de valor “Roles OCDI – OCI”. Actividad ejecutada en conjunto con la Oficina de Control Interno de la UAECD. https://catastrobogotacol-my.sharepoint.com/personal/comunicaciones_catastrobogota_gov_co/_layouts/15/onedrive.aspx?id=%2Fpersonal%2Fcomunicaciones%5Fcatastrobogota%5Fgov%5Fco%2FDocuments%2FComunicaciones%202024%2FLaura%20Carolina%20Sandoval%2FAgosto%2FBoletines%2FOCDI%20%2D%20OCI%2Epdf&amp;parent=%2Fpersonal%2Fcomunicaciones%5Fcatastrobogota%5Fgov%5Fco%2FDocuments%2FComunicaciones%202024%2FLaura%20Carolina%20Sandoval%2FAgosto%2FBoletines&amp;ga=1
</t>
  </si>
  <si>
    <t>Revisada la evidencia de mayo, cumple para la actividad señalada.. Revisada la evidencia de junio, cumple para la actividad señalada. Revisada la evidencia de julio, cumple para la actividad señalada. Revisada la evidencia de agosto cumple para la actividad señalada.</t>
  </si>
  <si>
    <t>Se observa realización de actividades fomento de la cultura disciplinaria y prevención de conductas disciplinables en los siguientes meses: -Mayo: Publicación del boletín informativo de fecha 10-05-2024 titulado Campaña preventiva OCDI Directiva 008/2021 Atención de manera diligente, transparente, eficiente e imparcial los requerimientos de los ciudadanos. Publicación boletín informativo de fecha 06-05-2024 Campaña preventiva OCDI Directiva 008/2021 cumplimiento con el deber que te asiste como servidor público Articulo 38 Ley 1952 de 2019 - Deberes del servidor público. Publicación boletín informativo de fecha 03-05-2024 Campaña preventiva OCDI Directiva 008/2021 relacionado al cumplimiento diligente y eficiente de las obligaciones y deberes funcionales previstos en el Manual Especifico de Funciones y Competencias Laborales. -Junio: publicación de un boletín informado sobre la definición del concepto de conflicto de interés y sus clases., tambien la pieza informativa fue publicada en la herramienta de comunicación Engage y tuvo 56 visualizaciones. -Julio: Se publicó en la herramienta Engage la invitación para participar en la octava conferencia ciclo Dirección Distrital de Asunto Disciplinarios DDAD de la secretaria Jurídica Distrital- Alcaldía Mayor de Bogotá "Orientación política antisoborno, antifraude y antipiratería" para realizarse el 19-07-2024, se contó con 68 visualizaciones. Se evidencia realización de actividad "Sopa de letras disciplinaria" se contó con participación de 34 servidores y servidoras. - Agosto: Se observa publicación de boletín informativo donde se socializa el cambio en la cadena de valor y explicación de los roles de la Oficina de Control Disciplinario Interno y roles de la Oficina de Control Interno</t>
  </si>
  <si>
    <t>Eje estratégico 3. Monitoreo y control</t>
  </si>
  <si>
    <t>Son las acciones que se adelantan para prevenir, detectar, controlar y sancionar posibles hechos de corrupción. Se plantean elementos como:
• Gestión de riesgos de corrupción.
• Fortalecimiento del control preventivo y detectivo.
• Coordinación con organismos de control y sanción.
• Fortalecimiento de los mecanismos de denuncia.
• Acciones para detectar alertas de corrupción.</t>
  </si>
  <si>
    <t>8. Gestión de riesgos de corrupción - mapas de riesgos</t>
  </si>
  <si>
    <t>8.1</t>
  </si>
  <si>
    <t>Política de Administración de Riesgos</t>
  </si>
  <si>
    <t>8.1.1</t>
  </si>
  <si>
    <t>Realizar actividad para promover el conocimiento y apropiación de la Política de Administración del Riesgo</t>
  </si>
  <si>
    <t>1 Actividad realizada</t>
  </si>
  <si>
    <t>Se elaboró un video para socializar de forma gráfica y amigable la política de administración del riesgo; fue publicado en el boletín de comunicaciones y enviado de forma específica a los líderes MIPG.</t>
  </si>
  <si>
    <t>8.2</t>
  </si>
  <si>
    <t xml:space="preserve">Construcción del mapa de riesgo anticorrupción </t>
  </si>
  <si>
    <t>8.2.1</t>
  </si>
  <si>
    <t>Realizar ejercicio participativo para la construcción del mapa de riesgos de corrupción 2024</t>
  </si>
  <si>
    <t>8.3</t>
  </si>
  <si>
    <t>Consulta y divulgación</t>
  </si>
  <si>
    <t>8.3.1</t>
  </si>
  <si>
    <t>Publicar/Divulgar la versión definitiva del Mapa de riesgos de corrupción 2024</t>
  </si>
  <si>
    <t>1 Mapa de riesgos de corrupción publicado</t>
  </si>
  <si>
    <t>8.4</t>
  </si>
  <si>
    <t>Monitoreo y revisión</t>
  </si>
  <si>
    <t>8.4.1</t>
  </si>
  <si>
    <t xml:space="preserve">Realizar seguimiento a los riesgos de corrupción de la UAECD </t>
  </si>
  <si>
    <t>4 Seguimientos a la matriz de riesgos de corrupción</t>
  </si>
  <si>
    <t>Como parte del seguimiento trimestral de riesgos, la Oficina Asesora de Planeación realizó seguimiento a la información remitida por los procesos, de lo cual se realizó reporte a la Oficina de Control Interno en el mes de julio y se publció en la página web para consulta.
https://www.catastrobogota.gov.co/planeacion/mapas-de-riesgos</t>
  </si>
  <si>
    <t>La Oficina Asesora de Planeación realizó seguimiento a los riesgos de corrupción de la entidad, para el II trimestre de la vigencia, lo que corresponde a un avance del 75%, si se tienen en cuenta los 4 seguimientos trimestrales. Con base en el seguimiento realizado, no se evidenció materialización de ninguno de los riesgos de corrupción.</t>
  </si>
  <si>
    <t>8.5</t>
  </si>
  <si>
    <t>Seguimiento</t>
  </si>
  <si>
    <t>8.5.1</t>
  </si>
  <si>
    <t>Realizar seguimiento a la publicación y ejecución del Programa de transparencia.</t>
  </si>
  <si>
    <t>3 Seguimientos a la publicación y ejecución del Programa</t>
  </si>
  <si>
    <t>Oficina de Control Interno</t>
  </si>
  <si>
    <t xml:space="preserve">9. Medidas de debida diligencia y prevención del lavado de activos
</t>
  </si>
  <si>
    <t>9.1</t>
  </si>
  <si>
    <t>Adecuación institucional para cumplir con la debida diligencia</t>
  </si>
  <si>
    <t>9.1.1</t>
  </si>
  <si>
    <t>Gestionar la suscripción del compromiso de la alta dirección para la implementación de la debidad diligencia en la UAECD de acuerdo a lineamientos legales vigentes.</t>
  </si>
  <si>
    <t>Compromiso de la alta dirección de la UAECD para la implementación de la debidad diligencia suscrito</t>
  </si>
  <si>
    <t>Oficina Asesora de Planeación y Aseguramiento de Procesos - CIGD</t>
  </si>
  <si>
    <t>9.2</t>
  </si>
  <si>
    <t>Construcción del plan de trabajo para adaptar y/o desarrollar la debida diligencia</t>
  </si>
  <si>
    <t>9.2.1</t>
  </si>
  <si>
    <t>Realizar un diagnóstico inicial  de implementación de las medidas de debida diligencia y gestión del riesgo LA/FT</t>
  </si>
  <si>
    <t>Documento de diagnóstico inicial  de implementación de las medidas de debida diligencia y gestión del riesgo LA/FT elaborado</t>
  </si>
  <si>
    <t xml:space="preserve">Oficina Asesora de Planeación y Aseguramiento de Procesos </t>
  </si>
  <si>
    <t>Julio de 2024:
Con el fin de integrar en la metodología integral de gestión del riesgo de la UAECD, se realiza reunión con Natalia Vanegas y se tratan los temas relacionados con la normatividad, vocabulario y etapas de la gestión del riesgo de SARLAFT, se generó la propuesta de actualización de la política de gestión del Riesgo integrando los riesgos de lavado de activos en la metodología.
Agosto de 2024:
Haciendo uso de la caja de herramientas de la implementacion de SARLAFT de la Secretaría General, se realizó autodiagnostico del sistema en la Entidad, se proyectó correo para envío a la Gerencia de Gestion Corporativa. Con este diagnostico se espera conformar el equipo de trabajo y programar el plan de acción 2025.</t>
  </si>
  <si>
    <t>Revisada la evidencia de julio, cumple para la actividad señalada. Revisada la evidencia de agosto, cumple para la actividad señalada.</t>
  </si>
  <si>
    <t>Se observa desarrollo de actividades correspondientes a la realización de un diagnóstico inicial de implementación de las medidas de debida diligencia y gestión del riesgo LA/FT en los siguientes meses: - Julio: Se observa correo electrónico de asunto "Propuesta integración riesgos LA/FT" en el cual se evidencia trabajo realizado de ajustes al documento. Se observa documentos técnico política y metodología de riesgo el cual se ha venido construyendo. - Agosto: Se observa documentos en formato Excel "Herramienta para la prevención del lavado de activos y financiación del terrorismo en las entidades del Distrito Capital" diligenciamiento Herramienta 2. Diagnóstico de Implementación de medidas de prevención y mitigación de riesgos LA/FT. También se evidencia correo electrónico donde se envía al jefe de la Oficina Asesora de Planeación y Aseguramiento de Proceso el documento de Autodiagnóstico de implementación del SARLAFT para que dicho documento sea remitido a la Gerencia de Gestión Corporativa con el objetivo de iniciar la definición del equipo de trabajo para la implementación en la Entidad. Con la definición de este equipo de trabajo se iniciará la fase de entendimiento de la norma</t>
  </si>
  <si>
    <t>9.3</t>
  </si>
  <si>
    <t>Gestión de la debida diligencia</t>
  </si>
  <si>
    <t>9.3.1</t>
  </si>
  <si>
    <t>Diseño de herramienta para la debida diligencia</t>
  </si>
  <si>
    <t>Diseño de 1 herramienta de gestión de debida diligencia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</si>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</sst>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dd/mm/yyyy;@"/>
    <numFmt numFmtId="166" formatCode="0.0"/>
  </numFmts>
  <fonts count="15">
    <font>
      <sz val="11"/>
      <color theme="1"/>
      <name val="Calibri"/>
      <family val="2"/>
      <scheme val="minor"/>
    </font>
    <font>
      <sz val="11"/>
      <color theme="1"/>
      <name val="Calibri"/>
      <family val="2"/>
      <scheme val="minor"/>
    </font>
    <font>
      <b/>
      <sz val="10"/>
      <name val="Calibri"/>
      <family val="2"/>
      <scheme val="minor"/>
    </font>
    <font>
      <sz val="10"/>
      <name val="Calibri"/>
      <family val="2"/>
      <scheme val="minor"/>
    </font>
    <font>
      <b/>
      <sz val="10"/>
      <color rgb="FF000000"/>
      <name val="Calibri"/>
      <family val="2"/>
      <scheme val="minor"/>
    </font>
    <font>
      <sz val="10"/>
      <color rgb="FF00000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00"/>
      <name val="Arial Narrow"/>
      <family val="2"/>
    </font>
    <font>
      <sz val="10"/>
      <color theme="1"/>
      <name val="Arial"/>
      <family val="2"/>
    </font>
    <font>
      <sz val="10"/>
      <color rgb="FF000000"/>
      <name val="Calibri"/>
      <family val="2"/>
    </font>
    <font>
      <b/>
      <sz val="10"/>
      <color rgb="FF000000"/>
      <name val="Calibri"/>
      <family val="2"/>
    </font>
    <font>
      <sz val="11"/>
      <color rgb="FF444444"/>
      <name val="Aptos Narrow"/>
      <charset val="1"/>
    </font>
    <font>
      <b/>
      <sz val="11"/>
      <color theme="1"/>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4" tint="0.39997558519241921"/>
        <bgColor rgb="FF000000"/>
      </patternFill>
    </fill>
    <fill>
      <patternFill patternType="solid">
        <fgColor theme="0" tint="-0.249977111117893"/>
        <bgColor indexed="64"/>
      </patternFill>
    </fill>
    <fill>
      <patternFill patternType="solid">
        <fgColor theme="2" tint="-0.24997711111789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top/>
      <bottom style="thin">
        <color rgb="FF000000"/>
      </bottom>
      <diagonal/>
    </border>
    <border>
      <left style="thin">
        <color rgb="FF000000"/>
      </left>
      <right/>
      <top style="thin">
        <color rgb="FF000000"/>
      </top>
      <bottom/>
      <diagonal/>
    </border>
  </borders>
  <cellStyleXfs count="2">
    <xf numFmtId="0" fontId="0" fillId="0" borderId="0"/>
    <xf numFmtId="43" fontId="1" fillId="0" borderId="0" applyFont="0" applyFill="0" applyBorder="0" applyAlignment="0" applyProtection="0"/>
  </cellStyleXfs>
  <cellXfs count="170">
    <xf numFmtId="0" fontId="0" fillId="0" borderId="0" xfId="0"/>
    <xf numFmtId="0" fontId="4" fillId="0" borderId="4" xfId="0" applyFont="1" applyBorder="1" applyAlignment="1">
      <alignment vertical="center"/>
    </xf>
    <xf numFmtId="0" fontId="4" fillId="0" borderId="4" xfId="0" applyFont="1" applyBorder="1" applyAlignment="1">
      <alignment horizontal="center" vertical="center" wrapText="1"/>
    </xf>
    <xf numFmtId="0" fontId="4" fillId="0" borderId="0" xfId="0" applyFont="1" applyAlignment="1">
      <alignment horizontal="left" vertical="center"/>
    </xf>
    <xf numFmtId="0" fontId="5" fillId="0" borderId="0" xfId="0" applyFont="1" applyAlignment="1">
      <alignment horizontal="left" vertical="center"/>
    </xf>
    <xf numFmtId="0" fontId="4" fillId="0" borderId="1" xfId="0" applyFont="1" applyBorder="1" applyAlignment="1">
      <alignment vertical="center"/>
    </xf>
    <xf numFmtId="0" fontId="4" fillId="0" borderId="0" xfId="0" applyFont="1" applyAlignment="1">
      <alignment horizontal="center" vertical="center" wrapText="1"/>
    </xf>
    <xf numFmtId="0" fontId="4" fillId="0" borderId="0" xfId="0" applyFont="1" applyAlignment="1">
      <alignment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7" fillId="0" borderId="0" xfId="0" applyFont="1"/>
    <xf numFmtId="0" fontId="6" fillId="0" borderId="0" xfId="0" applyFont="1" applyAlignment="1">
      <alignment horizontal="center" vertical="center"/>
    </xf>
    <xf numFmtId="0" fontId="6"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4" borderId="1" xfId="0" applyFont="1" applyFill="1" applyBorder="1" applyAlignment="1">
      <alignment vertical="center"/>
    </xf>
    <xf numFmtId="0" fontId="6" fillId="0" borderId="0" xfId="0" applyFont="1"/>
    <xf numFmtId="0" fontId="7" fillId="0" borderId="0" xfId="0" applyFont="1" applyAlignment="1">
      <alignment horizontal="center" vertical="center"/>
    </xf>
    <xf numFmtId="0" fontId="7" fillId="0" borderId="0" xfId="0" applyFont="1" applyAlignment="1">
      <alignment horizontal="center"/>
    </xf>
    <xf numFmtId="0" fontId="2" fillId="3" borderId="1" xfId="0" applyFont="1" applyFill="1" applyBorder="1" applyAlignment="1">
      <alignment horizontal="center" vertical="center"/>
    </xf>
    <xf numFmtId="0" fontId="6" fillId="4" borderId="1" xfId="0" applyFont="1" applyFill="1" applyBorder="1"/>
    <xf numFmtId="43" fontId="3" fillId="0" borderId="1" xfId="1" applyFont="1" applyFill="1" applyBorder="1" applyAlignment="1">
      <alignment horizontal="right" vertical="center" wrapText="1"/>
    </xf>
    <xf numFmtId="43" fontId="7" fillId="0" borderId="1" xfId="1" applyFont="1" applyFill="1" applyBorder="1" applyAlignment="1">
      <alignment horizontal="right" vertical="center"/>
    </xf>
    <xf numFmtId="0" fontId="6" fillId="4" borderId="1" xfId="0" applyFont="1" applyFill="1" applyBorder="1" applyAlignment="1">
      <alignment horizontal="center"/>
    </xf>
    <xf numFmtId="0" fontId="6" fillId="0" borderId="4" xfId="0" applyFont="1" applyBorder="1" applyAlignment="1">
      <alignment horizontal="left" vertical="center"/>
    </xf>
    <xf numFmtId="0" fontId="7" fillId="0" borderId="1" xfId="0" applyFont="1" applyBorder="1" applyAlignment="1">
      <alignment horizontal="center" vertical="center"/>
    </xf>
    <xf numFmtId="165"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7" fillId="0" borderId="0" xfId="0" applyFont="1" applyAlignment="1">
      <alignment vertical="center"/>
    </xf>
    <xf numFmtId="0" fontId="7" fillId="6" borderId="1" xfId="0" applyFont="1" applyFill="1" applyBorder="1" applyAlignment="1">
      <alignment vertical="center"/>
    </xf>
    <xf numFmtId="164" fontId="2" fillId="0" borderId="1" xfId="0" applyNumberFormat="1" applyFont="1" applyBorder="1" applyAlignment="1">
      <alignment horizontal="center" vertical="center" wrapText="1"/>
    </xf>
    <xf numFmtId="43" fontId="2" fillId="0" borderId="1" xfId="0" applyNumberFormat="1" applyFont="1" applyBorder="1" applyAlignment="1">
      <alignment horizontal="center" vertical="center" wrapText="1"/>
    </xf>
    <xf numFmtId="14" fontId="7" fillId="0" borderId="1" xfId="0" applyNumberFormat="1" applyFont="1" applyBorder="1" applyAlignment="1">
      <alignment horizontal="center" vertical="center"/>
    </xf>
    <xf numFmtId="0" fontId="7" fillId="0" borderId="1" xfId="0" applyFont="1" applyBorder="1" applyAlignment="1">
      <alignment horizontal="right"/>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43" fontId="2" fillId="0" borderId="1" xfId="1" applyFont="1" applyFill="1" applyBorder="1" applyAlignment="1">
      <alignment horizontal="right" vertical="center" wrapText="1"/>
    </xf>
    <xf numFmtId="43" fontId="8" fillId="0" borderId="1" xfId="1" applyFont="1" applyFill="1" applyBorder="1" applyAlignment="1">
      <alignment horizontal="right" vertical="center" wrapText="1"/>
    </xf>
    <xf numFmtId="166" fontId="7" fillId="0" borderId="0" xfId="0" applyNumberFormat="1" applyFont="1"/>
    <xf numFmtId="166" fontId="6" fillId="0" borderId="0" xfId="0" applyNumberFormat="1" applyFont="1"/>
    <xf numFmtId="43" fontId="3" fillId="0" borderId="2" xfId="1" applyFont="1" applyFill="1" applyBorder="1" applyAlignment="1">
      <alignment horizontal="right" vertical="center" wrapText="1"/>
    </xf>
    <xf numFmtId="43" fontId="2" fillId="0" borderId="2" xfId="1" applyFont="1" applyFill="1" applyBorder="1" applyAlignment="1">
      <alignment horizontal="right" vertical="center" wrapText="1"/>
    </xf>
    <xf numFmtId="43" fontId="6" fillId="0" borderId="0" xfId="0" applyNumberFormat="1" applyFont="1"/>
    <xf numFmtId="0" fontId="7" fillId="7" borderId="0" xfId="0" applyFont="1" applyFill="1"/>
    <xf numFmtId="0" fontId="12" fillId="0" borderId="0" xfId="0" applyFont="1"/>
    <xf numFmtId="2" fontId="7" fillId="0" borderId="0" xfId="0" applyNumberFormat="1" applyFont="1"/>
    <xf numFmtId="2" fontId="12" fillId="0" borderId="0" xfId="0" applyNumberFormat="1" applyFont="1"/>
    <xf numFmtId="2" fontId="13" fillId="0" borderId="0" xfId="0" applyNumberFormat="1" applyFont="1"/>
    <xf numFmtId="164" fontId="12" fillId="0" borderId="0" xfId="0" applyNumberFormat="1" applyFont="1"/>
    <xf numFmtId="0" fontId="3" fillId="0" borderId="1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0" xfId="0" applyFont="1" applyBorder="1" applyAlignment="1">
      <alignment horizontal="left" vertical="center" wrapText="1"/>
    </xf>
    <xf numFmtId="0" fontId="7" fillId="0" borderId="10" xfId="0" applyFont="1" applyBorder="1" applyAlignment="1">
      <alignment horizontal="center" vertical="center"/>
    </xf>
    <xf numFmtId="0" fontId="3" fillId="0" borderId="10" xfId="0" applyFont="1" applyBorder="1" applyAlignment="1">
      <alignment horizontal="left" vertical="center" wrapText="1"/>
    </xf>
    <xf numFmtId="43" fontId="3" fillId="0" borderId="13" xfId="1" applyFont="1" applyFill="1" applyBorder="1" applyAlignment="1">
      <alignment horizontal="right" vertical="center" wrapText="1"/>
    </xf>
    <xf numFmtId="43" fontId="7" fillId="0" borderId="2" xfId="1" applyFont="1" applyFill="1" applyBorder="1" applyAlignment="1">
      <alignment horizontal="right" vertical="center"/>
    </xf>
    <xf numFmtId="43" fontId="2" fillId="0" borderId="10" xfId="1" applyFont="1" applyFill="1" applyBorder="1" applyAlignment="1">
      <alignment horizontal="right" vertical="center" wrapText="1"/>
    </xf>
    <xf numFmtId="165" fontId="3" fillId="0" borderId="11" xfId="0" applyNumberFormat="1" applyFont="1" applyBorder="1" applyAlignment="1">
      <alignment horizontal="center" vertical="center" wrapText="1"/>
    </xf>
    <xf numFmtId="43" fontId="2" fillId="0" borderId="16" xfId="1" applyFont="1" applyFill="1" applyBorder="1" applyAlignment="1">
      <alignment horizontal="right" vertical="center" wrapText="1"/>
    </xf>
    <xf numFmtId="0" fontId="6" fillId="0" borderId="10" xfId="0" applyFont="1" applyBorder="1" applyAlignment="1">
      <alignment horizontal="center"/>
    </xf>
    <xf numFmtId="0" fontId="11" fillId="0" borderId="0" xfId="0" applyFont="1"/>
    <xf numFmtId="0" fontId="7" fillId="0" borderId="8" xfId="0" applyFont="1" applyBorder="1" applyAlignment="1">
      <alignment vertical="top" wrapText="1"/>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14" fillId="0" borderId="1" xfId="0" applyFont="1" applyBorder="1" applyAlignment="1">
      <alignment horizontal="center" vertical="center"/>
    </xf>
    <xf numFmtId="0" fontId="0" fillId="0" borderId="1" xfId="0" applyBorder="1" applyAlignment="1">
      <alignment vertical="center" wrapText="1"/>
    </xf>
    <xf numFmtId="0" fontId="6" fillId="0" borderId="2" xfId="0" applyFont="1" applyBorder="1" applyAlignment="1">
      <alignment horizontal="left" vertical="center" wrapText="1"/>
    </xf>
    <xf numFmtId="0" fontId="5" fillId="0" borderId="1" xfId="0" applyFont="1" applyBorder="1" applyAlignment="1">
      <alignment horizontal="left" vertical="center" wrapText="1"/>
    </xf>
    <xf numFmtId="0" fontId="6" fillId="0" borderId="2"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right" vertical="center" wrapText="1"/>
    </xf>
    <xf numFmtId="0" fontId="7" fillId="0" borderId="1" xfId="0" applyFont="1" applyBorder="1" applyAlignment="1">
      <alignment horizontal="right" vertical="center" wrapText="1"/>
    </xf>
    <xf numFmtId="0" fontId="3" fillId="0" borderId="1" xfId="0" applyFont="1" applyBorder="1" applyAlignment="1">
      <alignment horizontal="left" vertical="center" wrapText="1"/>
    </xf>
    <xf numFmtId="0" fontId="2" fillId="0" borderId="2" xfId="0" applyFont="1" applyBorder="1" applyAlignment="1">
      <alignment horizontal="center" vertical="center" wrapText="1"/>
    </xf>
    <xf numFmtId="165" fontId="3" fillId="0" borderId="5" xfId="0" applyNumberFormat="1" applyFont="1" applyBorder="1" applyAlignment="1">
      <alignment horizontal="center" vertical="center" wrapText="1"/>
    </xf>
    <xf numFmtId="0" fontId="7" fillId="0" borderId="10" xfId="0" applyFont="1" applyBorder="1" applyAlignment="1">
      <alignment vertical="top" wrapText="1"/>
    </xf>
    <xf numFmtId="0" fontId="3" fillId="0" borderId="1" xfId="0" applyFont="1" applyBorder="1" applyAlignment="1">
      <alignment horizontal="center" vertical="center"/>
    </xf>
    <xf numFmtId="0" fontId="6" fillId="0" borderId="1" xfId="0" applyFont="1" applyBorder="1" applyAlignment="1">
      <alignment horizontal="right"/>
    </xf>
    <xf numFmtId="0" fontId="3" fillId="0" borderId="1" xfId="0" applyFont="1" applyBorder="1" applyAlignment="1">
      <alignment horizontal="justify" vertical="center" wrapText="1"/>
    </xf>
    <xf numFmtId="0" fontId="3" fillId="0" borderId="2" xfId="0" applyFont="1" applyBorder="1" applyAlignment="1">
      <alignment horizontal="left" vertical="center" wrapText="1"/>
    </xf>
    <xf numFmtId="0" fontId="3" fillId="0" borderId="2" xfId="0" applyFont="1" applyBorder="1" applyAlignment="1">
      <alignment horizontal="center" vertical="center" wrapText="1"/>
    </xf>
    <xf numFmtId="165" fontId="3" fillId="0" borderId="2"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3" fillId="0" borderId="4" xfId="0" applyFont="1" applyBorder="1" applyAlignment="1">
      <alignment horizontal="left" vertical="center" wrapText="1"/>
    </xf>
    <xf numFmtId="43" fontId="5" fillId="0" borderId="1" xfId="1" applyFont="1" applyFill="1" applyBorder="1" applyAlignment="1">
      <alignment horizontal="right" vertical="center" wrapText="1"/>
    </xf>
    <xf numFmtId="0" fontId="3" fillId="0" borderId="1" xfId="0" applyFont="1" applyBorder="1" applyAlignment="1">
      <alignment vertical="center" wrapText="1"/>
    </xf>
    <xf numFmtId="14" fontId="3" fillId="0" borderId="1" xfId="0" applyNumberFormat="1" applyFont="1" applyBorder="1" applyAlignment="1">
      <alignment horizontal="center" vertical="center"/>
    </xf>
    <xf numFmtId="0" fontId="8" fillId="0" borderId="1" xfId="0" applyFont="1" applyBorder="1" applyAlignment="1">
      <alignment horizontal="right"/>
    </xf>
    <xf numFmtId="0" fontId="2" fillId="0" borderId="1" xfId="0" applyFont="1" applyBorder="1" applyAlignment="1">
      <alignment horizontal="right"/>
    </xf>
    <xf numFmtId="2" fontId="2" fillId="0" borderId="1" xfId="0" applyNumberFormat="1" applyFont="1" applyBorder="1" applyAlignment="1">
      <alignment horizontal="right" vertical="center"/>
    </xf>
    <xf numFmtId="2" fontId="4" fillId="0" borderId="1" xfId="0" applyNumberFormat="1" applyFont="1" applyBorder="1" applyAlignment="1">
      <alignment horizontal="right" vertical="center"/>
    </xf>
    <xf numFmtId="2" fontId="5" fillId="0" borderId="1" xfId="0" applyNumberFormat="1" applyFont="1" applyBorder="1" applyAlignment="1">
      <alignment horizontal="right" vertical="center"/>
    </xf>
    <xf numFmtId="0" fontId="7" fillId="0" borderId="1" xfId="0" applyFont="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right"/>
    </xf>
    <xf numFmtId="0" fontId="5" fillId="0" borderId="1" xfId="0" applyFont="1" applyBorder="1" applyAlignment="1">
      <alignment horizontal="right" vertical="center"/>
    </xf>
    <xf numFmtId="43" fontId="2" fillId="0" borderId="1" xfId="1" applyFont="1" applyFill="1" applyBorder="1" applyAlignment="1">
      <alignment horizontal="center" vertical="center" wrapText="1"/>
    </xf>
    <xf numFmtId="0" fontId="4" fillId="0" borderId="1" xfId="0" applyFont="1" applyBorder="1" applyAlignment="1">
      <alignment horizontal="right" vertical="center"/>
    </xf>
    <xf numFmtId="0" fontId="6" fillId="0" borderId="1" xfId="0" applyFont="1"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horizontal="right" vertical="center"/>
    </xf>
    <xf numFmtId="43" fontId="2" fillId="0" borderId="8" xfId="0" applyNumberFormat="1" applyFont="1" applyBorder="1" applyAlignment="1">
      <alignment vertical="center" wrapText="1"/>
    </xf>
    <xf numFmtId="0" fontId="5" fillId="0" borderId="15" xfId="0" applyFont="1" applyBorder="1" applyAlignment="1">
      <alignment vertical="top" wrapText="1"/>
    </xf>
    <xf numFmtId="0" fontId="5" fillId="0" borderId="10" xfId="0" applyFont="1" applyBorder="1" applyAlignment="1">
      <alignment vertical="top" wrapText="1"/>
    </xf>
    <xf numFmtId="2" fontId="3" fillId="0" borderId="1" xfId="1" applyNumberFormat="1" applyFont="1" applyFill="1" applyBorder="1" applyAlignment="1">
      <alignment horizontal="righ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vertical="center" wrapText="1"/>
    </xf>
    <xf numFmtId="43" fontId="2" fillId="0" borderId="8" xfId="0" applyNumberFormat="1" applyFont="1" applyBorder="1" applyAlignment="1">
      <alignment horizontal="center" vertical="center" wrapText="1"/>
    </xf>
    <xf numFmtId="164" fontId="2" fillId="0" borderId="1" xfId="0" applyNumberFormat="1" applyFont="1" applyBorder="1" applyAlignment="1">
      <alignment horizontal="right" vertical="center" wrapText="1"/>
    </xf>
    <xf numFmtId="0" fontId="7" fillId="0" borderId="2" xfId="0" applyFont="1" applyBorder="1" applyAlignment="1">
      <alignment horizontal="center" vertical="center"/>
    </xf>
    <xf numFmtId="165" fontId="3" fillId="0" borderId="12" xfId="0" applyNumberFormat="1" applyFont="1" applyBorder="1" applyAlignment="1">
      <alignment horizontal="center" vertical="center" wrapText="1"/>
    </xf>
    <xf numFmtId="43" fontId="3" fillId="0" borderId="14" xfId="1" applyFont="1" applyFill="1" applyBorder="1" applyAlignment="1">
      <alignment horizontal="right" vertical="center" wrapText="1"/>
    </xf>
    <xf numFmtId="164" fontId="2" fillId="0" borderId="2" xfId="0" applyNumberFormat="1" applyFont="1" applyBorder="1" applyAlignment="1">
      <alignment horizontal="right" vertical="center" wrapText="1"/>
    </xf>
    <xf numFmtId="0" fontId="7" fillId="0" borderId="2" xfId="0" applyFont="1" applyBorder="1" applyAlignment="1">
      <alignment horizontal="right"/>
    </xf>
    <xf numFmtId="164" fontId="2" fillId="0" borderId="2" xfId="0" applyNumberFormat="1" applyFont="1" applyBorder="1" applyAlignment="1">
      <alignment horizontal="center" vertical="center" wrapText="1"/>
    </xf>
    <xf numFmtId="43" fontId="2" fillId="0" borderId="12" xfId="0" applyNumberFormat="1" applyFont="1" applyBorder="1" applyAlignment="1">
      <alignment horizontal="center" vertical="center" wrapText="1"/>
    </xf>
    <xf numFmtId="0" fontId="7" fillId="0" borderId="10" xfId="0" applyFont="1" applyBorder="1" applyAlignment="1">
      <alignment vertical="top"/>
    </xf>
    <xf numFmtId="0" fontId="7" fillId="0" borderId="10" xfId="0" applyFont="1" applyBorder="1" applyAlignment="1">
      <alignment horizontal="left" vertical="top" wrapText="1"/>
    </xf>
    <xf numFmtId="0" fontId="7" fillId="0" borderId="13" xfId="0" applyFont="1" applyBorder="1" applyAlignment="1">
      <alignment vertical="top"/>
    </xf>
    <xf numFmtId="0" fontId="7" fillId="0" borderId="15" xfId="0" applyFont="1" applyBorder="1" applyAlignment="1">
      <alignment vertical="top"/>
    </xf>
    <xf numFmtId="0" fontId="7" fillId="0" borderId="8" xfId="0" applyFont="1" applyBorder="1" applyAlignment="1">
      <alignment vertical="top"/>
    </xf>
    <xf numFmtId="0" fontId="7" fillId="0" borderId="12" xfId="0" applyFont="1" applyBorder="1" applyAlignment="1">
      <alignment vertical="top"/>
    </xf>
    <xf numFmtId="0" fontId="11" fillId="0" borderId="11" xfId="0" applyFont="1" applyBorder="1" applyAlignment="1">
      <alignment vertical="top" wrapText="1"/>
    </xf>
    <xf numFmtId="0" fontId="7" fillId="0" borderId="17" xfId="0" applyFont="1" applyBorder="1" applyAlignment="1">
      <alignment vertical="top" wrapText="1"/>
    </xf>
    <xf numFmtId="0" fontId="5" fillId="0" borderId="8" xfId="0" applyFont="1" applyBorder="1" applyAlignment="1">
      <alignment vertical="top" wrapText="1"/>
    </xf>
    <xf numFmtId="0" fontId="7" fillId="0" borderId="12" xfId="0" applyFont="1" applyBorder="1" applyAlignment="1">
      <alignment vertical="top" wrapText="1"/>
    </xf>
    <xf numFmtId="0" fontId="7" fillId="0" borderId="17" xfId="0" applyFont="1" applyBorder="1" applyAlignment="1">
      <alignment vertical="top"/>
    </xf>
    <xf numFmtId="0" fontId="3" fillId="0" borderId="8" xfId="0" applyFont="1" applyBorder="1" applyAlignment="1">
      <alignment vertical="top" wrapText="1"/>
    </xf>
    <xf numFmtId="0" fontId="7" fillId="0" borderId="8" xfId="0" applyFont="1" applyBorder="1" applyAlignment="1">
      <alignment horizontal="left" vertical="top" wrapText="1"/>
    </xf>
    <xf numFmtId="0" fontId="10" fillId="0" borderId="10" xfId="0" applyFont="1" applyBorder="1" applyAlignment="1">
      <alignment horizontal="left" vertical="top" wrapText="1"/>
    </xf>
    <xf numFmtId="43" fontId="2" fillId="0" borderId="9" xfId="0" applyNumberFormat="1" applyFont="1" applyBorder="1" applyAlignment="1">
      <alignment vertical="top" wrapText="1"/>
    </xf>
    <xf numFmtId="0" fontId="7" fillId="0" borderId="19" xfId="0" applyFont="1" applyBorder="1" applyAlignment="1">
      <alignment vertical="top"/>
    </xf>
    <xf numFmtId="0" fontId="7" fillId="0" borderId="11" xfId="0" applyFont="1" applyBorder="1" applyAlignment="1">
      <alignment vertical="top" wrapText="1"/>
    </xf>
    <xf numFmtId="0" fontId="11" fillId="0" borderId="10" xfId="0" applyFont="1" applyBorder="1" applyAlignment="1">
      <alignment vertical="top" wrapText="1"/>
    </xf>
    <xf numFmtId="0" fontId="7" fillId="0" borderId="18" xfId="0" applyFont="1" applyBorder="1" applyAlignment="1">
      <alignment vertical="top"/>
    </xf>
    <xf numFmtId="0" fontId="7" fillId="0" borderId="11" xfId="0" applyFont="1" applyBorder="1" applyAlignment="1">
      <alignment vertical="top"/>
    </xf>
    <xf numFmtId="0" fontId="7" fillId="0" borderId="15" xfId="0" applyFont="1" applyBorder="1" applyAlignment="1">
      <alignment vertical="top" wrapText="1"/>
    </xf>
    <xf numFmtId="0" fontId="11" fillId="0" borderId="16" xfId="0" applyFont="1" applyBorder="1" applyAlignment="1">
      <alignment vertical="top" wrapText="1"/>
    </xf>
    <xf numFmtId="0" fontId="9" fillId="5" borderId="12"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0" xfId="0" applyFont="1" applyFill="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7" fillId="0" borderId="3" xfId="0" applyFont="1" applyBorder="1" applyAlignment="1">
      <alignment horizontal="center" vertical="center" wrapText="1"/>
    </xf>
    <xf numFmtId="0" fontId="2" fillId="3" borderId="8"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0" borderId="1" xfId="0" applyFont="1" applyBorder="1" applyAlignment="1">
      <alignment horizontal="left" vertical="center"/>
    </xf>
    <xf numFmtId="0" fontId="7" fillId="3" borderId="1" xfId="0" applyFont="1" applyFill="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73"/>
  <sheetViews>
    <sheetView tabSelected="1" zoomScale="60" zoomScaleNormal="60" zoomScaleSheetLayoutView="85" workbookViewId="0">
      <selection activeCell="F40" sqref="F40"/>
    </sheetView>
  </sheetViews>
  <sheetFormatPr baseColWidth="10" defaultColWidth="11.42578125" defaultRowHeight="12.75"/>
  <cols>
    <col min="1" max="1" width="22.5703125" style="10" customWidth="1"/>
    <col min="2" max="2" width="28.28515625" style="10" customWidth="1"/>
    <col min="3" max="3" width="7.5703125" style="10" customWidth="1"/>
    <col min="4" max="4" width="23.42578125" style="15" customWidth="1"/>
    <col min="5" max="5" width="8.28515625" style="16" customWidth="1"/>
    <col min="6" max="6" width="36.7109375" style="10" customWidth="1"/>
    <col min="7" max="7" width="26.140625" style="10" customWidth="1"/>
    <col min="8" max="8" width="30.5703125" style="17" customWidth="1"/>
    <col min="9" max="10" width="16" style="17" customWidth="1"/>
    <col min="11" max="11" width="9.5703125" style="10" customWidth="1"/>
    <col min="12" max="12" width="9.42578125" style="10" customWidth="1"/>
    <col min="13" max="15" width="9.28515625" style="10" customWidth="1"/>
    <col min="16" max="16" width="9.140625" style="10" customWidth="1"/>
    <col min="17" max="17" width="9.5703125" style="10" customWidth="1"/>
    <col min="18" max="18" width="9.140625" style="10" customWidth="1"/>
    <col min="19" max="19" width="9.7109375" style="10" customWidth="1"/>
    <col min="20" max="20" width="11.28515625" style="10" customWidth="1"/>
    <col min="21" max="21" width="8.85546875" style="10" customWidth="1"/>
    <col min="22" max="22" width="7.85546875" style="10" customWidth="1"/>
    <col min="23" max="24" width="8.7109375" style="10" customWidth="1"/>
    <col min="25" max="25" width="10.5703125" style="10" customWidth="1"/>
    <col min="26" max="26" width="10.7109375" style="10" customWidth="1"/>
    <col min="27" max="27" width="8.85546875" style="10" customWidth="1"/>
    <col min="28" max="28" width="11" style="10" customWidth="1"/>
    <col min="29" max="30" width="8.5703125" style="10" customWidth="1"/>
    <col min="31" max="31" width="9" style="10" customWidth="1"/>
    <col min="32" max="32" width="7.5703125" style="10" customWidth="1"/>
    <col min="33" max="33" width="8.140625" style="10" customWidth="1"/>
    <col min="34" max="34" width="7.28515625" style="10" customWidth="1"/>
    <col min="35" max="35" width="12" style="10" customWidth="1"/>
    <col min="36" max="36" width="11" style="10" customWidth="1"/>
    <col min="37" max="37" width="78.7109375" style="27" customWidth="1"/>
    <col min="38" max="38" width="42.5703125" style="10" customWidth="1"/>
    <col min="39" max="39" width="58.5703125" style="10" customWidth="1"/>
    <col min="40" max="16384" width="11.42578125" style="10"/>
  </cols>
  <sheetData>
    <row r="1" spans="1:39" ht="19.5" customHeight="1">
      <c r="A1" s="147" t="s">
        <v>0</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row>
    <row r="2" spans="1:39">
      <c r="A2" s="1" t="s">
        <v>1</v>
      </c>
      <c r="B2" s="2">
        <v>2024</v>
      </c>
      <c r="D2" s="3"/>
      <c r="E2" s="4"/>
      <c r="F2" s="11"/>
      <c r="G2" s="11"/>
      <c r="H2" s="11"/>
    </row>
    <row r="3" spans="1:39">
      <c r="A3" s="5" t="s">
        <v>2</v>
      </c>
      <c r="B3" s="9">
        <v>2</v>
      </c>
      <c r="D3" s="6"/>
      <c r="E3" s="7"/>
      <c r="F3" s="11"/>
      <c r="G3" s="11"/>
      <c r="H3" s="11"/>
    </row>
    <row r="4" spans="1:39" ht="17.25" customHeight="1">
      <c r="A4" s="8" t="s">
        <v>3</v>
      </c>
      <c r="B4" s="154" t="s">
        <v>4</v>
      </c>
      <c r="C4" s="155"/>
      <c r="D4" s="155"/>
      <c r="E4" s="155"/>
      <c r="F4" s="155"/>
      <c r="G4" s="155"/>
      <c r="H4" s="11"/>
    </row>
    <row r="5" spans="1:39" ht="18" customHeight="1">
      <c r="A5" s="8" t="s">
        <v>5</v>
      </c>
      <c r="B5" s="154" t="s">
        <v>6</v>
      </c>
      <c r="C5" s="155"/>
      <c r="D5" s="155"/>
      <c r="E5" s="155"/>
      <c r="F5" s="155"/>
      <c r="G5" s="155"/>
      <c r="H5" s="11"/>
    </row>
    <row r="6" spans="1:39" ht="30.75" customHeight="1">
      <c r="A6" s="159" t="s">
        <v>7</v>
      </c>
      <c r="B6" s="159"/>
      <c r="C6" s="159"/>
      <c r="D6" s="159"/>
      <c r="E6" s="11"/>
      <c r="F6" s="11"/>
      <c r="G6" s="11"/>
      <c r="H6" s="11"/>
      <c r="I6" s="11"/>
    </row>
    <row r="7" spans="1:39" ht="67.5" customHeight="1">
      <c r="A7" s="34" t="s">
        <v>8</v>
      </c>
      <c r="B7" s="149" t="s">
        <v>9</v>
      </c>
      <c r="C7" s="168"/>
      <c r="D7" s="168"/>
      <c r="E7" s="168"/>
      <c r="F7" s="168"/>
      <c r="G7" s="168"/>
      <c r="H7" s="168"/>
      <c r="I7" s="168"/>
      <c r="J7" s="168"/>
    </row>
    <row r="8" spans="1:39">
      <c r="A8" s="23"/>
      <c r="B8" s="23"/>
      <c r="C8" s="23"/>
      <c r="D8" s="23"/>
      <c r="E8" s="11"/>
      <c r="F8" s="11"/>
      <c r="G8" s="11"/>
      <c r="H8" s="11"/>
      <c r="I8" s="11"/>
    </row>
    <row r="9" spans="1:39" ht="25.5" customHeight="1">
      <c r="A9" s="169"/>
      <c r="B9" s="169"/>
      <c r="C9" s="169"/>
      <c r="D9" s="169"/>
      <c r="E9" s="169"/>
      <c r="F9" s="169"/>
      <c r="G9" s="169"/>
      <c r="H9" s="169"/>
      <c r="I9" s="169"/>
      <c r="J9" s="169"/>
      <c r="K9" s="165" t="s">
        <v>10</v>
      </c>
      <c r="L9" s="166"/>
      <c r="M9" s="165" t="s">
        <v>11</v>
      </c>
      <c r="N9" s="166"/>
      <c r="O9" s="165" t="s">
        <v>12</v>
      </c>
      <c r="P9" s="166"/>
      <c r="Q9" s="165" t="s">
        <v>13</v>
      </c>
      <c r="R9" s="166"/>
      <c r="S9" s="165" t="s">
        <v>14</v>
      </c>
      <c r="T9" s="166"/>
      <c r="U9" s="165" t="s">
        <v>15</v>
      </c>
      <c r="V9" s="166"/>
      <c r="W9" s="165" t="s">
        <v>16</v>
      </c>
      <c r="X9" s="166"/>
      <c r="Y9" s="165" t="s">
        <v>17</v>
      </c>
      <c r="Z9" s="166"/>
      <c r="AA9" s="165" t="s">
        <v>18</v>
      </c>
      <c r="AB9" s="166"/>
      <c r="AC9" s="165" t="s">
        <v>19</v>
      </c>
      <c r="AD9" s="166"/>
      <c r="AE9" s="165" t="s">
        <v>20</v>
      </c>
      <c r="AF9" s="166"/>
      <c r="AG9" s="165" t="s">
        <v>21</v>
      </c>
      <c r="AH9" s="166"/>
      <c r="AI9" s="167" t="s">
        <v>22</v>
      </c>
      <c r="AJ9" s="167"/>
      <c r="AK9" s="146" t="s">
        <v>23</v>
      </c>
      <c r="AL9" s="146" t="s">
        <v>24</v>
      </c>
      <c r="AM9" s="144" t="s">
        <v>25</v>
      </c>
    </row>
    <row r="10" spans="1:39" ht="47.25" customHeight="1">
      <c r="A10" s="18" t="s">
        <v>26</v>
      </c>
      <c r="B10" s="12" t="s">
        <v>27</v>
      </c>
      <c r="C10" s="12" t="s">
        <v>28</v>
      </c>
      <c r="D10" s="13" t="s">
        <v>29</v>
      </c>
      <c r="E10" s="12" t="s">
        <v>28</v>
      </c>
      <c r="F10" s="12" t="s">
        <v>30</v>
      </c>
      <c r="G10" s="13" t="s">
        <v>31</v>
      </c>
      <c r="H10" s="12" t="s">
        <v>32</v>
      </c>
      <c r="I10" s="13" t="s">
        <v>33</v>
      </c>
      <c r="J10" s="12" t="s">
        <v>34</v>
      </c>
      <c r="K10" s="36" t="s">
        <v>35</v>
      </c>
      <c r="L10" s="36" t="s">
        <v>36</v>
      </c>
      <c r="M10" s="36" t="s">
        <v>35</v>
      </c>
      <c r="N10" s="36" t="s">
        <v>36</v>
      </c>
      <c r="O10" s="36" t="s">
        <v>35</v>
      </c>
      <c r="P10" s="36" t="s">
        <v>36</v>
      </c>
      <c r="Q10" s="36" t="s">
        <v>35</v>
      </c>
      <c r="R10" s="36" t="s">
        <v>36</v>
      </c>
      <c r="S10" s="36" t="s">
        <v>35</v>
      </c>
      <c r="T10" s="36" t="s">
        <v>36</v>
      </c>
      <c r="U10" s="36" t="s">
        <v>35</v>
      </c>
      <c r="V10" s="36" t="s">
        <v>36</v>
      </c>
      <c r="W10" s="36" t="s">
        <v>35</v>
      </c>
      <c r="X10" s="36" t="s">
        <v>36</v>
      </c>
      <c r="Y10" s="36" t="s">
        <v>35</v>
      </c>
      <c r="Z10" s="36" t="s">
        <v>36</v>
      </c>
      <c r="AA10" s="36" t="s">
        <v>35</v>
      </c>
      <c r="AB10" s="36" t="s">
        <v>36</v>
      </c>
      <c r="AC10" s="36" t="s">
        <v>35</v>
      </c>
      <c r="AD10" s="36" t="s">
        <v>36</v>
      </c>
      <c r="AE10" s="36" t="s">
        <v>35</v>
      </c>
      <c r="AF10" s="36" t="s">
        <v>36</v>
      </c>
      <c r="AG10" s="36" t="s">
        <v>35</v>
      </c>
      <c r="AH10" s="36" t="s">
        <v>36</v>
      </c>
      <c r="AI10" s="36" t="s">
        <v>35</v>
      </c>
      <c r="AJ10" s="36" t="s">
        <v>36</v>
      </c>
      <c r="AK10" s="146"/>
      <c r="AL10" s="146"/>
      <c r="AM10" s="145"/>
    </row>
    <row r="11" spans="1:39">
      <c r="A11" s="14" t="s">
        <v>37</v>
      </c>
      <c r="B11" s="19"/>
      <c r="C11" s="19"/>
      <c r="D11" s="19"/>
      <c r="E11" s="19"/>
      <c r="F11" s="19"/>
      <c r="G11" s="19"/>
      <c r="H11" s="22"/>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28"/>
      <c r="AL11" s="44"/>
    </row>
    <row r="12" spans="1:39" ht="70.5" customHeight="1">
      <c r="A12" s="164" t="s">
        <v>38</v>
      </c>
      <c r="B12" s="151" t="s">
        <v>39</v>
      </c>
      <c r="C12" s="35" t="s">
        <v>40</v>
      </c>
      <c r="D12" s="72" t="s">
        <v>41</v>
      </c>
      <c r="E12" s="24" t="s">
        <v>42</v>
      </c>
      <c r="F12" s="63" t="s">
        <v>43</v>
      </c>
      <c r="G12" s="64" t="s">
        <v>44</v>
      </c>
      <c r="H12" s="64" t="s">
        <v>45</v>
      </c>
      <c r="I12" s="31">
        <v>45293</v>
      </c>
      <c r="J12" s="31">
        <v>45657</v>
      </c>
      <c r="K12" s="37">
        <v>8.33</v>
      </c>
      <c r="L12" s="37">
        <v>8.33</v>
      </c>
      <c r="M12" s="37">
        <v>8.33</v>
      </c>
      <c r="N12" s="37">
        <v>8.33</v>
      </c>
      <c r="O12" s="37">
        <v>8.33</v>
      </c>
      <c r="P12" s="37">
        <v>8.33</v>
      </c>
      <c r="Q12" s="37">
        <v>8.33</v>
      </c>
      <c r="R12" s="37">
        <v>8.33</v>
      </c>
      <c r="S12" s="37">
        <v>8.33</v>
      </c>
      <c r="T12" s="37">
        <v>8.33</v>
      </c>
      <c r="U12" s="20">
        <v>8.33</v>
      </c>
      <c r="V12" s="20">
        <v>8.33</v>
      </c>
      <c r="W12" s="20">
        <v>8.33</v>
      </c>
      <c r="X12" s="20">
        <v>8.33</v>
      </c>
      <c r="Y12" s="20">
        <v>8.33</v>
      </c>
      <c r="Z12" s="20">
        <v>8.33</v>
      </c>
      <c r="AA12" s="20">
        <v>8.33</v>
      </c>
      <c r="AB12" s="20"/>
      <c r="AC12" s="20">
        <v>8.33</v>
      </c>
      <c r="AD12" s="20"/>
      <c r="AE12" s="20">
        <v>8.33</v>
      </c>
      <c r="AF12" s="20"/>
      <c r="AG12" s="20">
        <v>8.3699999999999992</v>
      </c>
      <c r="AH12" s="20"/>
      <c r="AI12" s="29">
        <f>K12+M12+O12+Q12+S12+U12+W12+Y12+AA12+AC12+AE12+AG12</f>
        <v>100</v>
      </c>
      <c r="AJ12" s="30">
        <f>+L12+N12+P12+R12+T12+V12+X12+Z12+AB12+AD12+AF12+AH12</f>
        <v>66.64</v>
      </c>
      <c r="AK12" s="62" t="s">
        <v>46</v>
      </c>
      <c r="AL12" s="62" t="s">
        <v>47</v>
      </c>
      <c r="AM12" s="78" t="s">
        <v>48</v>
      </c>
    </row>
    <row r="13" spans="1:39" ht="73.5" customHeight="1">
      <c r="A13" s="164"/>
      <c r="B13" s="152"/>
      <c r="C13" s="35" t="s">
        <v>49</v>
      </c>
      <c r="D13" s="33" t="s">
        <v>50</v>
      </c>
      <c r="E13" s="24" t="s">
        <v>51</v>
      </c>
      <c r="F13" s="63" t="s">
        <v>52</v>
      </c>
      <c r="G13" s="64" t="s">
        <v>53</v>
      </c>
      <c r="H13" s="64" t="s">
        <v>45</v>
      </c>
      <c r="I13" s="31">
        <v>45293</v>
      </c>
      <c r="J13" s="31">
        <v>45657</v>
      </c>
      <c r="K13" s="73">
        <v>8.33</v>
      </c>
      <c r="L13" s="73">
        <v>8.33</v>
      </c>
      <c r="M13" s="73">
        <v>8.33</v>
      </c>
      <c r="N13" s="73">
        <v>8.33</v>
      </c>
      <c r="O13" s="73">
        <v>8.33</v>
      </c>
      <c r="P13" s="73">
        <v>8.33</v>
      </c>
      <c r="Q13" s="73">
        <v>8.33</v>
      </c>
      <c r="R13" s="73">
        <v>8.33</v>
      </c>
      <c r="S13" s="73">
        <v>8.33</v>
      </c>
      <c r="T13" s="73">
        <v>8.33</v>
      </c>
      <c r="U13" s="74">
        <v>8.33</v>
      </c>
      <c r="V13" s="74">
        <v>8.33</v>
      </c>
      <c r="W13" s="74">
        <v>8.33</v>
      </c>
      <c r="X13" s="74">
        <v>8.33</v>
      </c>
      <c r="Y13" s="74">
        <v>8.33</v>
      </c>
      <c r="Z13" s="74">
        <v>8.33</v>
      </c>
      <c r="AA13" s="74">
        <v>8.33</v>
      </c>
      <c r="AB13" s="74"/>
      <c r="AC13" s="74">
        <v>8.33</v>
      </c>
      <c r="AD13" s="74"/>
      <c r="AE13" s="74">
        <v>8.33</v>
      </c>
      <c r="AF13" s="74"/>
      <c r="AG13" s="74">
        <v>8.3699999999999992</v>
      </c>
      <c r="AH13" s="74"/>
      <c r="AI13" s="29">
        <f t="shared" ref="AI13:AI43" si="0">K13+M13+O13+Q13+S13+U13+W13+Y13+AA13+AC13+AE13+AG13</f>
        <v>100</v>
      </c>
      <c r="AJ13" s="30">
        <f t="shared" ref="AJ13:AJ55" si="1">+L13+N13+P13+R13+T13+V13+X13+Z13+AB13+AD13+AF13+AH13</f>
        <v>66.64</v>
      </c>
      <c r="AK13" s="62" t="s">
        <v>54</v>
      </c>
      <c r="AL13" s="62" t="s">
        <v>47</v>
      </c>
      <c r="AM13" s="78" t="s">
        <v>55</v>
      </c>
    </row>
    <row r="14" spans="1:39" ht="40.5" customHeight="1">
      <c r="A14" s="164"/>
      <c r="B14" s="152"/>
      <c r="C14" s="151" t="s">
        <v>56</v>
      </c>
      <c r="D14" s="159" t="s">
        <v>57</v>
      </c>
      <c r="E14" s="24" t="s">
        <v>58</v>
      </c>
      <c r="F14" s="63" t="s">
        <v>59</v>
      </c>
      <c r="G14" s="64" t="s">
        <v>60</v>
      </c>
      <c r="H14" s="64" t="s">
        <v>61</v>
      </c>
      <c r="I14" s="31">
        <v>45536</v>
      </c>
      <c r="J14" s="31">
        <v>45657</v>
      </c>
      <c r="K14" s="73"/>
      <c r="L14" s="73"/>
      <c r="M14" s="73"/>
      <c r="N14" s="73"/>
      <c r="O14" s="73"/>
      <c r="P14" s="73"/>
      <c r="Q14" s="73"/>
      <c r="R14" s="73"/>
      <c r="S14" s="73"/>
      <c r="T14" s="73"/>
      <c r="U14" s="74"/>
      <c r="V14" s="74"/>
      <c r="W14" s="74"/>
      <c r="X14" s="74"/>
      <c r="Y14" s="74"/>
      <c r="Z14" s="74"/>
      <c r="AA14" s="20">
        <v>20</v>
      </c>
      <c r="AB14" s="74"/>
      <c r="AC14" s="20">
        <v>20</v>
      </c>
      <c r="AD14" s="74"/>
      <c r="AE14" s="20">
        <v>20</v>
      </c>
      <c r="AF14" s="74"/>
      <c r="AG14" s="20">
        <v>40</v>
      </c>
      <c r="AH14" s="74"/>
      <c r="AI14" s="29">
        <v>100</v>
      </c>
      <c r="AJ14" s="30">
        <f t="shared" si="1"/>
        <v>0</v>
      </c>
      <c r="AK14" s="126"/>
      <c r="AL14" s="127"/>
      <c r="AM14" s="78" t="s">
        <v>62</v>
      </c>
    </row>
    <row r="15" spans="1:39" ht="409.5" customHeight="1">
      <c r="A15" s="164"/>
      <c r="B15" s="152"/>
      <c r="C15" s="153"/>
      <c r="D15" s="160"/>
      <c r="E15" s="24" t="s">
        <v>63</v>
      </c>
      <c r="F15" s="70" t="s">
        <v>64</v>
      </c>
      <c r="G15" s="26" t="s">
        <v>65</v>
      </c>
      <c r="H15" s="26" t="s">
        <v>66</v>
      </c>
      <c r="I15" s="25">
        <v>45413</v>
      </c>
      <c r="J15" s="25">
        <v>45565</v>
      </c>
      <c r="K15" s="20"/>
      <c r="L15" s="20"/>
      <c r="M15" s="20"/>
      <c r="N15" s="20"/>
      <c r="O15" s="20"/>
      <c r="P15" s="20"/>
      <c r="Q15" s="20"/>
      <c r="R15" s="20"/>
      <c r="S15" s="37">
        <v>20</v>
      </c>
      <c r="T15" s="37">
        <v>20</v>
      </c>
      <c r="U15" s="20">
        <v>20</v>
      </c>
      <c r="V15" s="20">
        <v>20</v>
      </c>
      <c r="W15" s="20">
        <v>20</v>
      </c>
      <c r="X15" s="20">
        <v>20</v>
      </c>
      <c r="Y15" s="20">
        <v>20</v>
      </c>
      <c r="Z15" s="20">
        <v>20</v>
      </c>
      <c r="AA15" s="20">
        <v>20</v>
      </c>
      <c r="AB15" s="20"/>
      <c r="AC15" s="20"/>
      <c r="AD15" s="20"/>
      <c r="AE15" s="20"/>
      <c r="AF15" s="20"/>
      <c r="AG15" s="20"/>
      <c r="AH15" s="20"/>
      <c r="AI15" s="29">
        <f t="shared" si="0"/>
        <v>100</v>
      </c>
      <c r="AJ15" s="30">
        <f>+L15+N15+P15+R15+T15+V15+X15+Z15+AB15+AD15+AF15+AH15</f>
        <v>80</v>
      </c>
      <c r="AK15" s="128" t="s">
        <v>67</v>
      </c>
      <c r="AL15" s="128" t="s">
        <v>68</v>
      </c>
      <c r="AM15" s="78" t="s">
        <v>69</v>
      </c>
    </row>
    <row r="16" spans="1:39" ht="150.75" customHeight="1">
      <c r="A16" s="164"/>
      <c r="B16" s="152"/>
      <c r="C16" s="35" t="s">
        <v>70</v>
      </c>
      <c r="D16" s="33" t="s">
        <v>71</v>
      </c>
      <c r="E16" s="24" t="s">
        <v>72</v>
      </c>
      <c r="F16" s="75" t="s">
        <v>73</v>
      </c>
      <c r="G16" s="26" t="s">
        <v>74</v>
      </c>
      <c r="H16" s="26" t="s">
        <v>75</v>
      </c>
      <c r="I16" s="25">
        <v>45444</v>
      </c>
      <c r="J16" s="25">
        <v>45626</v>
      </c>
      <c r="K16" s="20"/>
      <c r="L16" s="20"/>
      <c r="M16" s="20"/>
      <c r="N16" s="20"/>
      <c r="O16" s="20"/>
      <c r="P16" s="20"/>
      <c r="Q16" s="20"/>
      <c r="R16" s="20"/>
      <c r="S16" s="37"/>
      <c r="T16" s="37"/>
      <c r="U16" s="20">
        <v>50</v>
      </c>
      <c r="V16" s="20">
        <v>50</v>
      </c>
      <c r="W16" s="20"/>
      <c r="X16" s="20"/>
      <c r="Y16" s="20"/>
      <c r="Z16" s="20"/>
      <c r="AA16" s="20"/>
      <c r="AB16" s="20"/>
      <c r="AC16" s="20"/>
      <c r="AD16" s="20"/>
      <c r="AE16" s="20">
        <v>50</v>
      </c>
      <c r="AF16" s="20"/>
      <c r="AG16" s="20"/>
      <c r="AH16" s="20"/>
      <c r="AI16" s="29">
        <f t="shared" si="0"/>
        <v>100</v>
      </c>
      <c r="AJ16" s="30">
        <f>+L16+N16+P16+R16+T16+V16+X16+Z16+AB16+AD16+AF16+AH16</f>
        <v>50</v>
      </c>
      <c r="AK16" s="108" t="s">
        <v>76</v>
      </c>
      <c r="AL16" s="129" t="s">
        <v>77</v>
      </c>
      <c r="AM16" s="139" t="s">
        <v>78</v>
      </c>
    </row>
    <row r="17" spans="1:39" ht="73.5" customHeight="1">
      <c r="A17" s="164"/>
      <c r="B17" s="153"/>
      <c r="C17" s="35" t="s">
        <v>79</v>
      </c>
      <c r="D17" s="33" t="s">
        <v>80</v>
      </c>
      <c r="E17" s="24" t="s">
        <v>81</v>
      </c>
      <c r="F17" s="63" t="s">
        <v>52</v>
      </c>
      <c r="G17" s="64" t="s">
        <v>53</v>
      </c>
      <c r="H17" s="64" t="s">
        <v>45</v>
      </c>
      <c r="I17" s="31">
        <v>45293</v>
      </c>
      <c r="J17" s="31">
        <v>45657</v>
      </c>
      <c r="K17" s="73">
        <v>8.33</v>
      </c>
      <c r="L17" s="73">
        <v>8.33</v>
      </c>
      <c r="M17" s="73">
        <v>8.33</v>
      </c>
      <c r="N17" s="73">
        <v>8.33</v>
      </c>
      <c r="O17" s="73">
        <v>8.33</v>
      </c>
      <c r="P17" s="73">
        <v>8.33</v>
      </c>
      <c r="Q17" s="73">
        <v>8.33</v>
      </c>
      <c r="R17" s="73">
        <v>8.33</v>
      </c>
      <c r="S17" s="73">
        <v>8.33</v>
      </c>
      <c r="T17" s="73">
        <v>8.33</v>
      </c>
      <c r="U17" s="74">
        <v>8.33</v>
      </c>
      <c r="V17" s="74">
        <v>8.33</v>
      </c>
      <c r="W17" s="74">
        <v>8.33</v>
      </c>
      <c r="X17" s="74">
        <v>8.33</v>
      </c>
      <c r="Y17" s="74">
        <v>8.33</v>
      </c>
      <c r="Z17" s="74">
        <v>8.33</v>
      </c>
      <c r="AA17" s="74">
        <v>8.33</v>
      </c>
      <c r="AB17" s="74"/>
      <c r="AC17" s="74">
        <v>8.33</v>
      </c>
      <c r="AD17" s="74"/>
      <c r="AE17" s="74">
        <v>8.33</v>
      </c>
      <c r="AF17" s="74"/>
      <c r="AG17" s="74">
        <v>8.3699999999999992</v>
      </c>
      <c r="AH17" s="74"/>
      <c r="AI17" s="29">
        <f t="shared" si="0"/>
        <v>100</v>
      </c>
      <c r="AJ17" s="30">
        <f>+L17+N17+P17+R17+T17+V17+X17+Z17+AB17+AD17+AF17+AH17</f>
        <v>66.64</v>
      </c>
      <c r="AK17" s="62" t="s">
        <v>54</v>
      </c>
      <c r="AL17" s="62" t="s">
        <v>47</v>
      </c>
      <c r="AM17" s="78" t="s">
        <v>82</v>
      </c>
    </row>
    <row r="18" spans="1:39" ht="33.75" customHeight="1">
      <c r="A18" s="164"/>
      <c r="B18" s="151" t="s">
        <v>83</v>
      </c>
      <c r="C18" s="150" t="s">
        <v>84</v>
      </c>
      <c r="D18" s="149" t="s">
        <v>85</v>
      </c>
      <c r="E18" s="24" t="s">
        <v>86</v>
      </c>
      <c r="F18" s="75" t="s">
        <v>87</v>
      </c>
      <c r="G18" s="26" t="s">
        <v>88</v>
      </c>
      <c r="H18" s="26" t="s">
        <v>89</v>
      </c>
      <c r="I18" s="77">
        <v>45293</v>
      </c>
      <c r="J18" s="25">
        <v>45322</v>
      </c>
      <c r="K18" s="37">
        <v>100</v>
      </c>
      <c r="L18" s="37">
        <v>100</v>
      </c>
      <c r="M18" s="37"/>
      <c r="N18" s="37"/>
      <c r="O18" s="37"/>
      <c r="P18" s="37"/>
      <c r="Q18" s="37"/>
      <c r="R18" s="37"/>
      <c r="S18" s="37"/>
      <c r="T18" s="37"/>
      <c r="U18" s="20"/>
      <c r="V18" s="20"/>
      <c r="W18" s="20"/>
      <c r="X18" s="20"/>
      <c r="Y18" s="20"/>
      <c r="Z18" s="20"/>
      <c r="AA18" s="20"/>
      <c r="AB18" s="20"/>
      <c r="AC18" s="20"/>
      <c r="AD18" s="20"/>
      <c r="AE18" s="20"/>
      <c r="AF18" s="20"/>
      <c r="AG18" s="20"/>
      <c r="AH18" s="20"/>
      <c r="AI18" s="29">
        <f t="shared" si="0"/>
        <v>100</v>
      </c>
      <c r="AJ18" s="30">
        <f t="shared" si="1"/>
        <v>100</v>
      </c>
      <c r="AK18" s="126"/>
      <c r="AL18" s="126"/>
      <c r="AM18" s="122"/>
    </row>
    <row r="19" spans="1:39" ht="135.75" customHeight="1">
      <c r="A19" s="164"/>
      <c r="B19" s="152"/>
      <c r="C19" s="150"/>
      <c r="D19" s="149"/>
      <c r="E19" s="24" t="s">
        <v>90</v>
      </c>
      <c r="F19" s="75" t="s">
        <v>91</v>
      </c>
      <c r="G19" s="26" t="s">
        <v>92</v>
      </c>
      <c r="H19" s="26" t="s">
        <v>45</v>
      </c>
      <c r="I19" s="77">
        <v>45324</v>
      </c>
      <c r="J19" s="25">
        <v>45626</v>
      </c>
      <c r="K19" s="37"/>
      <c r="L19" s="37"/>
      <c r="M19" s="37">
        <v>20</v>
      </c>
      <c r="N19" s="37">
        <v>20</v>
      </c>
      <c r="O19" s="37"/>
      <c r="P19" s="37"/>
      <c r="Q19" s="37">
        <v>20</v>
      </c>
      <c r="R19" s="37">
        <v>20</v>
      </c>
      <c r="S19" s="37"/>
      <c r="T19" s="37"/>
      <c r="U19" s="20">
        <v>20</v>
      </c>
      <c r="V19" s="20">
        <v>20</v>
      </c>
      <c r="W19" s="20"/>
      <c r="X19" s="20"/>
      <c r="Y19" s="20">
        <v>20</v>
      </c>
      <c r="Z19" s="20">
        <v>20</v>
      </c>
      <c r="AA19" s="20"/>
      <c r="AB19" s="20"/>
      <c r="AC19" s="20"/>
      <c r="AD19" s="20"/>
      <c r="AE19" s="20">
        <v>20</v>
      </c>
      <c r="AF19" s="20"/>
      <c r="AG19" s="20"/>
      <c r="AH19" s="20"/>
      <c r="AI19" s="29">
        <f t="shared" si="0"/>
        <v>100</v>
      </c>
      <c r="AJ19" s="30">
        <f t="shared" si="1"/>
        <v>80</v>
      </c>
      <c r="AK19" s="62" t="s">
        <v>93</v>
      </c>
      <c r="AL19" s="62" t="s">
        <v>94</v>
      </c>
      <c r="AM19" s="123" t="s">
        <v>95</v>
      </c>
    </row>
    <row r="20" spans="1:39" ht="94.5" customHeight="1">
      <c r="A20" s="164"/>
      <c r="B20" s="152"/>
      <c r="C20" s="150"/>
      <c r="D20" s="149"/>
      <c r="E20" s="24" t="s">
        <v>96</v>
      </c>
      <c r="F20" s="75" t="s">
        <v>97</v>
      </c>
      <c r="G20" s="26" t="s">
        <v>98</v>
      </c>
      <c r="H20" s="26" t="s">
        <v>99</v>
      </c>
      <c r="I20" s="77">
        <v>45293</v>
      </c>
      <c r="J20" s="25">
        <v>45657</v>
      </c>
      <c r="K20" s="37">
        <v>8.33</v>
      </c>
      <c r="L20" s="37">
        <v>8.33</v>
      </c>
      <c r="M20" s="37">
        <v>8.33</v>
      </c>
      <c r="N20" s="37">
        <v>8.33</v>
      </c>
      <c r="O20" s="37">
        <v>8.33</v>
      </c>
      <c r="P20" s="37">
        <v>8.33</v>
      </c>
      <c r="Q20" s="37">
        <v>8.33</v>
      </c>
      <c r="R20" s="37">
        <v>8.33</v>
      </c>
      <c r="S20" s="37">
        <v>8.33</v>
      </c>
      <c r="T20" s="37">
        <v>8.33</v>
      </c>
      <c r="U20" s="20">
        <v>8.33</v>
      </c>
      <c r="V20" s="20">
        <v>8.33</v>
      </c>
      <c r="W20" s="20">
        <v>8.33</v>
      </c>
      <c r="X20" s="20">
        <v>8.33</v>
      </c>
      <c r="Y20" s="20">
        <v>8.33</v>
      </c>
      <c r="Z20" s="20">
        <v>8.33</v>
      </c>
      <c r="AA20" s="20">
        <v>8.33</v>
      </c>
      <c r="AB20" s="20"/>
      <c r="AC20" s="20">
        <v>8.33</v>
      </c>
      <c r="AD20" s="20"/>
      <c r="AE20" s="20">
        <v>8.33</v>
      </c>
      <c r="AF20" s="74"/>
      <c r="AG20" s="20">
        <v>8.3699999999999992</v>
      </c>
      <c r="AH20" s="20"/>
      <c r="AI20" s="29">
        <f t="shared" si="0"/>
        <v>100</v>
      </c>
      <c r="AJ20" s="30">
        <f>+L20+N20+P20+R20+T20+V20+X20+Z20+AB20+AD20+AF20+AH20</f>
        <v>66.64</v>
      </c>
      <c r="AK20" s="130" t="s">
        <v>100</v>
      </c>
      <c r="AL20" s="131" t="s">
        <v>47</v>
      </c>
      <c r="AM20" s="78" t="s">
        <v>101</v>
      </c>
    </row>
    <row r="21" spans="1:39" ht="93.75" customHeight="1">
      <c r="A21" s="164"/>
      <c r="B21" s="152"/>
      <c r="C21" s="150"/>
      <c r="D21" s="149"/>
      <c r="E21" s="24" t="s">
        <v>102</v>
      </c>
      <c r="F21" s="75" t="s">
        <v>103</v>
      </c>
      <c r="G21" s="26" t="s">
        <v>104</v>
      </c>
      <c r="H21" s="26" t="s">
        <v>105</v>
      </c>
      <c r="I21" s="77">
        <v>45383</v>
      </c>
      <c r="J21" s="25">
        <v>45503</v>
      </c>
      <c r="K21" s="20"/>
      <c r="L21" s="20"/>
      <c r="M21" s="20"/>
      <c r="N21" s="20"/>
      <c r="O21" s="20"/>
      <c r="P21" s="20"/>
      <c r="Q21" s="37">
        <v>33</v>
      </c>
      <c r="R21" s="37">
        <v>33</v>
      </c>
      <c r="S21" s="37"/>
      <c r="T21" s="37"/>
      <c r="U21" s="20"/>
      <c r="V21" s="20"/>
      <c r="W21" s="20">
        <v>67</v>
      </c>
      <c r="X21" s="20">
        <v>67</v>
      </c>
      <c r="Y21" s="20"/>
      <c r="Z21" s="20"/>
      <c r="AA21" s="20"/>
      <c r="AB21" s="20"/>
      <c r="AC21" s="20"/>
      <c r="AD21" s="20"/>
      <c r="AE21" s="20"/>
      <c r="AF21" s="20"/>
      <c r="AG21" s="20"/>
      <c r="AH21" s="20"/>
      <c r="AI21" s="29">
        <f t="shared" si="0"/>
        <v>100</v>
      </c>
      <c r="AJ21" s="30">
        <f t="shared" si="1"/>
        <v>100</v>
      </c>
      <c r="AK21" s="62" t="s">
        <v>106</v>
      </c>
      <c r="AL21" s="128" t="s">
        <v>107</v>
      </c>
      <c r="AM21" s="78" t="s">
        <v>108</v>
      </c>
    </row>
    <row r="22" spans="1:39" ht="49.5" customHeight="1">
      <c r="A22" s="164"/>
      <c r="B22" s="152"/>
      <c r="C22" s="35" t="s">
        <v>109</v>
      </c>
      <c r="D22" s="33" t="s">
        <v>110</v>
      </c>
      <c r="E22" s="24" t="s">
        <v>111</v>
      </c>
      <c r="F22" s="75" t="s">
        <v>112</v>
      </c>
      <c r="G22" s="26" t="s">
        <v>113</v>
      </c>
      <c r="H22" s="26" t="s">
        <v>114</v>
      </c>
      <c r="I22" s="77">
        <v>45566</v>
      </c>
      <c r="J22" s="25">
        <v>45657</v>
      </c>
      <c r="K22" s="20"/>
      <c r="L22" s="20"/>
      <c r="M22" s="20"/>
      <c r="N22" s="20"/>
      <c r="O22" s="20"/>
      <c r="P22" s="20"/>
      <c r="Q22" s="20"/>
      <c r="R22" s="20"/>
      <c r="S22" s="37"/>
      <c r="T22" s="37"/>
      <c r="U22" s="20"/>
      <c r="V22" s="20"/>
      <c r="W22" s="20"/>
      <c r="X22" s="20"/>
      <c r="Y22" s="20"/>
      <c r="Z22" s="20"/>
      <c r="AA22" s="20"/>
      <c r="AB22" s="20"/>
      <c r="AC22" s="20">
        <v>25</v>
      </c>
      <c r="AD22" s="20"/>
      <c r="AE22" s="20">
        <v>50</v>
      </c>
      <c r="AF22" s="20"/>
      <c r="AG22" s="20">
        <v>25</v>
      </c>
      <c r="AH22" s="20"/>
      <c r="AI22" s="29">
        <f t="shared" si="0"/>
        <v>100</v>
      </c>
      <c r="AJ22" s="30">
        <f t="shared" si="1"/>
        <v>0</v>
      </c>
      <c r="AK22" s="126"/>
      <c r="AL22" s="132"/>
      <c r="AM22" s="122"/>
    </row>
    <row r="23" spans="1:39" ht="51.75" customHeight="1">
      <c r="A23" s="164"/>
      <c r="B23" s="152"/>
      <c r="C23" s="35" t="s">
        <v>115</v>
      </c>
      <c r="D23" s="33" t="s">
        <v>116</v>
      </c>
      <c r="E23" s="79" t="s">
        <v>117</v>
      </c>
      <c r="F23" s="75" t="s">
        <v>118</v>
      </c>
      <c r="G23" s="26" t="s">
        <v>119</v>
      </c>
      <c r="H23" s="26" t="s">
        <v>89</v>
      </c>
      <c r="I23" s="77">
        <v>45505</v>
      </c>
      <c r="J23" s="25">
        <v>45534</v>
      </c>
      <c r="K23" s="20"/>
      <c r="L23" s="20"/>
      <c r="M23" s="20"/>
      <c r="N23" s="20"/>
      <c r="O23" s="20"/>
      <c r="P23" s="20"/>
      <c r="Q23" s="20"/>
      <c r="R23" s="20"/>
      <c r="S23" s="37"/>
      <c r="T23" s="37"/>
      <c r="U23" s="20"/>
      <c r="V23" s="20"/>
      <c r="W23" s="20"/>
      <c r="X23" s="20"/>
      <c r="Y23" s="20">
        <v>100</v>
      </c>
      <c r="Z23" s="20">
        <v>100</v>
      </c>
      <c r="AA23" s="20"/>
      <c r="AB23" s="20"/>
      <c r="AC23" s="20"/>
      <c r="AD23" s="20"/>
      <c r="AE23" s="20"/>
      <c r="AF23" s="20"/>
      <c r="AG23" s="20"/>
      <c r="AH23" s="20"/>
      <c r="AI23" s="29">
        <f t="shared" si="0"/>
        <v>100</v>
      </c>
      <c r="AJ23" s="30">
        <f t="shared" si="1"/>
        <v>100</v>
      </c>
      <c r="AK23" s="133" t="s">
        <v>120</v>
      </c>
      <c r="AL23" s="134" t="s">
        <v>121</v>
      </c>
      <c r="AM23" s="78" t="s">
        <v>122</v>
      </c>
    </row>
    <row r="24" spans="1:39" ht="51" customHeight="1">
      <c r="A24" s="164"/>
      <c r="B24" s="152"/>
      <c r="C24" s="35" t="s">
        <v>123</v>
      </c>
      <c r="D24" s="33" t="s">
        <v>124</v>
      </c>
      <c r="E24" s="24" t="s">
        <v>125</v>
      </c>
      <c r="F24" s="75" t="s">
        <v>126</v>
      </c>
      <c r="G24" s="26" t="s">
        <v>127</v>
      </c>
      <c r="H24" s="26" t="s">
        <v>89</v>
      </c>
      <c r="I24" s="77">
        <v>45627</v>
      </c>
      <c r="J24" s="25">
        <v>45657</v>
      </c>
      <c r="K24" s="20"/>
      <c r="L24" s="20"/>
      <c r="M24" s="20"/>
      <c r="N24" s="20"/>
      <c r="O24" s="38"/>
      <c r="P24" s="38"/>
      <c r="Q24" s="20"/>
      <c r="R24" s="20"/>
      <c r="S24" s="37"/>
      <c r="T24" s="37"/>
      <c r="U24" s="20"/>
      <c r="V24" s="20"/>
      <c r="W24" s="20"/>
      <c r="X24" s="20"/>
      <c r="Y24" s="20"/>
      <c r="Z24" s="20"/>
      <c r="AA24" s="20"/>
      <c r="AB24" s="20"/>
      <c r="AC24" s="20"/>
      <c r="AD24" s="20"/>
      <c r="AE24" s="20"/>
      <c r="AF24" s="20"/>
      <c r="AG24" s="20">
        <v>100</v>
      </c>
      <c r="AH24" s="20"/>
      <c r="AI24" s="29">
        <f t="shared" si="0"/>
        <v>100</v>
      </c>
      <c r="AJ24" s="30">
        <f t="shared" si="1"/>
        <v>0</v>
      </c>
      <c r="AK24" s="62"/>
      <c r="AL24" s="126"/>
      <c r="AM24" s="122"/>
    </row>
    <row r="25" spans="1:39" ht="44.25" customHeight="1">
      <c r="A25" s="164"/>
      <c r="B25" s="152"/>
      <c r="C25" s="35" t="s">
        <v>128</v>
      </c>
      <c r="D25" s="33" t="s">
        <v>129</v>
      </c>
      <c r="E25" s="24" t="s">
        <v>130</v>
      </c>
      <c r="F25" s="75" t="s">
        <v>131</v>
      </c>
      <c r="G25" s="26" t="s">
        <v>119</v>
      </c>
      <c r="H25" s="26" t="s">
        <v>89</v>
      </c>
      <c r="I25" s="31">
        <v>45323</v>
      </c>
      <c r="J25" s="31">
        <v>45412</v>
      </c>
      <c r="K25" s="80"/>
      <c r="L25" s="80"/>
      <c r="M25" s="37">
        <v>20</v>
      </c>
      <c r="N25" s="37">
        <v>20</v>
      </c>
      <c r="O25" s="37">
        <v>60</v>
      </c>
      <c r="P25" s="37">
        <v>60</v>
      </c>
      <c r="Q25" s="37">
        <v>20</v>
      </c>
      <c r="R25" s="37">
        <v>20</v>
      </c>
      <c r="S25" s="80"/>
      <c r="T25" s="80"/>
      <c r="U25" s="32"/>
      <c r="V25" s="32"/>
      <c r="W25" s="32"/>
      <c r="X25" s="32"/>
      <c r="Y25" s="32"/>
      <c r="Z25" s="32"/>
      <c r="AA25" s="32"/>
      <c r="AB25" s="32"/>
      <c r="AC25" s="32"/>
      <c r="AD25" s="32"/>
      <c r="AE25" s="32"/>
      <c r="AF25" s="32"/>
      <c r="AG25" s="32"/>
      <c r="AH25" s="32"/>
      <c r="AI25" s="29">
        <f t="shared" si="0"/>
        <v>100</v>
      </c>
      <c r="AJ25" s="30">
        <f t="shared" si="1"/>
        <v>100</v>
      </c>
      <c r="AK25" s="62"/>
      <c r="AL25" s="126"/>
      <c r="AM25" s="122"/>
    </row>
    <row r="26" spans="1:39" ht="48.75" customHeight="1">
      <c r="A26" s="164"/>
      <c r="B26" s="152"/>
      <c r="C26" s="35" t="s">
        <v>132</v>
      </c>
      <c r="D26" s="33" t="s">
        <v>133</v>
      </c>
      <c r="E26" s="24" t="s">
        <v>134</v>
      </c>
      <c r="F26" s="81" t="s">
        <v>135</v>
      </c>
      <c r="G26" s="26" t="s">
        <v>119</v>
      </c>
      <c r="H26" s="26" t="s">
        <v>89</v>
      </c>
      <c r="I26" s="77">
        <v>45566</v>
      </c>
      <c r="J26" s="25">
        <v>45657</v>
      </c>
      <c r="K26" s="32"/>
      <c r="L26" s="32"/>
      <c r="M26" s="32"/>
      <c r="N26" s="32"/>
      <c r="O26" s="32"/>
      <c r="P26" s="32"/>
      <c r="Q26" s="32"/>
      <c r="R26" s="32"/>
      <c r="S26" s="80"/>
      <c r="T26" s="80"/>
      <c r="U26" s="32"/>
      <c r="V26" s="32"/>
      <c r="W26" s="32"/>
      <c r="X26" s="32"/>
      <c r="Y26" s="32"/>
      <c r="Z26" s="32"/>
      <c r="AA26" s="32"/>
      <c r="AB26" s="32"/>
      <c r="AC26" s="20">
        <v>30</v>
      </c>
      <c r="AD26" s="20"/>
      <c r="AE26" s="20">
        <v>30</v>
      </c>
      <c r="AF26" s="20"/>
      <c r="AG26" s="20">
        <v>40</v>
      </c>
      <c r="AH26" s="20"/>
      <c r="AI26" s="29">
        <f t="shared" si="0"/>
        <v>100</v>
      </c>
      <c r="AJ26" s="30">
        <f t="shared" si="1"/>
        <v>0</v>
      </c>
      <c r="AK26" s="62"/>
      <c r="AL26" s="126"/>
      <c r="AM26" s="122"/>
    </row>
    <row r="27" spans="1:39" ht="79.5" customHeight="1">
      <c r="A27" s="164"/>
      <c r="B27" s="161" t="s">
        <v>136</v>
      </c>
      <c r="C27" s="35" t="s">
        <v>137</v>
      </c>
      <c r="D27" s="72" t="s">
        <v>138</v>
      </c>
      <c r="E27" s="24" t="s">
        <v>139</v>
      </c>
      <c r="F27" s="75" t="s">
        <v>140</v>
      </c>
      <c r="G27" s="26" t="s">
        <v>141</v>
      </c>
      <c r="H27" s="26" t="s">
        <v>45</v>
      </c>
      <c r="I27" s="25">
        <v>45352</v>
      </c>
      <c r="J27" s="25">
        <v>45657</v>
      </c>
      <c r="K27" s="20"/>
      <c r="L27" s="20"/>
      <c r="M27" s="20"/>
      <c r="N27" s="20"/>
      <c r="O27" s="37">
        <v>25</v>
      </c>
      <c r="P27" s="37">
        <v>25</v>
      </c>
      <c r="Q27" s="20"/>
      <c r="R27" s="20"/>
      <c r="S27" s="37"/>
      <c r="T27" s="37"/>
      <c r="U27" s="20">
        <v>25</v>
      </c>
      <c r="V27" s="20">
        <v>25</v>
      </c>
      <c r="W27" s="20"/>
      <c r="X27" s="20"/>
      <c r="Y27" s="20"/>
      <c r="Z27" s="20"/>
      <c r="AA27" s="20">
        <v>25</v>
      </c>
      <c r="AB27" s="20"/>
      <c r="AC27" s="20"/>
      <c r="AD27" s="20"/>
      <c r="AE27" s="20"/>
      <c r="AF27" s="20"/>
      <c r="AG27" s="20">
        <v>25</v>
      </c>
      <c r="AH27" s="20"/>
      <c r="AI27" s="29">
        <f t="shared" si="0"/>
        <v>100</v>
      </c>
      <c r="AJ27" s="30">
        <f t="shared" si="1"/>
        <v>50</v>
      </c>
      <c r="AK27" s="62" t="s">
        <v>142</v>
      </c>
      <c r="AL27" s="62" t="s">
        <v>77</v>
      </c>
      <c r="AM27" s="78" t="s">
        <v>143</v>
      </c>
    </row>
    <row r="28" spans="1:39" ht="167.25" customHeight="1">
      <c r="A28" s="164"/>
      <c r="B28" s="162"/>
      <c r="C28" s="150" t="s">
        <v>144</v>
      </c>
      <c r="D28" s="149" t="s">
        <v>145</v>
      </c>
      <c r="E28" s="24" t="s">
        <v>146</v>
      </c>
      <c r="F28" s="75" t="s">
        <v>147</v>
      </c>
      <c r="G28" s="26" t="s">
        <v>148</v>
      </c>
      <c r="H28" s="26" t="s">
        <v>45</v>
      </c>
      <c r="I28" s="25">
        <v>45294</v>
      </c>
      <c r="J28" s="25">
        <v>45657</v>
      </c>
      <c r="K28" s="37">
        <v>8.33</v>
      </c>
      <c r="L28" s="37">
        <v>8.33</v>
      </c>
      <c r="M28" s="37">
        <v>8.33</v>
      </c>
      <c r="N28" s="37">
        <v>8.33</v>
      </c>
      <c r="O28" s="37">
        <v>8.33</v>
      </c>
      <c r="P28" s="37">
        <v>8.33</v>
      </c>
      <c r="Q28" s="37">
        <v>8.33</v>
      </c>
      <c r="R28" s="37">
        <v>8.33</v>
      </c>
      <c r="S28" s="37">
        <v>8.33</v>
      </c>
      <c r="T28" s="37">
        <v>8.33</v>
      </c>
      <c r="U28" s="20">
        <v>8.33</v>
      </c>
      <c r="V28" s="20">
        <v>8.33</v>
      </c>
      <c r="W28" s="20">
        <v>8.33</v>
      </c>
      <c r="X28" s="20">
        <v>8.33</v>
      </c>
      <c r="Y28" s="20">
        <v>8.33</v>
      </c>
      <c r="Z28" s="20">
        <v>8.33</v>
      </c>
      <c r="AA28" s="20">
        <v>8.33</v>
      </c>
      <c r="AB28" s="20"/>
      <c r="AC28" s="20">
        <v>8.33</v>
      </c>
      <c r="AD28" s="20"/>
      <c r="AE28" s="20">
        <v>8.33</v>
      </c>
      <c r="AF28" s="20"/>
      <c r="AG28" s="20">
        <v>8.3699999999999992</v>
      </c>
      <c r="AH28" s="20"/>
      <c r="AI28" s="29">
        <f t="shared" si="0"/>
        <v>100</v>
      </c>
      <c r="AJ28" s="30">
        <f t="shared" si="1"/>
        <v>66.64</v>
      </c>
      <c r="AK28" s="62" t="s">
        <v>149</v>
      </c>
      <c r="AL28" s="62" t="s">
        <v>47</v>
      </c>
      <c r="AM28" s="108" t="s">
        <v>150</v>
      </c>
    </row>
    <row r="29" spans="1:39" ht="180" customHeight="1">
      <c r="A29" s="164"/>
      <c r="B29" s="162"/>
      <c r="C29" s="150"/>
      <c r="D29" s="149"/>
      <c r="E29" s="79" t="s">
        <v>151</v>
      </c>
      <c r="F29" s="82" t="s">
        <v>152</v>
      </c>
      <c r="G29" s="83" t="s">
        <v>153</v>
      </c>
      <c r="H29" s="83" t="s">
        <v>45</v>
      </c>
      <c r="I29" s="84">
        <v>45352</v>
      </c>
      <c r="J29" s="84">
        <v>45535</v>
      </c>
      <c r="K29" s="41"/>
      <c r="L29" s="41"/>
      <c r="M29" s="41"/>
      <c r="N29" s="41"/>
      <c r="O29" s="42">
        <v>33</v>
      </c>
      <c r="P29" s="42">
        <v>33</v>
      </c>
      <c r="Q29" s="41"/>
      <c r="R29" s="41"/>
      <c r="S29" s="42">
        <v>33</v>
      </c>
      <c r="T29" s="42">
        <v>33</v>
      </c>
      <c r="U29" s="41"/>
      <c r="V29" s="41"/>
      <c r="W29" s="41"/>
      <c r="X29" s="41"/>
      <c r="Y29" s="41">
        <v>34</v>
      </c>
      <c r="Z29" s="41">
        <v>34</v>
      </c>
      <c r="AA29" s="41"/>
      <c r="AB29" s="41"/>
      <c r="AC29" s="41"/>
      <c r="AD29" s="41"/>
      <c r="AE29" s="41"/>
      <c r="AF29" s="41"/>
      <c r="AG29" s="41"/>
      <c r="AH29" s="41"/>
      <c r="AI29" s="29">
        <f t="shared" si="0"/>
        <v>100</v>
      </c>
      <c r="AJ29" s="30">
        <f t="shared" si="1"/>
        <v>100</v>
      </c>
      <c r="AK29" s="133" t="s">
        <v>154</v>
      </c>
      <c r="AL29" s="134" t="s">
        <v>155</v>
      </c>
      <c r="AM29" s="78" t="s">
        <v>156</v>
      </c>
    </row>
    <row r="30" spans="1:39" ht="217.5" customHeight="1">
      <c r="A30" s="164"/>
      <c r="B30" s="162"/>
      <c r="C30" s="150" t="s">
        <v>157</v>
      </c>
      <c r="D30" s="149" t="s">
        <v>158</v>
      </c>
      <c r="E30" s="24" t="s">
        <v>159</v>
      </c>
      <c r="F30" s="75" t="s">
        <v>160</v>
      </c>
      <c r="G30" s="26" t="s">
        <v>161</v>
      </c>
      <c r="H30" s="26" t="s">
        <v>162</v>
      </c>
      <c r="I30" s="25">
        <v>45444</v>
      </c>
      <c r="J30" s="25">
        <v>45596</v>
      </c>
      <c r="K30" s="20"/>
      <c r="L30" s="20"/>
      <c r="M30" s="20"/>
      <c r="N30" s="20"/>
      <c r="O30" s="20"/>
      <c r="P30" s="20"/>
      <c r="Q30" s="20"/>
      <c r="R30" s="20"/>
      <c r="S30" s="37"/>
      <c r="T30" s="37"/>
      <c r="U30" s="20">
        <v>50</v>
      </c>
      <c r="V30" s="20">
        <v>50</v>
      </c>
      <c r="W30" s="20"/>
      <c r="X30" s="20"/>
      <c r="Y30" s="20"/>
      <c r="Z30" s="20"/>
      <c r="AA30" s="20"/>
      <c r="AB30" s="20"/>
      <c r="AC30" s="20">
        <v>50</v>
      </c>
      <c r="AD30" s="20"/>
      <c r="AE30" s="20"/>
      <c r="AF30" s="20"/>
      <c r="AG30" s="20"/>
      <c r="AH30" s="20"/>
      <c r="AI30" s="29">
        <f t="shared" si="0"/>
        <v>100</v>
      </c>
      <c r="AJ30" s="30">
        <f t="shared" si="1"/>
        <v>50</v>
      </c>
      <c r="AK30" s="62" t="s">
        <v>163</v>
      </c>
      <c r="AL30" s="62" t="s">
        <v>77</v>
      </c>
      <c r="AM30" s="78" t="s">
        <v>164</v>
      </c>
    </row>
    <row r="31" spans="1:39" ht="46.5" customHeight="1">
      <c r="A31" s="164"/>
      <c r="B31" s="162"/>
      <c r="C31" s="150"/>
      <c r="D31" s="149"/>
      <c r="E31" s="24" t="s">
        <v>165</v>
      </c>
      <c r="F31" s="75" t="s">
        <v>166</v>
      </c>
      <c r="G31" s="26" t="s">
        <v>167</v>
      </c>
      <c r="H31" s="85" t="s">
        <v>168</v>
      </c>
      <c r="I31" s="25">
        <v>45627</v>
      </c>
      <c r="J31" s="25">
        <v>45657</v>
      </c>
      <c r="K31" s="20"/>
      <c r="L31" s="20"/>
      <c r="M31" s="20"/>
      <c r="N31" s="20"/>
      <c r="O31" s="20"/>
      <c r="P31" s="20"/>
      <c r="Q31" s="20"/>
      <c r="R31" s="20"/>
      <c r="S31" s="37"/>
      <c r="T31" s="37"/>
      <c r="U31" s="20"/>
      <c r="V31" s="20"/>
      <c r="W31" s="20"/>
      <c r="X31" s="20"/>
      <c r="Y31" s="20"/>
      <c r="Z31" s="20"/>
      <c r="AA31" s="20"/>
      <c r="AB31" s="20"/>
      <c r="AC31" s="20"/>
      <c r="AD31" s="20"/>
      <c r="AE31" s="20"/>
      <c r="AF31" s="20"/>
      <c r="AG31" s="20">
        <v>100</v>
      </c>
      <c r="AH31" s="20"/>
      <c r="AI31" s="29">
        <f t="shared" si="0"/>
        <v>100</v>
      </c>
      <c r="AJ31" s="30">
        <f t="shared" si="1"/>
        <v>0</v>
      </c>
      <c r="AK31" s="126"/>
      <c r="AL31" s="126"/>
      <c r="AM31" s="122"/>
    </row>
    <row r="32" spans="1:39" ht="94.5" customHeight="1">
      <c r="A32" s="164"/>
      <c r="B32" s="162"/>
      <c r="C32" s="72" t="s">
        <v>169</v>
      </c>
      <c r="D32" s="72" t="s">
        <v>170</v>
      </c>
      <c r="E32" s="24" t="s">
        <v>171</v>
      </c>
      <c r="F32" s="75" t="s">
        <v>172</v>
      </c>
      <c r="G32" s="26" t="s">
        <v>148</v>
      </c>
      <c r="H32" s="26" t="s">
        <v>45</v>
      </c>
      <c r="I32" s="25">
        <v>45294</v>
      </c>
      <c r="J32" s="25">
        <v>45657</v>
      </c>
      <c r="K32" s="37">
        <v>8.33</v>
      </c>
      <c r="L32" s="37">
        <v>8.33</v>
      </c>
      <c r="M32" s="37">
        <v>8.33</v>
      </c>
      <c r="N32" s="37">
        <v>8.33</v>
      </c>
      <c r="O32" s="37">
        <v>8.33</v>
      </c>
      <c r="P32" s="37">
        <v>8.33</v>
      </c>
      <c r="Q32" s="37">
        <v>8.33</v>
      </c>
      <c r="R32" s="37">
        <v>8.33</v>
      </c>
      <c r="S32" s="37">
        <v>8.33</v>
      </c>
      <c r="T32" s="37">
        <v>8.33</v>
      </c>
      <c r="U32" s="20">
        <v>8.33</v>
      </c>
      <c r="V32" s="20">
        <v>8.33</v>
      </c>
      <c r="W32" s="20">
        <v>8.33</v>
      </c>
      <c r="X32" s="20">
        <v>8.33</v>
      </c>
      <c r="Y32" s="20">
        <v>8.33</v>
      </c>
      <c r="Z32" s="20">
        <v>8.33</v>
      </c>
      <c r="AA32" s="20">
        <v>8.33</v>
      </c>
      <c r="AB32" s="20"/>
      <c r="AC32" s="20">
        <v>8.33</v>
      </c>
      <c r="AD32" s="20"/>
      <c r="AE32" s="20">
        <v>8.33</v>
      </c>
      <c r="AF32" s="20"/>
      <c r="AG32" s="20">
        <v>8.3699999999999992</v>
      </c>
      <c r="AH32" s="20"/>
      <c r="AI32" s="29">
        <f t="shared" si="0"/>
        <v>100</v>
      </c>
      <c r="AJ32" s="30">
        <f t="shared" si="1"/>
        <v>66.64</v>
      </c>
      <c r="AK32" s="62" t="s">
        <v>173</v>
      </c>
      <c r="AL32" s="62" t="s">
        <v>47</v>
      </c>
      <c r="AM32" s="78" t="s">
        <v>174</v>
      </c>
    </row>
    <row r="33" spans="1:39" ht="181.5" customHeight="1">
      <c r="A33" s="164"/>
      <c r="B33" s="162"/>
      <c r="C33" s="150" t="s">
        <v>175</v>
      </c>
      <c r="D33" s="149" t="s">
        <v>176</v>
      </c>
      <c r="E33" s="24" t="s">
        <v>177</v>
      </c>
      <c r="F33" s="75" t="s">
        <v>178</v>
      </c>
      <c r="G33" s="26" t="s">
        <v>179</v>
      </c>
      <c r="H33" s="26" t="s">
        <v>45</v>
      </c>
      <c r="I33" s="25">
        <v>45444</v>
      </c>
      <c r="J33" s="25">
        <v>45657</v>
      </c>
      <c r="K33" s="20"/>
      <c r="L33" s="20"/>
      <c r="M33" s="20"/>
      <c r="N33" s="20"/>
      <c r="O33" s="20"/>
      <c r="P33" s="20"/>
      <c r="Q33" s="20"/>
      <c r="R33" s="20"/>
      <c r="S33" s="37"/>
      <c r="T33" s="37"/>
      <c r="U33" s="20">
        <v>50</v>
      </c>
      <c r="V33" s="20">
        <v>50</v>
      </c>
      <c r="W33" s="20"/>
      <c r="X33" s="20"/>
      <c r="Y33" s="20"/>
      <c r="Z33" s="20"/>
      <c r="AA33" s="20"/>
      <c r="AB33" s="20"/>
      <c r="AC33" s="20"/>
      <c r="AD33" s="20"/>
      <c r="AE33" s="20"/>
      <c r="AF33" s="20"/>
      <c r="AG33" s="20">
        <v>50</v>
      </c>
      <c r="AH33" s="20"/>
      <c r="AI33" s="29">
        <f t="shared" si="0"/>
        <v>100</v>
      </c>
      <c r="AJ33" s="30">
        <f t="shared" si="1"/>
        <v>50</v>
      </c>
      <c r="AK33" s="62" t="s">
        <v>180</v>
      </c>
      <c r="AL33" s="62" t="s">
        <v>181</v>
      </c>
      <c r="AM33" s="78" t="s">
        <v>182</v>
      </c>
    </row>
    <row r="34" spans="1:39" ht="99.6" customHeight="1">
      <c r="A34" s="164"/>
      <c r="B34" s="162"/>
      <c r="C34" s="150"/>
      <c r="D34" s="149"/>
      <c r="E34" s="79" t="s">
        <v>183</v>
      </c>
      <c r="F34" s="86" t="s">
        <v>184</v>
      </c>
      <c r="G34" s="26" t="s">
        <v>185</v>
      </c>
      <c r="H34" s="26" t="s">
        <v>186</v>
      </c>
      <c r="I34" s="25">
        <v>45353</v>
      </c>
      <c r="J34" s="25">
        <v>45442</v>
      </c>
      <c r="K34" s="20"/>
      <c r="L34" s="20"/>
      <c r="M34" s="20"/>
      <c r="N34" s="20"/>
      <c r="O34" s="37">
        <v>75</v>
      </c>
      <c r="P34" s="37">
        <v>75</v>
      </c>
      <c r="Q34" s="20"/>
      <c r="R34" s="20"/>
      <c r="S34" s="37">
        <v>25</v>
      </c>
      <c r="T34" s="37">
        <v>25</v>
      </c>
      <c r="U34" s="20"/>
      <c r="V34" s="20"/>
      <c r="W34" s="20"/>
      <c r="X34" s="20"/>
      <c r="Y34" s="20"/>
      <c r="Z34" s="20"/>
      <c r="AA34" s="20"/>
      <c r="AB34" s="20"/>
      <c r="AC34" s="20"/>
      <c r="AD34" s="20"/>
      <c r="AE34" s="20"/>
      <c r="AF34" s="20"/>
      <c r="AG34" s="20"/>
      <c r="AH34" s="20"/>
      <c r="AI34" s="29">
        <f t="shared" si="0"/>
        <v>100</v>
      </c>
      <c r="AJ34" s="30">
        <f t="shared" si="1"/>
        <v>100</v>
      </c>
      <c r="AK34" s="62" t="s">
        <v>187</v>
      </c>
      <c r="AL34" s="62" t="s">
        <v>188</v>
      </c>
      <c r="AM34" s="78" t="s">
        <v>189</v>
      </c>
    </row>
    <row r="35" spans="1:39" ht="131.25" customHeight="1">
      <c r="A35" s="164"/>
      <c r="B35" s="163"/>
      <c r="C35" s="35" t="s">
        <v>190</v>
      </c>
      <c r="D35" s="72" t="s">
        <v>191</v>
      </c>
      <c r="E35" s="79" t="s">
        <v>192</v>
      </c>
      <c r="F35" s="75" t="s">
        <v>193</v>
      </c>
      <c r="G35" s="26" t="s">
        <v>194</v>
      </c>
      <c r="H35" s="26" t="s">
        <v>195</v>
      </c>
      <c r="I35" s="25">
        <v>45413</v>
      </c>
      <c r="J35" s="25">
        <v>45565</v>
      </c>
      <c r="K35" s="20"/>
      <c r="L35" s="20"/>
      <c r="M35" s="20"/>
      <c r="N35" s="20"/>
      <c r="O35" s="20"/>
      <c r="P35" s="20"/>
      <c r="Q35" s="20"/>
      <c r="R35" s="20"/>
      <c r="S35" s="37">
        <v>50</v>
      </c>
      <c r="T35" s="37">
        <v>50</v>
      </c>
      <c r="U35" s="20"/>
      <c r="V35" s="20"/>
      <c r="W35" s="20"/>
      <c r="X35" s="20"/>
      <c r="Y35" s="20"/>
      <c r="Z35" s="20"/>
      <c r="AA35" s="20">
        <v>50</v>
      </c>
      <c r="AB35" s="20"/>
      <c r="AC35" s="20"/>
      <c r="AD35" s="20"/>
      <c r="AE35" s="20"/>
      <c r="AF35" s="20"/>
      <c r="AG35" s="20"/>
      <c r="AH35" s="20"/>
      <c r="AI35" s="29">
        <f t="shared" si="0"/>
        <v>100</v>
      </c>
      <c r="AJ35" s="30">
        <f t="shared" si="1"/>
        <v>50</v>
      </c>
      <c r="AK35" s="62" t="s">
        <v>196</v>
      </c>
      <c r="AL35" s="62" t="s">
        <v>197</v>
      </c>
      <c r="AM35" s="78" t="s">
        <v>198</v>
      </c>
    </row>
    <row r="36" spans="1:39" ht="238.5" customHeight="1">
      <c r="A36" s="164"/>
      <c r="B36" s="161" t="s">
        <v>199</v>
      </c>
      <c r="C36" s="35" t="s">
        <v>200</v>
      </c>
      <c r="D36" s="33" t="s">
        <v>201</v>
      </c>
      <c r="E36" s="24" t="s">
        <v>202</v>
      </c>
      <c r="F36" s="82" t="s">
        <v>203</v>
      </c>
      <c r="G36" s="83" t="s">
        <v>204</v>
      </c>
      <c r="H36" s="83" t="s">
        <v>89</v>
      </c>
      <c r="I36" s="25">
        <v>45293</v>
      </c>
      <c r="J36" s="25">
        <v>45641</v>
      </c>
      <c r="K36" s="37">
        <v>8.33</v>
      </c>
      <c r="L36" s="37">
        <v>8.33</v>
      </c>
      <c r="M36" s="37">
        <v>8.33</v>
      </c>
      <c r="N36" s="37">
        <v>8.33</v>
      </c>
      <c r="O36" s="37">
        <v>8.33</v>
      </c>
      <c r="P36" s="37">
        <v>8.33</v>
      </c>
      <c r="Q36" s="37">
        <v>8.33</v>
      </c>
      <c r="R36" s="37">
        <v>8.33</v>
      </c>
      <c r="S36" s="37">
        <v>8.33</v>
      </c>
      <c r="T36" s="37">
        <v>8.33</v>
      </c>
      <c r="U36" s="20">
        <v>8.33</v>
      </c>
      <c r="V36" s="20">
        <v>8.33</v>
      </c>
      <c r="W36" s="20">
        <v>8.33</v>
      </c>
      <c r="X36" s="20">
        <v>8.33</v>
      </c>
      <c r="Y36" s="20">
        <v>8.33</v>
      </c>
      <c r="Z36" s="87">
        <v>8.33</v>
      </c>
      <c r="AA36" s="20">
        <v>8.33</v>
      </c>
      <c r="AB36" s="20"/>
      <c r="AC36" s="20">
        <v>8.33</v>
      </c>
      <c r="AD36" s="20"/>
      <c r="AE36" s="20">
        <v>8.33</v>
      </c>
      <c r="AF36" s="20"/>
      <c r="AG36" s="20">
        <v>8.3699999999999992</v>
      </c>
      <c r="AH36" s="20"/>
      <c r="AI36" s="29">
        <f t="shared" si="0"/>
        <v>100</v>
      </c>
      <c r="AJ36" s="30">
        <f t="shared" si="1"/>
        <v>66.64</v>
      </c>
      <c r="AK36" s="62" t="s">
        <v>205</v>
      </c>
      <c r="AL36" s="62" t="s">
        <v>47</v>
      </c>
      <c r="AM36" s="108" t="s">
        <v>206</v>
      </c>
    </row>
    <row r="37" spans="1:39" ht="46.5" customHeight="1">
      <c r="A37" s="164"/>
      <c r="B37" s="163"/>
      <c r="C37" s="35" t="s">
        <v>207</v>
      </c>
      <c r="D37" s="33" t="s">
        <v>208</v>
      </c>
      <c r="E37" s="79" t="s">
        <v>209</v>
      </c>
      <c r="F37" s="88" t="s">
        <v>210</v>
      </c>
      <c r="G37" s="79" t="s">
        <v>211</v>
      </c>
      <c r="H37" s="26" t="s">
        <v>212</v>
      </c>
      <c r="I37" s="89">
        <v>45627</v>
      </c>
      <c r="J37" s="89">
        <v>45657</v>
      </c>
      <c r="K37" s="90"/>
      <c r="L37" s="90"/>
      <c r="M37" s="38"/>
      <c r="N37" s="38"/>
      <c r="O37" s="38"/>
      <c r="P37" s="38"/>
      <c r="Q37" s="38"/>
      <c r="R37" s="38"/>
      <c r="S37" s="37"/>
      <c r="T37" s="37"/>
      <c r="U37" s="32"/>
      <c r="V37" s="32"/>
      <c r="W37" s="32"/>
      <c r="X37" s="32"/>
      <c r="Y37" s="32"/>
      <c r="Z37" s="32"/>
      <c r="AA37" s="38"/>
      <c r="AB37" s="38"/>
      <c r="AC37" s="38"/>
      <c r="AD37" s="38"/>
      <c r="AE37" s="38"/>
      <c r="AF37" s="38"/>
      <c r="AG37" s="20">
        <v>100</v>
      </c>
      <c r="AH37" s="20"/>
      <c r="AI37" s="29">
        <f t="shared" si="0"/>
        <v>100</v>
      </c>
      <c r="AJ37" s="30">
        <f t="shared" si="1"/>
        <v>0</v>
      </c>
      <c r="AK37" s="126"/>
      <c r="AL37" s="126"/>
      <c r="AM37" s="122"/>
    </row>
    <row r="38" spans="1:39" ht="103.5" customHeight="1">
      <c r="A38" s="164"/>
      <c r="B38" s="150" t="s">
        <v>213</v>
      </c>
      <c r="C38" s="35" t="s">
        <v>214</v>
      </c>
      <c r="D38" s="33" t="s">
        <v>215</v>
      </c>
      <c r="E38" s="24" t="s">
        <v>216</v>
      </c>
      <c r="F38" s="63" t="s">
        <v>217</v>
      </c>
      <c r="G38" s="26" t="s">
        <v>218</v>
      </c>
      <c r="H38" s="26" t="s">
        <v>219</v>
      </c>
      <c r="I38" s="25">
        <v>45293</v>
      </c>
      <c r="J38" s="25">
        <v>45596</v>
      </c>
      <c r="K38" s="37">
        <v>25</v>
      </c>
      <c r="L38" s="37">
        <v>25</v>
      </c>
      <c r="M38" s="20"/>
      <c r="N38" s="20"/>
      <c r="O38" s="20"/>
      <c r="P38" s="20"/>
      <c r="Q38" s="37">
        <v>25</v>
      </c>
      <c r="R38" s="37">
        <v>25</v>
      </c>
      <c r="S38" s="37"/>
      <c r="T38" s="37"/>
      <c r="U38" s="20"/>
      <c r="V38" s="20"/>
      <c r="W38" s="20">
        <v>25</v>
      </c>
      <c r="X38" s="20">
        <v>25</v>
      </c>
      <c r="Y38" s="20"/>
      <c r="Z38" s="20"/>
      <c r="AA38" s="20"/>
      <c r="AB38" s="20"/>
      <c r="AC38" s="20">
        <v>25</v>
      </c>
      <c r="AD38" s="20"/>
      <c r="AE38" s="20"/>
      <c r="AF38" s="20"/>
      <c r="AG38" s="20"/>
      <c r="AH38" s="20"/>
      <c r="AI38" s="29">
        <f t="shared" si="0"/>
        <v>100</v>
      </c>
      <c r="AJ38" s="30">
        <f t="shared" si="1"/>
        <v>75</v>
      </c>
      <c r="AK38" s="62" t="s">
        <v>220</v>
      </c>
      <c r="AL38" s="130" t="s">
        <v>107</v>
      </c>
      <c r="AM38" s="108" t="s">
        <v>221</v>
      </c>
    </row>
    <row r="39" spans="1:39" ht="91.5" customHeight="1">
      <c r="A39" s="164"/>
      <c r="B39" s="150"/>
      <c r="C39" s="35" t="s">
        <v>222</v>
      </c>
      <c r="D39" s="33" t="s">
        <v>223</v>
      </c>
      <c r="E39" s="24" t="s">
        <v>224</v>
      </c>
      <c r="F39" s="63" t="s">
        <v>225</v>
      </c>
      <c r="G39" s="24" t="s">
        <v>153</v>
      </c>
      <c r="H39" s="64" t="s">
        <v>226</v>
      </c>
      <c r="I39" s="24" t="s">
        <v>227</v>
      </c>
      <c r="J39" s="31">
        <v>45596</v>
      </c>
      <c r="K39" s="20"/>
      <c r="L39" s="20"/>
      <c r="M39" s="20"/>
      <c r="N39" s="20"/>
      <c r="O39" s="20"/>
      <c r="P39" s="20"/>
      <c r="Q39" s="37">
        <v>33</v>
      </c>
      <c r="R39" s="37">
        <v>33</v>
      </c>
      <c r="S39" s="37"/>
      <c r="T39" s="37"/>
      <c r="U39" s="20"/>
      <c r="V39" s="20"/>
      <c r="W39" s="20">
        <v>33</v>
      </c>
      <c r="X39" s="20">
        <v>33</v>
      </c>
      <c r="Y39" s="20"/>
      <c r="Z39" s="20"/>
      <c r="AA39" s="20"/>
      <c r="AB39" s="20"/>
      <c r="AC39" s="20">
        <v>34</v>
      </c>
      <c r="AD39" s="20"/>
      <c r="AE39" s="20"/>
      <c r="AF39" s="20"/>
      <c r="AG39" s="32"/>
      <c r="AH39" s="32"/>
      <c r="AI39" s="29">
        <f t="shared" si="0"/>
        <v>100</v>
      </c>
      <c r="AJ39" s="30">
        <f t="shared" si="1"/>
        <v>66</v>
      </c>
      <c r="AK39" s="62" t="s">
        <v>228</v>
      </c>
      <c r="AL39" s="62" t="s">
        <v>107</v>
      </c>
      <c r="AM39" s="108" t="s">
        <v>229</v>
      </c>
    </row>
    <row r="40" spans="1:39" ht="165.75" customHeight="1">
      <c r="A40" s="164"/>
      <c r="B40" s="150"/>
      <c r="C40" s="65" t="s">
        <v>230</v>
      </c>
      <c r="D40" s="66" t="s">
        <v>231</v>
      </c>
      <c r="E40" s="67" t="s">
        <v>232</v>
      </c>
      <c r="F40" s="68" t="s">
        <v>233</v>
      </c>
      <c r="G40" s="64" t="s">
        <v>234</v>
      </c>
      <c r="H40" s="64" t="s">
        <v>89</v>
      </c>
      <c r="I40" s="31">
        <v>45293</v>
      </c>
      <c r="J40" s="31">
        <v>45657</v>
      </c>
      <c r="K40" s="20">
        <v>8.33</v>
      </c>
      <c r="L40" s="20">
        <v>8.33</v>
      </c>
      <c r="M40" s="20">
        <v>8.33</v>
      </c>
      <c r="N40" s="20">
        <v>8.33</v>
      </c>
      <c r="O40" s="20">
        <v>8.33</v>
      </c>
      <c r="P40" s="20">
        <v>8.33</v>
      </c>
      <c r="Q40" s="20">
        <v>8.33</v>
      </c>
      <c r="R40" s="20">
        <v>8.33</v>
      </c>
      <c r="S40" s="20">
        <v>8.33</v>
      </c>
      <c r="T40" s="20">
        <v>8.33</v>
      </c>
      <c r="U40" s="20">
        <v>8.33</v>
      </c>
      <c r="V40" s="20">
        <v>8.33</v>
      </c>
      <c r="W40" s="20">
        <v>8.33</v>
      </c>
      <c r="X40" s="20">
        <v>8.33</v>
      </c>
      <c r="Y40" s="20">
        <v>8.33</v>
      </c>
      <c r="Z40" s="37">
        <v>8.33</v>
      </c>
      <c r="AA40" s="20">
        <v>8.33</v>
      </c>
      <c r="AB40" s="20"/>
      <c r="AC40" s="20">
        <v>8.33</v>
      </c>
      <c r="AD40" s="20"/>
      <c r="AE40" s="20">
        <v>8.33</v>
      </c>
      <c r="AF40" s="20"/>
      <c r="AG40" s="20">
        <v>8.3699999999999992</v>
      </c>
      <c r="AH40" s="20"/>
      <c r="AI40" s="29">
        <f t="shared" si="0"/>
        <v>100</v>
      </c>
      <c r="AJ40" s="30">
        <f t="shared" si="1"/>
        <v>66.64</v>
      </c>
      <c r="AK40" s="135" t="s">
        <v>235</v>
      </c>
      <c r="AL40" s="130" t="s">
        <v>236</v>
      </c>
      <c r="AM40" s="108" t="s">
        <v>237</v>
      </c>
    </row>
    <row r="41" spans="1:39" ht="46.5" customHeight="1">
      <c r="A41" s="164"/>
      <c r="B41" s="150"/>
      <c r="C41" s="35" t="s">
        <v>238</v>
      </c>
      <c r="D41" s="33" t="s">
        <v>239</v>
      </c>
      <c r="E41" s="24" t="s">
        <v>240</v>
      </c>
      <c r="F41" s="63" t="s">
        <v>241</v>
      </c>
      <c r="G41" s="26" t="s">
        <v>242</v>
      </c>
      <c r="H41" s="64" t="s">
        <v>243</v>
      </c>
      <c r="I41" s="31">
        <v>45536</v>
      </c>
      <c r="J41" s="31">
        <v>45626</v>
      </c>
      <c r="K41" s="20"/>
      <c r="L41" s="20"/>
      <c r="M41" s="20"/>
      <c r="N41" s="20"/>
      <c r="O41" s="20"/>
      <c r="P41" s="20"/>
      <c r="Q41" s="20"/>
      <c r="R41" s="20"/>
      <c r="S41" s="37"/>
      <c r="T41" s="37"/>
      <c r="U41" s="20"/>
      <c r="V41" s="20"/>
      <c r="W41" s="20"/>
      <c r="X41" s="20"/>
      <c r="Y41" s="20"/>
      <c r="Z41" s="20"/>
      <c r="AA41" s="20">
        <v>20</v>
      </c>
      <c r="AB41" s="20"/>
      <c r="AC41" s="20">
        <v>20</v>
      </c>
      <c r="AD41" s="20"/>
      <c r="AE41" s="20">
        <v>60</v>
      </c>
      <c r="AF41" s="20"/>
      <c r="AG41" s="20"/>
      <c r="AH41" s="20"/>
      <c r="AI41" s="29">
        <f t="shared" si="0"/>
        <v>100</v>
      </c>
      <c r="AJ41" s="30">
        <f t="shared" si="1"/>
        <v>0</v>
      </c>
      <c r="AK41" s="62"/>
      <c r="AL41" s="126"/>
      <c r="AM41" s="108" t="s">
        <v>244</v>
      </c>
    </row>
    <row r="42" spans="1:39" ht="56.25" customHeight="1">
      <c r="A42" s="164"/>
      <c r="B42" s="151" t="s">
        <v>245</v>
      </c>
      <c r="C42" s="151" t="s">
        <v>246</v>
      </c>
      <c r="D42" s="159" t="s">
        <v>247</v>
      </c>
      <c r="E42" s="79" t="s">
        <v>248</v>
      </c>
      <c r="F42" s="88" t="s">
        <v>249</v>
      </c>
      <c r="G42" s="26" t="s">
        <v>119</v>
      </c>
      <c r="H42" s="26" t="s">
        <v>250</v>
      </c>
      <c r="I42" s="31">
        <v>45627</v>
      </c>
      <c r="J42" s="31">
        <v>45657</v>
      </c>
      <c r="K42" s="91"/>
      <c r="L42" s="91"/>
      <c r="M42" s="92">
        <v>20</v>
      </c>
      <c r="N42" s="92">
        <v>20</v>
      </c>
      <c r="O42" s="92">
        <v>20</v>
      </c>
      <c r="P42" s="92">
        <v>20</v>
      </c>
      <c r="Q42" s="92">
        <v>20</v>
      </c>
      <c r="R42" s="92">
        <v>20</v>
      </c>
      <c r="S42" s="93"/>
      <c r="T42" s="93"/>
      <c r="U42" s="94"/>
      <c r="V42" s="94"/>
      <c r="W42" s="32"/>
      <c r="X42" s="32"/>
      <c r="Y42" s="32"/>
      <c r="Z42" s="32"/>
      <c r="AA42" s="32"/>
      <c r="AB42" s="32"/>
      <c r="AC42" s="32"/>
      <c r="AD42" s="32"/>
      <c r="AE42" s="32"/>
      <c r="AF42" s="32"/>
      <c r="AG42" s="20">
        <v>40</v>
      </c>
      <c r="AH42" s="37"/>
      <c r="AI42" s="29">
        <f t="shared" si="0"/>
        <v>100</v>
      </c>
      <c r="AJ42" s="30">
        <f t="shared" si="1"/>
        <v>60</v>
      </c>
      <c r="AK42" s="62"/>
      <c r="AL42" s="126"/>
      <c r="AM42" s="108" t="s">
        <v>251</v>
      </c>
    </row>
    <row r="43" spans="1:39" ht="121.5" customHeight="1">
      <c r="A43" s="164"/>
      <c r="B43" s="152"/>
      <c r="C43" s="153"/>
      <c r="D43" s="160"/>
      <c r="E43" s="24" t="s">
        <v>252</v>
      </c>
      <c r="F43" s="95" t="s">
        <v>253</v>
      </c>
      <c r="G43" s="26" t="s">
        <v>119</v>
      </c>
      <c r="H43" s="26" t="s">
        <v>89</v>
      </c>
      <c r="I43" s="77">
        <v>45444</v>
      </c>
      <c r="J43" s="25">
        <v>45473</v>
      </c>
      <c r="K43" s="32"/>
      <c r="L43" s="32"/>
      <c r="M43" s="32"/>
      <c r="N43" s="32"/>
      <c r="O43" s="32"/>
      <c r="P43" s="32"/>
      <c r="Q43" s="32"/>
      <c r="R43" s="32"/>
      <c r="S43" s="80"/>
      <c r="T43" s="80"/>
      <c r="U43" s="20">
        <v>100</v>
      </c>
      <c r="V43" s="20">
        <v>100</v>
      </c>
      <c r="W43" s="32"/>
      <c r="X43" s="32"/>
      <c r="Y43" s="32"/>
      <c r="Z43" s="32"/>
      <c r="AA43" s="32"/>
      <c r="AB43" s="32"/>
      <c r="AC43" s="20"/>
      <c r="AD43" s="20"/>
      <c r="AE43" s="20"/>
      <c r="AF43" s="20"/>
      <c r="AG43" s="20"/>
      <c r="AH43" s="20"/>
      <c r="AI43" s="29">
        <f t="shared" si="0"/>
        <v>100</v>
      </c>
      <c r="AJ43" s="30">
        <f t="shared" si="1"/>
        <v>100</v>
      </c>
      <c r="AK43" s="62" t="s">
        <v>254</v>
      </c>
      <c r="AL43" s="62" t="s">
        <v>77</v>
      </c>
      <c r="AM43" s="108" t="s">
        <v>255</v>
      </c>
    </row>
    <row r="44" spans="1:39" ht="103.5" customHeight="1">
      <c r="A44" s="164"/>
      <c r="B44" s="152"/>
      <c r="C44" s="35" t="s">
        <v>256</v>
      </c>
      <c r="D44" s="72" t="s">
        <v>257</v>
      </c>
      <c r="E44" s="96" t="s">
        <v>258</v>
      </c>
      <c r="F44" s="97" t="s">
        <v>259</v>
      </c>
      <c r="G44" s="26" t="s">
        <v>260</v>
      </c>
      <c r="H44" s="96" t="s">
        <v>261</v>
      </c>
      <c r="I44" s="98">
        <v>45352</v>
      </c>
      <c r="J44" s="98">
        <v>45657</v>
      </c>
      <c r="K44" s="99"/>
      <c r="L44" s="99"/>
      <c r="M44" s="99"/>
      <c r="N44" s="99"/>
      <c r="O44" s="93">
        <v>20</v>
      </c>
      <c r="P44" s="93">
        <v>20</v>
      </c>
      <c r="Q44" s="20"/>
      <c r="R44" s="100"/>
      <c r="S44" s="93"/>
      <c r="T44" s="93"/>
      <c r="U44" s="20">
        <v>26.67</v>
      </c>
      <c r="V44" s="20">
        <v>26.67</v>
      </c>
      <c r="W44" s="94"/>
      <c r="X44" s="94"/>
      <c r="Y44" s="100"/>
      <c r="Z44" s="100"/>
      <c r="AA44" s="20">
        <v>26.67</v>
      </c>
      <c r="AB44" s="20"/>
      <c r="AC44" s="100"/>
      <c r="AD44" s="100"/>
      <c r="AE44" s="94"/>
      <c r="AF44" s="94"/>
      <c r="AG44" s="20">
        <v>26.66</v>
      </c>
      <c r="AH44" s="20"/>
      <c r="AI44" s="101">
        <v>100</v>
      </c>
      <c r="AJ44" s="30">
        <f t="shared" si="1"/>
        <v>46.67</v>
      </c>
      <c r="AK44" s="62" t="s">
        <v>262</v>
      </c>
      <c r="AL44" s="62" t="s">
        <v>77</v>
      </c>
      <c r="AM44" s="139" t="s">
        <v>263</v>
      </c>
    </row>
    <row r="45" spans="1:39" ht="117.75" customHeight="1">
      <c r="A45" s="164"/>
      <c r="B45" s="152"/>
      <c r="C45" s="35" t="s">
        <v>264</v>
      </c>
      <c r="D45" s="33" t="s">
        <v>265</v>
      </c>
      <c r="E45" s="79" t="s">
        <v>266</v>
      </c>
      <c r="F45" s="97" t="s">
        <v>267</v>
      </c>
      <c r="G45" s="26" t="s">
        <v>268</v>
      </c>
      <c r="H45" s="85" t="s">
        <v>269</v>
      </c>
      <c r="I45" s="98">
        <v>45352</v>
      </c>
      <c r="J45" s="98">
        <v>45657</v>
      </c>
      <c r="K45" s="99"/>
      <c r="L45" s="99"/>
      <c r="M45" s="99"/>
      <c r="N45" s="99"/>
      <c r="O45" s="37">
        <v>20</v>
      </c>
      <c r="P45" s="37">
        <v>20</v>
      </c>
      <c r="Q45" s="94"/>
      <c r="R45" s="94"/>
      <c r="S45" s="102"/>
      <c r="T45" s="102"/>
      <c r="U45" s="20">
        <v>30</v>
      </c>
      <c r="V45" s="94">
        <v>30</v>
      </c>
      <c r="W45" s="100"/>
      <c r="X45" s="100"/>
      <c r="Y45" s="94"/>
      <c r="Z45" s="94"/>
      <c r="AA45" s="20">
        <v>25</v>
      </c>
      <c r="AB45" s="20"/>
      <c r="AC45" s="94"/>
      <c r="AD45" s="94"/>
      <c r="AE45" s="100"/>
      <c r="AF45" s="100"/>
      <c r="AG45" s="20">
        <v>25</v>
      </c>
      <c r="AH45" s="94"/>
      <c r="AI45" s="101">
        <v>100</v>
      </c>
      <c r="AJ45" s="30">
        <f t="shared" si="1"/>
        <v>50</v>
      </c>
      <c r="AK45" s="62" t="s">
        <v>270</v>
      </c>
      <c r="AL45" s="62" t="s">
        <v>77</v>
      </c>
      <c r="AM45" s="139" t="s">
        <v>271</v>
      </c>
    </row>
    <row r="46" spans="1:39">
      <c r="A46" s="103" t="s">
        <v>272</v>
      </c>
      <c r="B46" s="103"/>
      <c r="C46" s="103"/>
      <c r="D46" s="103"/>
      <c r="E46" s="103"/>
      <c r="F46" s="34"/>
      <c r="G46" s="103"/>
      <c r="H46" s="104"/>
      <c r="I46" s="104"/>
      <c r="J46" s="104"/>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3"/>
      <c r="AJ46" s="106"/>
      <c r="AK46" s="136"/>
      <c r="AL46" s="126"/>
      <c r="AM46" s="122"/>
    </row>
    <row r="47" spans="1:39" ht="97.5" customHeight="1">
      <c r="A47" s="158" t="s">
        <v>273</v>
      </c>
      <c r="B47" s="150" t="s">
        <v>274</v>
      </c>
      <c r="C47" s="150" t="s">
        <v>275</v>
      </c>
      <c r="D47" s="149" t="s">
        <v>276</v>
      </c>
      <c r="E47" s="24" t="s">
        <v>277</v>
      </c>
      <c r="F47" s="70" t="s">
        <v>278</v>
      </c>
      <c r="G47" s="85" t="s">
        <v>279</v>
      </c>
      <c r="H47" s="85" t="s">
        <v>280</v>
      </c>
      <c r="I47" s="25">
        <v>45413</v>
      </c>
      <c r="J47" s="25">
        <v>45565</v>
      </c>
      <c r="K47" s="20"/>
      <c r="L47" s="20"/>
      <c r="M47" s="20"/>
      <c r="N47" s="20"/>
      <c r="O47" s="20"/>
      <c r="P47" s="20"/>
      <c r="Q47" s="20"/>
      <c r="R47" s="20"/>
      <c r="S47" s="37">
        <v>50</v>
      </c>
      <c r="T47" s="37">
        <v>50</v>
      </c>
      <c r="U47" s="20"/>
      <c r="V47" s="20"/>
      <c r="W47" s="20"/>
      <c r="X47" s="20"/>
      <c r="Y47" s="20"/>
      <c r="Z47" s="20"/>
      <c r="AA47" s="20">
        <v>50</v>
      </c>
      <c r="AB47" s="20"/>
      <c r="AC47" s="20"/>
      <c r="AD47" s="20"/>
      <c r="AE47" s="20"/>
      <c r="AF47" s="20"/>
      <c r="AG47" s="20"/>
      <c r="AH47" s="20"/>
      <c r="AI47" s="29">
        <f t="shared" ref="AI47:AI56" si="2">K47+M47+O47+Q47+S47+U47+W47+Y47+AA47+AC47+AE47+AG47</f>
        <v>100</v>
      </c>
      <c r="AJ47" s="30">
        <f t="shared" si="1"/>
        <v>50</v>
      </c>
      <c r="AK47" s="139" t="s">
        <v>281</v>
      </c>
      <c r="AL47" s="143" t="s">
        <v>197</v>
      </c>
      <c r="AM47" s="107" t="s">
        <v>282</v>
      </c>
    </row>
    <row r="48" spans="1:39" ht="66" customHeight="1">
      <c r="A48" s="158"/>
      <c r="B48" s="150"/>
      <c r="C48" s="150"/>
      <c r="D48" s="149"/>
      <c r="E48" s="24" t="s">
        <v>283</v>
      </c>
      <c r="F48" s="70" t="s">
        <v>284</v>
      </c>
      <c r="G48" s="85" t="s">
        <v>285</v>
      </c>
      <c r="H48" s="85" t="s">
        <v>168</v>
      </c>
      <c r="I48" s="25">
        <v>45352</v>
      </c>
      <c r="J48" s="25">
        <v>45657</v>
      </c>
      <c r="K48" s="20"/>
      <c r="L48" s="20"/>
      <c r="M48" s="20"/>
      <c r="N48" s="20"/>
      <c r="O48" s="37">
        <v>50</v>
      </c>
      <c r="P48" s="37">
        <v>50</v>
      </c>
      <c r="Q48" s="20"/>
      <c r="R48" s="20"/>
      <c r="S48" s="37"/>
      <c r="T48" s="37"/>
      <c r="U48" s="20"/>
      <c r="V48" s="20"/>
      <c r="W48" s="20"/>
      <c r="X48" s="20"/>
      <c r="Y48" s="20"/>
      <c r="Z48" s="20"/>
      <c r="AA48" s="20"/>
      <c r="AB48" s="20"/>
      <c r="AC48" s="20"/>
      <c r="AD48" s="20"/>
      <c r="AE48" s="20">
        <v>50</v>
      </c>
      <c r="AF48" s="20"/>
      <c r="AG48" s="20"/>
      <c r="AH48" s="20"/>
      <c r="AI48" s="29">
        <f t="shared" si="2"/>
        <v>100</v>
      </c>
      <c r="AJ48" s="30">
        <f t="shared" si="1"/>
        <v>50</v>
      </c>
      <c r="AK48" s="126"/>
      <c r="AL48" s="126"/>
      <c r="AM48" s="122"/>
    </row>
    <row r="49" spans="1:39" ht="75" customHeight="1">
      <c r="A49" s="158"/>
      <c r="B49" s="150"/>
      <c r="C49" s="150"/>
      <c r="D49" s="149"/>
      <c r="E49" s="24" t="s">
        <v>286</v>
      </c>
      <c r="F49" s="70" t="s">
        <v>287</v>
      </c>
      <c r="G49" s="85" t="s">
        <v>288</v>
      </c>
      <c r="H49" s="85" t="s">
        <v>168</v>
      </c>
      <c r="I49" s="25">
        <v>45597</v>
      </c>
      <c r="J49" s="25">
        <v>45626</v>
      </c>
      <c r="K49" s="20"/>
      <c r="L49" s="20"/>
      <c r="M49" s="20"/>
      <c r="N49" s="20"/>
      <c r="O49" s="20"/>
      <c r="P49" s="20"/>
      <c r="Q49" s="20"/>
      <c r="R49" s="20"/>
      <c r="S49" s="37"/>
      <c r="T49" s="37"/>
      <c r="U49" s="20"/>
      <c r="V49" s="20"/>
      <c r="W49" s="20"/>
      <c r="X49" s="20"/>
      <c r="Y49" s="20"/>
      <c r="Z49" s="20"/>
      <c r="AA49" s="20"/>
      <c r="AB49" s="20"/>
      <c r="AC49" s="20"/>
      <c r="AD49" s="20"/>
      <c r="AE49" s="20">
        <v>100</v>
      </c>
      <c r="AF49" s="20"/>
      <c r="AG49" s="20"/>
      <c r="AH49" s="20"/>
      <c r="AI49" s="29">
        <f t="shared" si="2"/>
        <v>100</v>
      </c>
      <c r="AJ49" s="30">
        <f t="shared" si="1"/>
        <v>0</v>
      </c>
      <c r="AK49" s="126"/>
      <c r="AL49" s="126"/>
      <c r="AM49" s="122"/>
    </row>
    <row r="50" spans="1:39" ht="51.75" customHeight="1">
      <c r="A50" s="158"/>
      <c r="B50" s="150"/>
      <c r="C50" s="35" t="s">
        <v>289</v>
      </c>
      <c r="D50" s="33" t="s">
        <v>290</v>
      </c>
      <c r="E50" s="24" t="s">
        <v>291</v>
      </c>
      <c r="F50" s="70" t="s">
        <v>292</v>
      </c>
      <c r="G50" s="85" t="s">
        <v>293</v>
      </c>
      <c r="H50" s="85" t="s">
        <v>168</v>
      </c>
      <c r="I50" s="25">
        <v>45383</v>
      </c>
      <c r="J50" s="25">
        <v>45596</v>
      </c>
      <c r="K50" s="20"/>
      <c r="L50" s="20"/>
      <c r="M50" s="20"/>
      <c r="N50" s="20"/>
      <c r="O50" s="20"/>
      <c r="P50" s="20"/>
      <c r="Q50" s="37">
        <v>50</v>
      </c>
      <c r="R50" s="37">
        <v>50</v>
      </c>
      <c r="S50" s="37"/>
      <c r="T50" s="37"/>
      <c r="U50" s="20"/>
      <c r="V50" s="20"/>
      <c r="W50" s="20"/>
      <c r="X50" s="20"/>
      <c r="Y50" s="20"/>
      <c r="Z50" s="20"/>
      <c r="AA50" s="20"/>
      <c r="AB50" s="20"/>
      <c r="AC50" s="20">
        <v>50</v>
      </c>
      <c r="AD50" s="20"/>
      <c r="AE50" s="20"/>
      <c r="AF50" s="20"/>
      <c r="AG50" s="20"/>
      <c r="AH50" s="20"/>
      <c r="AI50" s="29">
        <f t="shared" si="2"/>
        <v>100</v>
      </c>
      <c r="AJ50" s="30">
        <f t="shared" si="1"/>
        <v>50</v>
      </c>
      <c r="AK50" s="126"/>
      <c r="AL50" s="126"/>
      <c r="AM50" s="122"/>
    </row>
    <row r="51" spans="1:39" ht="170.25" customHeight="1">
      <c r="A51" s="158"/>
      <c r="B51" s="150"/>
      <c r="C51" s="35" t="s">
        <v>294</v>
      </c>
      <c r="D51" s="33" t="s">
        <v>295</v>
      </c>
      <c r="E51" s="24" t="s">
        <v>296</v>
      </c>
      <c r="F51" s="70" t="s">
        <v>297</v>
      </c>
      <c r="G51" s="85" t="s">
        <v>298</v>
      </c>
      <c r="H51" s="85" t="s">
        <v>168</v>
      </c>
      <c r="I51" s="25">
        <v>45323</v>
      </c>
      <c r="J51" s="25">
        <v>45657</v>
      </c>
      <c r="K51" s="32"/>
      <c r="L51" s="32"/>
      <c r="M51" s="37">
        <v>9.09</v>
      </c>
      <c r="N51" s="37">
        <v>9.09</v>
      </c>
      <c r="O51" s="37">
        <v>9.09</v>
      </c>
      <c r="P51" s="37">
        <v>9.09</v>
      </c>
      <c r="Q51" s="37">
        <v>9.09</v>
      </c>
      <c r="R51" s="37">
        <v>9.09</v>
      </c>
      <c r="S51" s="37">
        <v>9.09</v>
      </c>
      <c r="T51" s="37">
        <v>9.09</v>
      </c>
      <c r="U51" s="20">
        <v>9.09</v>
      </c>
      <c r="V51" s="20">
        <f>+U51</f>
        <v>9.09</v>
      </c>
      <c r="W51" s="20">
        <v>9.09</v>
      </c>
      <c r="X51" s="20">
        <v>9.09</v>
      </c>
      <c r="Y51" s="20">
        <v>9.09</v>
      </c>
      <c r="Z51" s="20">
        <v>9.09</v>
      </c>
      <c r="AA51" s="20">
        <v>9.09</v>
      </c>
      <c r="AB51" s="20"/>
      <c r="AC51" s="20">
        <v>9.09</v>
      </c>
      <c r="AD51" s="20"/>
      <c r="AE51" s="20">
        <v>9.09</v>
      </c>
      <c r="AF51" s="20"/>
      <c r="AG51" s="20">
        <v>9.1</v>
      </c>
      <c r="AH51" s="20"/>
      <c r="AI51" s="29">
        <f t="shared" si="2"/>
        <v>100.00000000000001</v>
      </c>
      <c r="AJ51" s="30">
        <f t="shared" si="1"/>
        <v>63.63000000000001</v>
      </c>
      <c r="AK51" s="62" t="s">
        <v>299</v>
      </c>
      <c r="AL51" s="126"/>
      <c r="AM51" s="78" t="s">
        <v>300</v>
      </c>
    </row>
    <row r="52" spans="1:39" ht="120.75" customHeight="1">
      <c r="A52" s="158"/>
      <c r="B52" s="150"/>
      <c r="C52" s="150" t="s">
        <v>301</v>
      </c>
      <c r="D52" s="149" t="s">
        <v>302</v>
      </c>
      <c r="E52" s="24" t="s">
        <v>303</v>
      </c>
      <c r="F52" s="70" t="s">
        <v>304</v>
      </c>
      <c r="G52" s="85" t="s">
        <v>305</v>
      </c>
      <c r="H52" s="85" t="s">
        <v>168</v>
      </c>
      <c r="I52" s="25">
        <v>45383</v>
      </c>
      <c r="J52" s="25">
        <v>45596</v>
      </c>
      <c r="K52" s="20"/>
      <c r="L52" s="20"/>
      <c r="M52" s="20"/>
      <c r="N52" s="20"/>
      <c r="O52" s="20"/>
      <c r="P52" s="20"/>
      <c r="Q52" s="37">
        <v>33</v>
      </c>
      <c r="R52" s="37">
        <v>33</v>
      </c>
      <c r="S52" s="37"/>
      <c r="T52" s="37"/>
      <c r="U52" s="20"/>
      <c r="V52" s="20"/>
      <c r="W52" s="20">
        <v>33</v>
      </c>
      <c r="X52" s="20">
        <v>33</v>
      </c>
      <c r="Y52" s="20"/>
      <c r="Z52" s="20"/>
      <c r="AA52" s="20"/>
      <c r="AB52" s="20"/>
      <c r="AC52" s="20">
        <v>34</v>
      </c>
      <c r="AD52" s="20"/>
      <c r="AE52" s="20"/>
      <c r="AF52" s="20"/>
      <c r="AG52" s="20"/>
      <c r="AH52" s="20"/>
      <c r="AI52" s="29">
        <f t="shared" si="2"/>
        <v>100</v>
      </c>
      <c r="AJ52" s="30">
        <f t="shared" si="1"/>
        <v>66</v>
      </c>
      <c r="AK52" s="62" t="s">
        <v>306</v>
      </c>
      <c r="AL52" s="62" t="s">
        <v>107</v>
      </c>
      <c r="AM52" s="108" t="s">
        <v>307</v>
      </c>
    </row>
    <row r="53" spans="1:39" ht="209.25" customHeight="1">
      <c r="A53" s="158"/>
      <c r="B53" s="150"/>
      <c r="C53" s="150"/>
      <c r="D53" s="149"/>
      <c r="E53" s="24" t="s">
        <v>308</v>
      </c>
      <c r="F53" s="70" t="s">
        <v>309</v>
      </c>
      <c r="G53" s="85" t="s">
        <v>279</v>
      </c>
      <c r="H53" s="85" t="s">
        <v>168</v>
      </c>
      <c r="I53" s="25">
        <v>45444</v>
      </c>
      <c r="J53" s="25">
        <v>45504</v>
      </c>
      <c r="K53" s="20"/>
      <c r="L53" s="20"/>
      <c r="M53" s="20"/>
      <c r="N53" s="20"/>
      <c r="O53" s="20"/>
      <c r="P53" s="20"/>
      <c r="Q53" s="20"/>
      <c r="R53" s="20"/>
      <c r="S53" s="37"/>
      <c r="T53" s="37"/>
      <c r="U53" s="20">
        <v>50</v>
      </c>
      <c r="V53" s="20">
        <f>+U53</f>
        <v>50</v>
      </c>
      <c r="W53" s="20">
        <v>50</v>
      </c>
      <c r="X53" s="20">
        <v>50</v>
      </c>
      <c r="Y53" s="20"/>
      <c r="Z53" s="20"/>
      <c r="AA53" s="20"/>
      <c r="AB53" s="20"/>
      <c r="AC53" s="20"/>
      <c r="AD53" s="20"/>
      <c r="AE53" s="20"/>
      <c r="AF53" s="20"/>
      <c r="AG53" s="20"/>
      <c r="AH53" s="20"/>
      <c r="AI53" s="29">
        <f t="shared" si="2"/>
        <v>100</v>
      </c>
      <c r="AJ53" s="30">
        <f t="shared" si="1"/>
        <v>100</v>
      </c>
      <c r="AK53" s="62" t="s">
        <v>310</v>
      </c>
      <c r="AL53" s="62" t="s">
        <v>311</v>
      </c>
      <c r="AM53" s="78" t="s">
        <v>312</v>
      </c>
    </row>
    <row r="54" spans="1:39" ht="75.75" customHeight="1">
      <c r="A54" s="158"/>
      <c r="B54" s="150"/>
      <c r="C54" s="150"/>
      <c r="D54" s="149"/>
      <c r="E54" s="24" t="s">
        <v>313</v>
      </c>
      <c r="F54" s="70" t="s">
        <v>314</v>
      </c>
      <c r="G54" s="85" t="s">
        <v>315</v>
      </c>
      <c r="H54" s="85" t="s">
        <v>168</v>
      </c>
      <c r="I54" s="25">
        <v>45474</v>
      </c>
      <c r="J54" s="25">
        <v>45626</v>
      </c>
      <c r="K54" s="20"/>
      <c r="L54" s="20"/>
      <c r="M54" s="20"/>
      <c r="N54" s="20"/>
      <c r="O54" s="20"/>
      <c r="P54" s="20"/>
      <c r="Q54" s="20"/>
      <c r="R54" s="20"/>
      <c r="S54" s="37"/>
      <c r="T54" s="37"/>
      <c r="U54" s="20"/>
      <c r="V54" s="20"/>
      <c r="W54" s="20">
        <v>50</v>
      </c>
      <c r="X54" s="20">
        <v>50</v>
      </c>
      <c r="Y54" s="20"/>
      <c r="Z54" s="20"/>
      <c r="AA54" s="20"/>
      <c r="AB54" s="20"/>
      <c r="AC54" s="20"/>
      <c r="AD54" s="20"/>
      <c r="AE54" s="20">
        <v>50</v>
      </c>
      <c r="AF54" s="20"/>
      <c r="AG54" s="20"/>
      <c r="AH54" s="20"/>
      <c r="AI54" s="29">
        <f t="shared" si="2"/>
        <v>100</v>
      </c>
      <c r="AJ54" s="30">
        <f t="shared" si="1"/>
        <v>50</v>
      </c>
      <c r="AK54" s="62" t="s">
        <v>316</v>
      </c>
      <c r="AL54" s="62" t="s">
        <v>107</v>
      </c>
      <c r="AM54" s="78" t="s">
        <v>317</v>
      </c>
    </row>
    <row r="55" spans="1:39" ht="66.75" customHeight="1">
      <c r="A55" s="158"/>
      <c r="B55" s="150"/>
      <c r="C55" s="151" t="s">
        <v>318</v>
      </c>
      <c r="D55" s="159" t="s">
        <v>319</v>
      </c>
      <c r="E55" s="24" t="s">
        <v>320</v>
      </c>
      <c r="F55" s="75" t="s">
        <v>321</v>
      </c>
      <c r="G55" s="26" t="s">
        <v>322</v>
      </c>
      <c r="H55" s="26" t="s">
        <v>323</v>
      </c>
      <c r="I55" s="25">
        <v>45566</v>
      </c>
      <c r="J55" s="25">
        <v>45596</v>
      </c>
      <c r="K55" s="20"/>
      <c r="L55" s="20"/>
      <c r="M55" s="20"/>
      <c r="N55" s="20"/>
      <c r="O55" s="20"/>
      <c r="P55" s="20"/>
      <c r="Q55" s="20"/>
      <c r="R55" s="20"/>
      <c r="S55" s="37"/>
      <c r="T55" s="37"/>
      <c r="U55" s="20"/>
      <c r="V55" s="20"/>
      <c r="W55" s="109"/>
      <c r="X55" s="109"/>
      <c r="Y55" s="20"/>
      <c r="Z55" s="20"/>
      <c r="AA55" s="20"/>
      <c r="AB55" s="20"/>
      <c r="AC55" s="20">
        <v>100</v>
      </c>
      <c r="AD55" s="20"/>
      <c r="AE55" s="20"/>
      <c r="AF55" s="20"/>
      <c r="AG55" s="20"/>
      <c r="AH55" s="20"/>
      <c r="AI55" s="29">
        <f t="shared" si="2"/>
        <v>100</v>
      </c>
      <c r="AJ55" s="30">
        <f t="shared" si="1"/>
        <v>0</v>
      </c>
      <c r="AK55" s="133"/>
      <c r="AL55" s="126"/>
      <c r="AM55" s="122"/>
    </row>
    <row r="56" spans="1:39" ht="407.25" customHeight="1">
      <c r="A56" s="158"/>
      <c r="B56" s="150"/>
      <c r="C56" s="153"/>
      <c r="D56" s="160"/>
      <c r="E56" s="24" t="s">
        <v>324</v>
      </c>
      <c r="F56" s="75" t="s">
        <v>325</v>
      </c>
      <c r="G56" s="26" t="s">
        <v>326</v>
      </c>
      <c r="H56" s="26" t="s">
        <v>327</v>
      </c>
      <c r="I56" s="25">
        <v>45323</v>
      </c>
      <c r="J56" s="25">
        <v>45657</v>
      </c>
      <c r="K56" s="20"/>
      <c r="L56" s="20"/>
      <c r="M56" s="37">
        <v>9.09</v>
      </c>
      <c r="N56" s="37">
        <v>9.09</v>
      </c>
      <c r="O56" s="37">
        <v>9.09</v>
      </c>
      <c r="P56" s="37">
        <v>9.09</v>
      </c>
      <c r="Q56" s="37">
        <v>9.09</v>
      </c>
      <c r="R56" s="37">
        <v>9.09</v>
      </c>
      <c r="S56" s="37">
        <v>9.09</v>
      </c>
      <c r="T56" s="37">
        <v>9.09</v>
      </c>
      <c r="U56" s="20">
        <v>9.09</v>
      </c>
      <c r="V56" s="20">
        <v>9.09</v>
      </c>
      <c r="W56" s="20">
        <v>9.09</v>
      </c>
      <c r="X56" s="20">
        <v>9.09</v>
      </c>
      <c r="Y56" s="20">
        <v>9.09</v>
      </c>
      <c r="Z56" s="20">
        <v>9.09</v>
      </c>
      <c r="AA56" s="20">
        <v>9.09</v>
      </c>
      <c r="AB56" s="20"/>
      <c r="AC56" s="20">
        <v>9.09</v>
      </c>
      <c r="AD56" s="20"/>
      <c r="AE56" s="20">
        <v>9.09</v>
      </c>
      <c r="AF56" s="20"/>
      <c r="AG56" s="20">
        <v>9.1</v>
      </c>
      <c r="AH56" s="20"/>
      <c r="AI56" s="29">
        <f t="shared" si="2"/>
        <v>100.00000000000001</v>
      </c>
      <c r="AJ56" s="30">
        <f>+L56+N56+P56+R56+T56+V56+X56+Z56+AB56+AD56+AF56+AH56</f>
        <v>63.63000000000001</v>
      </c>
      <c r="AK56" s="133" t="s">
        <v>328</v>
      </c>
      <c r="AL56" s="62" t="s">
        <v>329</v>
      </c>
      <c r="AM56" s="78" t="s">
        <v>330</v>
      </c>
    </row>
    <row r="57" spans="1:39">
      <c r="A57" s="103" t="s">
        <v>331</v>
      </c>
      <c r="B57" s="103"/>
      <c r="C57" s="103"/>
      <c r="D57" s="103"/>
      <c r="E57" s="103"/>
      <c r="F57" s="34"/>
      <c r="G57" s="103"/>
      <c r="H57" s="104"/>
      <c r="I57" s="104"/>
      <c r="J57" s="104"/>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3"/>
      <c r="AJ57" s="106"/>
      <c r="AK57" s="136"/>
      <c r="AL57" s="126"/>
      <c r="AM57" s="122"/>
    </row>
    <row r="58" spans="1:39" ht="46.5" customHeight="1">
      <c r="A58" s="156" t="s">
        <v>332</v>
      </c>
      <c r="B58" s="151" t="s">
        <v>333</v>
      </c>
      <c r="C58" s="110" t="s">
        <v>334</v>
      </c>
      <c r="D58" s="111" t="s">
        <v>335</v>
      </c>
      <c r="E58" s="24" t="s">
        <v>336</v>
      </c>
      <c r="F58" s="75" t="s">
        <v>337</v>
      </c>
      <c r="G58" s="26" t="s">
        <v>338</v>
      </c>
      <c r="H58" s="26" t="s">
        <v>89</v>
      </c>
      <c r="I58" s="25">
        <v>45444</v>
      </c>
      <c r="J58" s="25">
        <v>45473</v>
      </c>
      <c r="K58" s="20"/>
      <c r="L58" s="20"/>
      <c r="M58" s="20"/>
      <c r="N58" s="20"/>
      <c r="O58" s="20"/>
      <c r="P58" s="20"/>
      <c r="Q58" s="20"/>
      <c r="R58" s="20"/>
      <c r="S58" s="37"/>
      <c r="T58" s="37"/>
      <c r="U58" s="20">
        <v>100</v>
      </c>
      <c r="V58" s="20">
        <v>100</v>
      </c>
      <c r="W58" s="20"/>
      <c r="X58" s="20"/>
      <c r="Y58" s="20"/>
      <c r="Z58" s="20"/>
      <c r="AA58" s="20"/>
      <c r="AB58" s="20"/>
      <c r="AC58" s="20"/>
      <c r="AD58" s="20"/>
      <c r="AE58" s="20"/>
      <c r="AF58" s="20"/>
      <c r="AG58" s="20"/>
      <c r="AH58" s="20"/>
      <c r="AI58" s="29">
        <f t="shared" ref="AI58:AI65" si="3">K58+M58+O58+Q58+S58+U58+W58+Y58+AA58+AC58+AE58+AG58</f>
        <v>100</v>
      </c>
      <c r="AJ58" s="30">
        <f t="shared" ref="AJ58:AJ65" si="4">+L58+N58+P58+R58+T58+V58+X58+Z58+AB58+AD58+AF58+AH58</f>
        <v>100</v>
      </c>
      <c r="AK58" s="62" t="s">
        <v>339</v>
      </c>
      <c r="AL58" s="62" t="s">
        <v>77</v>
      </c>
      <c r="AM58" s="122"/>
    </row>
    <row r="59" spans="1:39" ht="38.25">
      <c r="A59" s="157"/>
      <c r="B59" s="152"/>
      <c r="C59" s="76" t="s">
        <v>340</v>
      </c>
      <c r="D59" s="112" t="s">
        <v>341</v>
      </c>
      <c r="E59" s="24" t="s">
        <v>342</v>
      </c>
      <c r="F59" s="75" t="s">
        <v>343</v>
      </c>
      <c r="G59" s="26" t="s">
        <v>211</v>
      </c>
      <c r="H59" s="26" t="s">
        <v>89</v>
      </c>
      <c r="I59" s="25">
        <v>45627</v>
      </c>
      <c r="J59" s="25">
        <v>45657</v>
      </c>
      <c r="K59" s="20"/>
      <c r="L59" s="20"/>
      <c r="M59" s="20"/>
      <c r="N59" s="20"/>
      <c r="O59" s="20"/>
      <c r="P59" s="20"/>
      <c r="Q59" s="20"/>
      <c r="R59" s="20"/>
      <c r="S59" s="37"/>
      <c r="T59" s="37"/>
      <c r="U59" s="20"/>
      <c r="V59" s="20"/>
      <c r="W59" s="20"/>
      <c r="X59" s="20"/>
      <c r="Y59" s="20"/>
      <c r="Z59" s="20"/>
      <c r="AA59" s="20"/>
      <c r="AB59" s="20"/>
      <c r="AC59" s="20"/>
      <c r="AD59" s="20"/>
      <c r="AE59" s="20"/>
      <c r="AF59" s="20"/>
      <c r="AG59" s="20">
        <v>100</v>
      </c>
      <c r="AH59" s="20"/>
      <c r="AI59" s="29">
        <f t="shared" si="3"/>
        <v>100</v>
      </c>
      <c r="AJ59" s="30">
        <f t="shared" si="4"/>
        <v>0</v>
      </c>
      <c r="AK59" s="127"/>
      <c r="AL59" s="127"/>
      <c r="AM59" s="122"/>
    </row>
    <row r="60" spans="1:39" ht="25.5">
      <c r="A60" s="157"/>
      <c r="B60" s="152"/>
      <c r="C60" s="110" t="s">
        <v>344</v>
      </c>
      <c r="D60" s="111" t="s">
        <v>345</v>
      </c>
      <c r="E60" s="24" t="s">
        <v>346</v>
      </c>
      <c r="F60" s="75" t="s">
        <v>347</v>
      </c>
      <c r="G60" s="26" t="s">
        <v>348</v>
      </c>
      <c r="H60" s="26" t="s">
        <v>89</v>
      </c>
      <c r="I60" s="25">
        <v>45293</v>
      </c>
      <c r="J60" s="25">
        <v>45322</v>
      </c>
      <c r="K60" s="37">
        <v>100</v>
      </c>
      <c r="L60" s="37">
        <v>100</v>
      </c>
      <c r="M60" s="80"/>
      <c r="N60" s="80"/>
      <c r="O60" s="80"/>
      <c r="P60" s="80"/>
      <c r="Q60" s="80"/>
      <c r="R60" s="80"/>
      <c r="S60" s="80"/>
      <c r="T60" s="80"/>
      <c r="U60" s="32"/>
      <c r="V60" s="32"/>
      <c r="W60" s="32"/>
      <c r="X60" s="32"/>
      <c r="Y60" s="32"/>
      <c r="Z60" s="32"/>
      <c r="AA60" s="32"/>
      <c r="AB60" s="32"/>
      <c r="AC60" s="32"/>
      <c r="AD60" s="32"/>
      <c r="AE60" s="32"/>
      <c r="AF60" s="32"/>
      <c r="AG60" s="32"/>
      <c r="AH60" s="32"/>
      <c r="AI60" s="29">
        <f t="shared" si="3"/>
        <v>100</v>
      </c>
      <c r="AJ60" s="113">
        <f t="shared" si="4"/>
        <v>100</v>
      </c>
      <c r="AK60" s="122"/>
      <c r="AL60" s="137"/>
      <c r="AM60" s="124"/>
    </row>
    <row r="61" spans="1:39" ht="92.25" customHeight="1">
      <c r="A61" s="157"/>
      <c r="B61" s="152"/>
      <c r="C61" s="110" t="s">
        <v>349</v>
      </c>
      <c r="D61" s="111" t="s">
        <v>350</v>
      </c>
      <c r="E61" s="24" t="s">
        <v>351</v>
      </c>
      <c r="F61" s="75" t="s">
        <v>352</v>
      </c>
      <c r="G61" s="26" t="s">
        <v>353</v>
      </c>
      <c r="H61" s="26" t="s">
        <v>89</v>
      </c>
      <c r="I61" s="25">
        <v>45293</v>
      </c>
      <c r="J61" s="25">
        <v>45596</v>
      </c>
      <c r="K61" s="37">
        <v>25</v>
      </c>
      <c r="L61" s="37">
        <v>25</v>
      </c>
      <c r="M61" s="37"/>
      <c r="N61" s="37"/>
      <c r="O61" s="37"/>
      <c r="P61" s="37"/>
      <c r="Q61" s="37">
        <v>25</v>
      </c>
      <c r="R61" s="37">
        <v>25</v>
      </c>
      <c r="S61" s="37"/>
      <c r="T61" s="37"/>
      <c r="U61" s="20"/>
      <c r="V61" s="20"/>
      <c r="W61" s="20">
        <v>25</v>
      </c>
      <c r="X61" s="20">
        <v>25</v>
      </c>
      <c r="Y61" s="20"/>
      <c r="Z61" s="20"/>
      <c r="AA61" s="20"/>
      <c r="AB61" s="20"/>
      <c r="AC61" s="20">
        <v>25</v>
      </c>
      <c r="AD61" s="20"/>
      <c r="AE61" s="20"/>
      <c r="AF61" s="20"/>
      <c r="AG61" s="20"/>
      <c r="AH61" s="20"/>
      <c r="AI61" s="29">
        <f t="shared" si="3"/>
        <v>100</v>
      </c>
      <c r="AJ61" s="113">
        <f t="shared" si="4"/>
        <v>75</v>
      </c>
      <c r="AK61" s="138" t="s">
        <v>354</v>
      </c>
      <c r="AL61" s="139" t="s">
        <v>107</v>
      </c>
      <c r="AM61" s="139" t="s">
        <v>355</v>
      </c>
    </row>
    <row r="62" spans="1:39" ht="38.25">
      <c r="A62" s="157"/>
      <c r="B62" s="153"/>
      <c r="C62" s="110" t="s">
        <v>356</v>
      </c>
      <c r="D62" s="111" t="s">
        <v>357</v>
      </c>
      <c r="E62" s="24" t="s">
        <v>358</v>
      </c>
      <c r="F62" s="75" t="s">
        <v>359</v>
      </c>
      <c r="G62" s="26" t="s">
        <v>360</v>
      </c>
      <c r="H62" s="26" t="s">
        <v>361</v>
      </c>
      <c r="I62" s="25">
        <v>45293</v>
      </c>
      <c r="J62" s="25">
        <v>45549</v>
      </c>
      <c r="K62" s="37">
        <v>33.33</v>
      </c>
      <c r="L62" s="37">
        <v>33.33</v>
      </c>
      <c r="M62" s="37"/>
      <c r="N62" s="37"/>
      <c r="O62" s="37"/>
      <c r="P62" s="37"/>
      <c r="Q62" s="37"/>
      <c r="R62" s="37"/>
      <c r="S62" s="37">
        <v>33.33</v>
      </c>
      <c r="T62" s="37">
        <v>33.33</v>
      </c>
      <c r="U62" s="20"/>
      <c r="V62" s="20"/>
      <c r="W62" s="20"/>
      <c r="X62" s="20"/>
      <c r="Y62" s="20"/>
      <c r="Z62" s="20"/>
      <c r="AA62" s="20">
        <v>33.340000000000003</v>
      </c>
      <c r="AB62" s="20"/>
      <c r="AC62" s="20"/>
      <c r="AD62" s="20"/>
      <c r="AE62" s="20"/>
      <c r="AF62" s="20"/>
      <c r="AG62" s="20"/>
      <c r="AH62" s="20"/>
      <c r="AI62" s="29">
        <f t="shared" si="3"/>
        <v>100</v>
      </c>
      <c r="AJ62" s="113">
        <f t="shared" si="4"/>
        <v>66.66</v>
      </c>
      <c r="AK62" s="122"/>
      <c r="AL62" s="140"/>
      <c r="AM62" s="125"/>
    </row>
    <row r="63" spans="1:39" ht="51">
      <c r="A63" s="157"/>
      <c r="B63" s="151" t="s">
        <v>362</v>
      </c>
      <c r="C63" s="71" t="s">
        <v>363</v>
      </c>
      <c r="D63" s="69" t="s">
        <v>364</v>
      </c>
      <c r="E63" s="24" t="s">
        <v>365</v>
      </c>
      <c r="F63" s="75" t="s">
        <v>366</v>
      </c>
      <c r="G63" s="26" t="s">
        <v>367</v>
      </c>
      <c r="H63" s="26" t="s">
        <v>368</v>
      </c>
      <c r="I63" s="25">
        <v>45353</v>
      </c>
      <c r="J63" s="25">
        <v>45382</v>
      </c>
      <c r="K63" s="20"/>
      <c r="L63" s="20"/>
      <c r="M63" s="20"/>
      <c r="N63" s="20"/>
      <c r="O63" s="37">
        <v>100</v>
      </c>
      <c r="P63" s="37">
        <v>100</v>
      </c>
      <c r="Q63" s="32"/>
      <c r="R63" s="32"/>
      <c r="S63" s="32"/>
      <c r="T63" s="32"/>
      <c r="U63" s="20"/>
      <c r="V63" s="20"/>
      <c r="W63" s="114"/>
      <c r="X63" s="114"/>
      <c r="Y63" s="32"/>
      <c r="Z63" s="32"/>
      <c r="AA63" s="32"/>
      <c r="AB63" s="32"/>
      <c r="AC63" s="32"/>
      <c r="AD63" s="32"/>
      <c r="AE63" s="32"/>
      <c r="AF63" s="32"/>
      <c r="AG63" s="32"/>
      <c r="AH63" s="32"/>
      <c r="AI63" s="29">
        <f t="shared" si="3"/>
        <v>100</v>
      </c>
      <c r="AJ63" s="113">
        <f t="shared" si="4"/>
        <v>100</v>
      </c>
      <c r="AK63" s="122"/>
      <c r="AL63" s="141"/>
      <c r="AM63" s="122"/>
    </row>
    <row r="64" spans="1:39" ht="259.5" customHeight="1">
      <c r="A64" s="157"/>
      <c r="B64" s="152"/>
      <c r="C64" s="71" t="s">
        <v>369</v>
      </c>
      <c r="D64" s="69" t="s">
        <v>370</v>
      </c>
      <c r="E64" s="24" t="s">
        <v>371</v>
      </c>
      <c r="F64" s="75" t="s">
        <v>372</v>
      </c>
      <c r="G64" s="26" t="s">
        <v>373</v>
      </c>
      <c r="H64" s="26" t="s">
        <v>374</v>
      </c>
      <c r="I64" s="25">
        <v>45474</v>
      </c>
      <c r="J64" s="25">
        <v>45596</v>
      </c>
      <c r="K64" s="41"/>
      <c r="L64" s="41"/>
      <c r="M64" s="41"/>
      <c r="N64" s="41"/>
      <c r="O64" s="41"/>
      <c r="P64" s="41"/>
      <c r="Q64" s="41"/>
      <c r="R64" s="41"/>
      <c r="S64" s="41"/>
      <c r="T64" s="41"/>
      <c r="U64" s="20"/>
      <c r="V64" s="20"/>
      <c r="W64" s="20">
        <v>25</v>
      </c>
      <c r="X64" s="20">
        <v>25</v>
      </c>
      <c r="Y64" s="21">
        <v>25</v>
      </c>
      <c r="Z64" s="21">
        <v>25</v>
      </c>
      <c r="AA64" s="21">
        <v>25</v>
      </c>
      <c r="AB64" s="21"/>
      <c r="AC64" s="21">
        <v>25</v>
      </c>
      <c r="AD64" s="21"/>
      <c r="AE64" s="32"/>
      <c r="AF64" s="32"/>
      <c r="AG64" s="32"/>
      <c r="AH64" s="32"/>
      <c r="AI64" s="29">
        <f t="shared" si="3"/>
        <v>100</v>
      </c>
      <c r="AJ64" s="113">
        <f t="shared" si="4"/>
        <v>50</v>
      </c>
      <c r="AK64" s="78" t="s">
        <v>375</v>
      </c>
      <c r="AL64" s="138" t="s">
        <v>376</v>
      </c>
      <c r="AM64" s="78" t="s">
        <v>377</v>
      </c>
    </row>
    <row r="65" spans="1:39" ht="30.75" customHeight="1">
      <c r="A65" s="157"/>
      <c r="B65" s="152"/>
      <c r="C65" s="71" t="s">
        <v>378</v>
      </c>
      <c r="D65" s="69" t="s">
        <v>379</v>
      </c>
      <c r="E65" s="115" t="s">
        <v>380</v>
      </c>
      <c r="F65" s="82" t="s">
        <v>381</v>
      </c>
      <c r="G65" s="83" t="s">
        <v>382</v>
      </c>
      <c r="H65" s="83" t="s">
        <v>374</v>
      </c>
      <c r="I65" s="84">
        <v>45536</v>
      </c>
      <c r="J65" s="116">
        <v>45657</v>
      </c>
      <c r="K65" s="55"/>
      <c r="L65" s="55"/>
      <c r="M65" s="55"/>
      <c r="N65" s="55"/>
      <c r="O65" s="55"/>
      <c r="P65" s="55"/>
      <c r="Q65" s="55"/>
      <c r="R65" s="55"/>
      <c r="S65" s="55"/>
      <c r="T65" s="55"/>
      <c r="U65" s="117"/>
      <c r="V65" s="41"/>
      <c r="W65" s="118"/>
      <c r="X65" s="118"/>
      <c r="Y65" s="119"/>
      <c r="Z65" s="119"/>
      <c r="AA65" s="56">
        <v>25</v>
      </c>
      <c r="AB65" s="56"/>
      <c r="AC65" s="56">
        <v>25</v>
      </c>
      <c r="AD65" s="56"/>
      <c r="AE65" s="56">
        <v>25</v>
      </c>
      <c r="AF65" s="56"/>
      <c r="AG65" s="56">
        <v>25</v>
      </c>
      <c r="AH65" s="56"/>
      <c r="AI65" s="120">
        <f t="shared" si="3"/>
        <v>100</v>
      </c>
      <c r="AJ65" s="121">
        <f t="shared" si="4"/>
        <v>0</v>
      </c>
      <c r="AK65" s="78"/>
      <c r="AL65" s="141"/>
      <c r="AM65" s="122"/>
    </row>
    <row r="66" spans="1:39">
      <c r="A66" s="50"/>
      <c r="B66" s="51"/>
      <c r="C66" s="51"/>
      <c r="D66" s="52"/>
      <c r="E66" s="53"/>
      <c r="F66" s="54"/>
      <c r="G66" s="50"/>
      <c r="H66" s="50"/>
      <c r="I66" s="58"/>
      <c r="J66" s="60">
        <v>52</v>
      </c>
      <c r="K66" s="59">
        <f t="shared" ref="K66:AJ66" si="5">(K12+K13+K14+K15+K16+K17+K18+K19+K20+K21+K22+K23+K24+K25+K26+K27+K28+K29+K30+K31+K32+K33+K34+K35+K36+K37+K38+K39+K40+K41+K42+K43+K44+K45+K47+K48+K49+K50+K51+K52+K53+K54+K55+K56+K58+K59+K60+K61+K62+K63+K64+K65)/$J$66</f>
        <v>6.7301923076923096</v>
      </c>
      <c r="L66" s="57">
        <f t="shared" si="5"/>
        <v>6.7301923076923096</v>
      </c>
      <c r="M66" s="57">
        <f t="shared" si="5"/>
        <v>2.7849999999999997</v>
      </c>
      <c r="N66" s="57">
        <f t="shared" si="5"/>
        <v>2.7849999999999997</v>
      </c>
      <c r="O66" s="57">
        <f t="shared" si="5"/>
        <v>9.3811538461538451</v>
      </c>
      <c r="P66" s="57">
        <f t="shared" si="5"/>
        <v>9.3811538461538451</v>
      </c>
      <c r="Q66" s="57">
        <f t="shared" si="5"/>
        <v>6.6119230769230759</v>
      </c>
      <c r="R66" s="57">
        <f t="shared" si="5"/>
        <v>6.6119230769230759</v>
      </c>
      <c r="S66" s="57">
        <f t="shared" si="5"/>
        <v>5.6951923076923077</v>
      </c>
      <c r="T66" s="57">
        <f t="shared" si="5"/>
        <v>5.6951923076923077</v>
      </c>
      <c r="U66" s="57">
        <f t="shared" si="5"/>
        <v>11.663269230769231</v>
      </c>
      <c r="V66" s="57">
        <f t="shared" si="5"/>
        <v>11.663269230769231</v>
      </c>
      <c r="W66" s="57">
        <f t="shared" si="5"/>
        <v>7.9388461538461534</v>
      </c>
      <c r="X66" s="57">
        <f t="shared" si="5"/>
        <v>7.9388461538461534</v>
      </c>
      <c r="Y66" s="57">
        <f t="shared" si="5"/>
        <v>5.4580769230769244</v>
      </c>
      <c r="Z66" s="57">
        <f t="shared" si="5"/>
        <v>5.4580769230769244</v>
      </c>
      <c r="AA66" s="57">
        <f t="shared" si="5"/>
        <v>7.7851923076923066</v>
      </c>
      <c r="AB66" s="57">
        <f t="shared" si="5"/>
        <v>0</v>
      </c>
      <c r="AC66" s="57">
        <f t="shared" si="5"/>
        <v>10.534999999999998</v>
      </c>
      <c r="AD66" s="57">
        <f t="shared" si="5"/>
        <v>0</v>
      </c>
      <c r="AE66" s="57">
        <f t="shared" si="5"/>
        <v>10.381153846153847</v>
      </c>
      <c r="AF66" s="57">
        <f t="shared" si="5"/>
        <v>0</v>
      </c>
      <c r="AG66" s="57">
        <f t="shared" si="5"/>
        <v>15.035</v>
      </c>
      <c r="AH66" s="57">
        <f t="shared" si="5"/>
        <v>0</v>
      </c>
      <c r="AI66" s="57">
        <f t="shared" si="5"/>
        <v>100</v>
      </c>
      <c r="AJ66" s="57">
        <f t="shared" si="5"/>
        <v>56.263653846153844</v>
      </c>
      <c r="AK66" s="142"/>
      <c r="AL66" s="140"/>
      <c r="AM66" s="122"/>
    </row>
    <row r="67" spans="1:39">
      <c r="T67" s="43"/>
      <c r="U67" s="43"/>
      <c r="V67" s="43"/>
      <c r="W67" s="43"/>
      <c r="X67" s="43"/>
      <c r="Y67" s="43"/>
      <c r="Z67" s="43"/>
      <c r="AA67" s="43"/>
      <c r="AB67" s="43"/>
      <c r="AC67" s="43"/>
      <c r="AD67" s="43"/>
      <c r="AE67" s="43"/>
      <c r="AF67" s="43"/>
      <c r="AG67" s="43"/>
      <c r="AH67" s="43"/>
      <c r="AI67" s="43"/>
      <c r="AJ67" s="43"/>
    </row>
    <row r="68" spans="1:39" ht="14.25">
      <c r="J68" s="10"/>
      <c r="K68" s="48"/>
      <c r="L68" s="46"/>
      <c r="M68" s="48"/>
      <c r="N68" s="46"/>
      <c r="O68" s="48"/>
      <c r="P68" s="46"/>
      <c r="Q68" s="46"/>
      <c r="R68" s="46"/>
      <c r="S68" s="46"/>
      <c r="T68" s="46"/>
      <c r="AI68" s="46"/>
    </row>
    <row r="70" spans="1:39">
      <c r="S70" s="46"/>
    </row>
    <row r="71" spans="1:39">
      <c r="K71" s="45" t="s">
        <v>383</v>
      </c>
      <c r="L71" s="45"/>
      <c r="M71" s="45"/>
      <c r="N71" s="45"/>
      <c r="O71" s="45"/>
      <c r="P71" s="45"/>
      <c r="Q71" s="45"/>
      <c r="R71" s="45"/>
      <c r="S71" s="47"/>
      <c r="T71" s="45"/>
      <c r="U71" s="49"/>
      <c r="V71" s="49"/>
      <c r="W71" s="49"/>
      <c r="X71" s="49"/>
      <c r="Y71" s="49"/>
      <c r="Z71" s="49"/>
      <c r="AA71" s="49"/>
      <c r="AB71" s="49"/>
      <c r="AC71" s="49"/>
      <c r="AD71" s="49"/>
      <c r="AE71" s="49"/>
      <c r="AF71" s="49"/>
      <c r="AG71" s="49"/>
      <c r="AH71" s="49"/>
      <c r="AI71" s="45"/>
      <c r="AJ71" s="49"/>
      <c r="AK71" s="61"/>
      <c r="AL71" s="61"/>
    </row>
    <row r="72" spans="1:39">
      <c r="K72" s="40"/>
      <c r="L72" s="40"/>
      <c r="M72" s="40"/>
      <c r="N72" s="40"/>
      <c r="O72" s="40"/>
      <c r="P72" s="40"/>
      <c r="Q72" s="40"/>
      <c r="R72" s="40"/>
    </row>
    <row r="73" spans="1:39">
      <c r="T73" s="39"/>
      <c r="U73" s="46"/>
    </row>
  </sheetData>
  <autoFilter ref="A10:AL71" xr:uid="{00000000-0009-0000-0000-000000000000}"/>
  <mergeCells count="52">
    <mergeCell ref="AE9:AF9"/>
    <mergeCell ref="AG9:AH9"/>
    <mergeCell ref="AI9:AJ9"/>
    <mergeCell ref="A6:D6"/>
    <mergeCell ref="B7:J7"/>
    <mergeCell ref="A9:J9"/>
    <mergeCell ref="K9:L9"/>
    <mergeCell ref="M9:N9"/>
    <mergeCell ref="U9:V9"/>
    <mergeCell ref="W9:X9"/>
    <mergeCell ref="Y9:Z9"/>
    <mergeCell ref="AA9:AB9"/>
    <mergeCell ref="AC9:AD9"/>
    <mergeCell ref="S9:T9"/>
    <mergeCell ref="O9:P9"/>
    <mergeCell ref="Q9:R9"/>
    <mergeCell ref="A12:A45"/>
    <mergeCell ref="C14:C15"/>
    <mergeCell ref="D14:D15"/>
    <mergeCell ref="B36:B37"/>
    <mergeCell ref="B38:B41"/>
    <mergeCell ref="B42:B45"/>
    <mergeCell ref="D55:D56"/>
    <mergeCell ref="D42:D43"/>
    <mergeCell ref="C33:C34"/>
    <mergeCell ref="B27:B35"/>
    <mergeCell ref="C55:C56"/>
    <mergeCell ref="C52:C54"/>
    <mergeCell ref="D52:D54"/>
    <mergeCell ref="D33:D34"/>
    <mergeCell ref="C42:C43"/>
    <mergeCell ref="A58:A65"/>
    <mergeCell ref="B58:B62"/>
    <mergeCell ref="B63:B65"/>
    <mergeCell ref="A47:A56"/>
    <mergeCell ref="B47:B56"/>
    <mergeCell ref="AM9:AM10"/>
    <mergeCell ref="AL9:AL10"/>
    <mergeCell ref="A1:AL1"/>
    <mergeCell ref="D18:D21"/>
    <mergeCell ref="C47:C49"/>
    <mergeCell ref="D47:D49"/>
    <mergeCell ref="C28:C29"/>
    <mergeCell ref="D28:D29"/>
    <mergeCell ref="C30:C31"/>
    <mergeCell ref="D30:D31"/>
    <mergeCell ref="B12:B17"/>
    <mergeCell ref="B18:B26"/>
    <mergeCell ref="C18:C21"/>
    <mergeCell ref="B4:G4"/>
    <mergeCell ref="B5:G5"/>
    <mergeCell ref="AK9:AK10"/>
  </mergeCells>
  <printOptions horizontalCentered="1" verticalCentered="1"/>
  <pageMargins left="0.70866141732283472" right="0.70866141732283472" top="0.74803149606299213" bottom="0.74803149606299213" header="0.31496062992125984" footer="0.31496062992125984"/>
  <pageSetup scale="1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Ajustado v2</vt:lpstr>
      <vt:lpstr>'Ajustado v2'!Área_de_impresión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Dik Marínez Velasquez</dc:creator>
  <cp:keywords/>
  <dc:description/>
  <cp:lastModifiedBy>Sandra Patricia Garcia Caceres</cp:lastModifiedBy>
  <cp:revision/>
  <dcterms:created xsi:type="dcterms:W3CDTF">2023-02-07T21:07:58Z</dcterms:created>
  <dcterms:modified xsi:type="dcterms:W3CDTF">2024-09-13T21:59:39Z</dcterms:modified>
  <cp:category/>
  <cp:contentStatus/>
</cp:coreProperties>
</file>