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ileserver\OCI\TRD-OCI-2022\9-AUD\9_2_INT\SEG_PAAC\A 30 ABR 2022\IP_INF\"/>
    </mc:Choice>
  </mc:AlternateContent>
  <bookViews>
    <workbookView xWindow="0" yWindow="0" windowWidth="28800" windowHeight="12330"/>
  </bookViews>
  <sheets>
    <sheet name="PAAC" sheetId="2" r:id="rId1"/>
  </sheets>
  <definedNames>
    <definedName name="_xlnm._FilterDatabase" localSheetId="0" hidden="1">PAAC!$A$9:$AP$69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H69" i="2" l="1"/>
  <c r="AH32" i="2"/>
  <c r="AG30" i="2"/>
  <c r="AH58" i="2"/>
  <c r="AG32" i="2"/>
  <c r="J69" i="2"/>
  <c r="I69" i="2"/>
  <c r="AH18" i="2"/>
  <c r="AF69" i="2"/>
  <c r="AE69" i="2"/>
  <c r="AD69" i="2"/>
  <c r="AB69" i="2"/>
  <c r="AA69" i="2"/>
  <c r="Z69" i="2"/>
  <c r="Y69" i="2"/>
  <c r="X69" i="2"/>
  <c r="W69" i="2"/>
  <c r="V69" i="2"/>
  <c r="U69" i="2"/>
  <c r="T69" i="2"/>
  <c r="S69" i="2"/>
  <c r="R69" i="2"/>
  <c r="Q69" i="2"/>
  <c r="P69" i="2"/>
  <c r="O69" i="2"/>
  <c r="N69" i="2"/>
  <c r="M69" i="2"/>
  <c r="L69" i="2"/>
  <c r="K69" i="2"/>
  <c r="AH68" i="2"/>
  <c r="AG68" i="2"/>
  <c r="AH67" i="2"/>
  <c r="AG67" i="2"/>
  <c r="AH66" i="2"/>
  <c r="AG66" i="2"/>
  <c r="AH65" i="2"/>
  <c r="AG65" i="2"/>
  <c r="AH64" i="2"/>
  <c r="AH63" i="2"/>
  <c r="AG63" i="2"/>
  <c r="AH62" i="2"/>
  <c r="AG62" i="2"/>
  <c r="AH61" i="2"/>
  <c r="AG61" i="2"/>
  <c r="AH60" i="2"/>
  <c r="AG60" i="2"/>
  <c r="AH59" i="2"/>
  <c r="AG58" i="2"/>
  <c r="AH57" i="2"/>
  <c r="AG57" i="2"/>
  <c r="AH56" i="2"/>
  <c r="AG56" i="2"/>
  <c r="AH55" i="2"/>
  <c r="AG55" i="2"/>
  <c r="AH54" i="2"/>
  <c r="AG54" i="2"/>
  <c r="AH53" i="2"/>
  <c r="AG53" i="2"/>
  <c r="AH52" i="2"/>
  <c r="AG52" i="2"/>
  <c r="AH51" i="2"/>
  <c r="AC51" i="2"/>
  <c r="AH50" i="2"/>
  <c r="AG50" i="2"/>
  <c r="AH49" i="2"/>
  <c r="AG49" i="2"/>
  <c r="AH48" i="2"/>
  <c r="AG48" i="2"/>
  <c r="AH47" i="2"/>
  <c r="AG47" i="2"/>
  <c r="AH46" i="2"/>
  <c r="AG46" i="2"/>
  <c r="AH45" i="2"/>
  <c r="AG45" i="2"/>
  <c r="AH44" i="2"/>
  <c r="AG44" i="2"/>
  <c r="AH43" i="2"/>
  <c r="AG43" i="2"/>
  <c r="AH42" i="2"/>
  <c r="AG42" i="2"/>
  <c r="AH41" i="2"/>
  <c r="AG41" i="2"/>
  <c r="AH40" i="2"/>
  <c r="AG40" i="2"/>
  <c r="AH39" i="2"/>
  <c r="AG39" i="2"/>
  <c r="AH38" i="2"/>
  <c r="AG38" i="2"/>
  <c r="AH37" i="2"/>
  <c r="AG37" i="2"/>
  <c r="AH36" i="2"/>
  <c r="AG36" i="2"/>
  <c r="AH35" i="2"/>
  <c r="AG35" i="2"/>
  <c r="AH34" i="2"/>
  <c r="AG34" i="2"/>
  <c r="AH33" i="2"/>
  <c r="AG33" i="2"/>
  <c r="AH31" i="2"/>
  <c r="AG31" i="2"/>
  <c r="AH30" i="2"/>
  <c r="AH29" i="2"/>
  <c r="AG29" i="2"/>
  <c r="AH28" i="2"/>
  <c r="AG28" i="2"/>
  <c r="AH27" i="2"/>
  <c r="AG27" i="2"/>
  <c r="AH26" i="2"/>
  <c r="AG26" i="2"/>
  <c r="AH25" i="2"/>
  <c r="AG25" i="2"/>
  <c r="AH24" i="2"/>
  <c r="AG24" i="2"/>
  <c r="AH23" i="2"/>
  <c r="AG23" i="2"/>
  <c r="AH22" i="2"/>
  <c r="AG22" i="2"/>
  <c r="AH21" i="2"/>
  <c r="AG21" i="2"/>
  <c r="AH20" i="2"/>
  <c r="AG20" i="2"/>
  <c r="AH19" i="2"/>
  <c r="AG19" i="2"/>
  <c r="AG18" i="2"/>
  <c r="AH17" i="2"/>
  <c r="AG17" i="2"/>
  <c r="AH16" i="2"/>
  <c r="AG16" i="2"/>
  <c r="AH15" i="2"/>
  <c r="AG15" i="2"/>
  <c r="AH14" i="2"/>
  <c r="AG14" i="2"/>
  <c r="AH13" i="2"/>
  <c r="AG13" i="2"/>
  <c r="AH12" i="2"/>
  <c r="AG12" i="2"/>
  <c r="AH11" i="2"/>
  <c r="AG11" i="2"/>
  <c r="AG51" i="2" l="1"/>
  <c r="AG69" i="2" s="1"/>
  <c r="AC69" i="2"/>
</calcChain>
</file>

<file path=xl/comments1.xml><?xml version="1.0" encoding="utf-8"?>
<comments xmlns="http://schemas.openxmlformats.org/spreadsheetml/2006/main">
  <authors>
    <author>Natalia Irina Vanegas Pinzón</author>
  </authors>
  <commentList>
    <comment ref="D60" authorId="0" shapeId="0">
      <text>
        <r>
          <rPr>
            <b/>
            <sz val="9"/>
            <color indexed="81"/>
            <rFont val="Tahoma"/>
            <family val="2"/>
          </rPr>
          <t>2.1</t>
        </r>
      </text>
    </comment>
    <comment ref="D61" authorId="0" shapeId="0">
      <text>
        <r>
          <rPr>
            <b/>
            <sz val="9"/>
            <color indexed="81"/>
            <rFont val="Tahoma"/>
            <family val="2"/>
          </rPr>
          <t>2.4 Y 2.9</t>
        </r>
      </text>
    </comment>
    <comment ref="D62" authorId="0" shapeId="0">
      <text>
        <r>
          <rPr>
            <b/>
            <sz val="9"/>
            <color indexed="81"/>
            <rFont val="Tahoma"/>
            <family val="2"/>
          </rPr>
          <t>4.1</t>
        </r>
      </text>
    </comment>
    <comment ref="D63" authorId="0" shapeId="0">
      <text>
        <r>
          <rPr>
            <b/>
            <sz val="9"/>
            <color indexed="81"/>
            <rFont val="Tahoma"/>
            <family val="2"/>
          </rPr>
          <t>2.8</t>
        </r>
      </text>
    </comment>
    <comment ref="D65" authorId="0" shapeId="0">
      <text>
        <r>
          <rPr>
            <b/>
            <sz val="9"/>
            <color indexed="81"/>
            <rFont val="Tahoma"/>
            <family val="2"/>
          </rPr>
          <t>3</t>
        </r>
      </text>
    </comment>
    <comment ref="D66" authorId="0" shapeId="0">
      <text>
        <r>
          <rPr>
            <b/>
            <sz val="9"/>
            <color indexed="81"/>
            <rFont val="Tahoma"/>
            <family val="2"/>
          </rPr>
          <t>5</t>
        </r>
      </text>
    </comment>
    <comment ref="D67" authorId="0" shapeId="0">
      <text>
        <r>
          <rPr>
            <b/>
            <sz val="9"/>
            <color indexed="81"/>
            <rFont val="Tahoma"/>
            <family val="2"/>
          </rPr>
          <t>6</t>
        </r>
      </text>
    </comment>
    <comment ref="D68" authorId="0" shapeId="0">
      <text>
        <r>
          <rPr>
            <b/>
            <sz val="9"/>
            <color indexed="81"/>
            <rFont val="Tahoma"/>
            <family val="2"/>
          </rPr>
          <t>7,9</t>
        </r>
      </text>
    </comment>
  </commentList>
</comments>
</file>

<file path=xl/sharedStrings.xml><?xml version="1.0" encoding="utf-8"?>
<sst xmlns="http://schemas.openxmlformats.org/spreadsheetml/2006/main" count="478" uniqueCount="313">
  <si>
    <t>FECHA FIN</t>
  </si>
  <si>
    <t>ENE</t>
  </si>
  <si>
    <t>FEB</t>
  </si>
  <si>
    <t>MAR</t>
  </si>
  <si>
    <t>ABR</t>
  </si>
  <si>
    <t>MAY</t>
  </si>
  <si>
    <t>JUN</t>
  </si>
  <si>
    <t>JUL</t>
  </si>
  <si>
    <t>AGO</t>
  </si>
  <si>
    <t>SEP</t>
  </si>
  <si>
    <t>OCT</t>
  </si>
  <si>
    <t>NOV</t>
  </si>
  <si>
    <t>DIC</t>
  </si>
  <si>
    <t>TOTAL</t>
  </si>
  <si>
    <t>P</t>
  </si>
  <si>
    <t>E</t>
  </si>
  <si>
    <t>Subgerencia de Talento Humano</t>
  </si>
  <si>
    <t>Subgerencia Administrativa y Financiera</t>
  </si>
  <si>
    <t>Oficina de Control Interno</t>
  </si>
  <si>
    <t>En el mes de enero se realizó el cargue de la estrategia en el SUIT y su publicación en página web. Se realizaron reuniones con la Alcaldía e internamente con la GCAC y la SPAC en revisión de la estrategia.
En el mes de febrero se realizaron gestiones para la articulación con MINTIC; así como, revisión de los lineamientos del Decreto 088 de 2022 que establece plazos y condiciones para la gestión de los trámites.
En el mes de marzo se realizó reunión con MINTIC y reunión de asesoría con la Alcaldía Mayor para avanzar en los temas de trabajo y articular las acciones de la estrategia. 
En el mes de abril se participó de sesión de retroalimentación de la estrategia de racionalización de trámites por parte del DAFP y la Alcaldía Mayor y se solicitó apoyo a la Alcaldía para continuar con la revisión de la estrategia la cual se agendó para el 3 de mayo.</t>
  </si>
  <si>
    <t>Oficina Asesora de Planeación y Aseguramiento de Procesos</t>
  </si>
  <si>
    <t>UNIDAD ADMINISTRATIVA ESPECIAL DE CATASTRO DISTRITAL</t>
  </si>
  <si>
    <t>PLAN ANTICORRUPCION Y DE ATENCION AL CIUDADANO
UNIDAD ADMINISTRATIVA ESPECIAL DE CATASTRO DISTRITAL - UAECD</t>
  </si>
  <si>
    <t>VIGENCIA</t>
  </si>
  <si>
    <t>VERSIÓN</t>
  </si>
  <si>
    <t>Control de cambios</t>
  </si>
  <si>
    <t>Se realizó ajuste en la actividad 5.1.B. Dada la forma como se ejecuta la actividad, la cual se realiza una vez finalizado cada trimestre y teniendo en cuenta la solicitud realizada por la Gerencia de IDECA con base en su propuesta inicial e identificada la necesidad de precisar la programación, pasando de Marzo, junio, septiembre y diciembre a Enero, abril, julio, octubre.</t>
  </si>
  <si>
    <t>Elaborado con la coordinación de la Oficina Asesora de Planeación y Aseguramiento de Procesos de la UAECD</t>
  </si>
  <si>
    <t>COMPONENTE</t>
  </si>
  <si>
    <t>SUBCOMPONENTE</t>
  </si>
  <si>
    <t>Lit.</t>
  </si>
  <si>
    <t>ACTIVIDAD</t>
  </si>
  <si>
    <t>META O PRODUCTO</t>
  </si>
  <si>
    <t>RESPONSABLE</t>
  </si>
  <si>
    <t>FECHA INICIO</t>
  </si>
  <si>
    <t>EVIDENCIA - SEGUIMIENTO DE LA PRIMERA LÍNEA DE DEFENSA
- Dependencias -</t>
  </si>
  <si>
    <t>EVIDENCIA - SEGUIMIENTO DE LA SEGUNDA LÍNEA DE DEFENSA
- Oficina Asesora de Planeación y Aseguramiento de Procesos-</t>
  </si>
  <si>
    <t>1. Gestión del Riesgo de Corrupción – Mapa de Riesgos de Corrupción</t>
  </si>
  <si>
    <t>1.1. Política de administración del riesgo</t>
  </si>
  <si>
    <t>A</t>
  </si>
  <si>
    <t>Actualizar y publicar la Política de administración del riesgo</t>
  </si>
  <si>
    <t>Política actualizada y publicada</t>
  </si>
  <si>
    <t>Se cuenta con una propuesta de documento técnico de Política de administración del riesgo y metodología la cual ha sido trabajada al interior del equipo de la Oficina Asesora de Planeación.
Se resalta que en el mes de abril se presentó y fue aprobada en Comité Institucional de Coordinación de Control Interno.</t>
  </si>
  <si>
    <t>Como parte de la segunda línea de defensa se vienen realizando las actividades necesarias para la actualización de la documentación para la gestión de riesgos según la Guía más reciente del DAFP. Se cuenta con el soporte de avance de la actividad.</t>
  </si>
  <si>
    <t>1.2. Construcción del mapa de riesgos de corrupción</t>
  </si>
  <si>
    <t>Publicar el mapa de riesgos de corrupción 2022</t>
  </si>
  <si>
    <t>Mapa de riesgos de corrupción publicado</t>
  </si>
  <si>
    <t>En el mes de enero se publicó el Plan Anticorrupción y de Atención al Ciudadano incorporando su componente de mapa de riesgos 2022 en página web.
https://www.catastrobogota.gov.co/planeacion/plan-anticorrupcion-y-atencion-al-ciudadano-de-catastro-2022/</t>
  </si>
  <si>
    <t>Se viene realizando seguimiento periódico del Plan, en el cual las dependencias responsables de actividades reportan avance cualitativo y cuantitativo e incluyen soporte de avance y/o cumplimiento, lo cual se revisa por parte de la OAPAP como seguimiento de la segunda línea de defensa y se retroalimenta y orienta en caso de ser necesario.
Se evidenció publicación del documento en la página web. Actividad finalizada.</t>
  </si>
  <si>
    <t>B</t>
  </si>
  <si>
    <t>Actualizar y publicar mapa de riesgos de corrupción 2022 según actualización de la nueva cadena de valor</t>
  </si>
  <si>
    <t>Mapa de riesgos de corrupción actualizado y publicado</t>
  </si>
  <si>
    <t>Como actividades previas a la actualización de los mapas de riesgos, se avanza en la actualización de los documentos de la metodología de riesgos (Política-metodología, Procedimiento, Formato) y la actualización de la documentación de los proceso en el marco de la nueva cadena de valor, dado que la base para la construcción de los mapas son los nuevos procesos y los controles son aquellos definidos en los procedimientos e instructivos.
Los procesos que han finalizado su actualización documental (caracterización, procedimientos/instructivos) en el SGI son: Direccionamiento Estratégico, Gestión de Seguimiento, evaluación y control, Gestión de comunicaciones, Gestión del Talento Humano, Gestión de Información Geográfica. La cual puede ser consultada en el ISODOC-SGI Módulo Procesos / Listado maestro.</t>
  </si>
  <si>
    <t>Se viene realizando seguimiento periódico del Plan, en el cual las dependencias responsables de actividades reportan avance cualitativo y cuantitativo e incluyen soporte de avance y/o cumplimiento, lo cual se revisa por parte de la OAPAP como seguimiento de la segunda línea de defensa y se retroalimenta y orienta en caso de ser necesario.
La documentación se evidencia publicada en el Sistema de Gestión Integral en el módulo de Listado maestro de documentos.
Se avanza en la gestión de actualización.</t>
  </si>
  <si>
    <t>1.3. Consulta, socialización  y divulgación</t>
  </si>
  <si>
    <t xml:space="preserve">Realizar una actividad de divulgación del Mapa de riesgos de corrupción </t>
  </si>
  <si>
    <t>Actividad realizada.</t>
  </si>
  <si>
    <t>Se realizó en enero divulgación de la versión del PAAC y del mapa de riesgos de corrupción para recibir comentarios al interior de la entidad y de la ciudadanía. Luego de lo cual se publicó la versión definitiva en la cual se elaboró documento resumen de los resultados de los ejercicios de construcción participativa.
https://www.catastrobogota.gov.co/planeacion/plan-anticorrupcion-y-atencion-al-ciudadano-de-catastro-2022/</t>
  </si>
  <si>
    <t>Se viene realizando seguimiento periódico del Plan, en el cual las dependencias responsables de actividades reportan avance cualitativo y cuantitativo e incluyen soporte de avance y/o cumplimiento, lo cual se revisa por parte de la OAPAP como seguimiento de la segunda línea de defensa y se retroalimenta y orienta en caso de ser necesario.
Se evidenciaron las publicaciones de divulgación del mapa como parte del PAAC 2022. Actividad finalizada.</t>
  </si>
  <si>
    <t>Realizar ejercicio participativo para la construcción del mapa de riesgos de corrupción 2023</t>
  </si>
  <si>
    <t>Ejercicio realizado</t>
  </si>
  <si>
    <t>Actividad no programada para el período.</t>
  </si>
  <si>
    <t>Se viene realizando seguimiento periódico del Plan, en el cual las dependencias responsables de actividades reportan avance cualitativo y cuantitativo e incluyen soporte de avance y/o cumplimiento, lo cual se revisa por parte de la OAPAP como seguimiento de la segunda línea de defensa y se retroalimenta y orienta en caso de ser necesario.
Actividad no programada para el período.</t>
  </si>
  <si>
    <t>1.4. Monitoreo y revisión</t>
  </si>
  <si>
    <t>Realizar seguimiento a los riesgos de corrupción de la UAECD y actualizaciones de requerirse</t>
  </si>
  <si>
    <t>Seguimiento a la matriz de riesgos de corrupción</t>
  </si>
  <si>
    <t>Durante la vigencia se ha realizado seguimiento al mapa de riesgos de corrupción del IV trimestre de 2021 y I trimestre de 2022.
Los cuales se publican en https://www.catastrobogota.gov.co/planeacion/mapas-de-riesgos/</t>
  </si>
  <si>
    <t>Se viene realizando seguimiento periódico del Plan, en el cual las dependencias responsables de actividades reportan avance cualitativo y cuantitativo e incluyen soporte de avance y/o cumplimiento, lo cual se revisa por parte de la OAPAP como seguimiento de la segunda línea de defensa y se retroalimenta y orienta en caso de ser necesario.
Se evidenciaron los informes de seguimiento.</t>
  </si>
  <si>
    <t>1.5. Seguimiento</t>
  </si>
  <si>
    <t>Realizar seguimiento a la publicación y ejecución del Plan Anticorrupción y mapa de riesgos de corrupción 2022</t>
  </si>
  <si>
    <t>Seguimiento a la publicación y ejecución del Plan Anticorrupción y mapa de riesgos de corrupción 2022</t>
  </si>
  <si>
    <t>2022IE799_Info_Seg_PAAC_ III CUAT_2021</t>
  </si>
  <si>
    <t>Se viene realizando seguimiento periódico del Plan, en el cual las dependencias responsables de actividades reportan avance cualitativo y cuantitativo e incluyen soporte de avance y/o cumplimiento, lo cual se revisa por parte de la OAPAP como seguimiento de la segunda línea de defensa y se retroalimenta y orienta en caso de ser necesario.
Se evidenció informe de seguimiento publicado.</t>
  </si>
  <si>
    <t>2. Racionalización de Trámites</t>
  </si>
  <si>
    <t>2.1. Estrategia de racionalización de trámites
"Ver archivo en excel Estrategia"</t>
  </si>
  <si>
    <t>Realizar seguimiento a la ejecución estrategia de racionalización de trámites formulada en el SUIT. 
"Ver archivo en excel Estrategia"</t>
  </si>
  <si>
    <t xml:space="preserve">Seguimientos a la ejecución de la estrategia </t>
  </si>
  <si>
    <t>Se viene realizando seguimiento periódico del Plan, en el cual las dependencias responsables de actividades reportan avance cualitativo y cuantitativo e incluyen soporte de avance y/o cumplimiento, lo cual se revisa por parte de la OAPAP como seguimiento de la segunda línea de defensa y se retroalimenta y orienta en caso de ser necesario.
Se evidencian soportes de avance de la actividad.</t>
  </si>
  <si>
    <t>3. Rendición de cuentas</t>
  </si>
  <si>
    <t>3.1. Información de Calidad y en lenguaje comprensible</t>
  </si>
  <si>
    <t>Realizar y publicar informe de gestión</t>
  </si>
  <si>
    <t>Informe de gestión realizado y publicado</t>
  </si>
  <si>
    <t>Se elaboró el Informe de gestión 2021 el cual fue publicado en página web en el mes de enero.
https://www.catastrobogota.gov.co/control/informe-de-gestion-2021-uaecd/</t>
  </si>
  <si>
    <t>Elaborar y publicar piezas informativas necesarias para la socialización del proceso de actualización</t>
  </si>
  <si>
    <t>Piezas informativas elaboradas y publicadas en medios</t>
  </si>
  <si>
    <t>Gerencia de Información Catastral - Subgerencia de Información Económica- Subgerencia de Información Física y Física- Gerencia Comercial y de Atención al Ciudadano -Comunicaciones</t>
  </si>
  <si>
    <t>En febrero, se realizó mesa de trabajo para abordar que información y que piezas informativas eran utiles en la socialización del proceso de actualización catastral a nivel urbano y rural, desarrollando: 1. Unas fotografías con información a tener en cuenta para el desarrollo de un Facebook life. 2. Archivo en word con un texto de cápsula informativa respecto del proceso de actualización. 3. Listado de temas infaltables para la socialización del proceso de gestión catastral. 4. Word en donde se encuentran detallados los beneficios de suministrar la información en el proceso de actualización y un listado de preguntas frecuentes que sirven de insumo para aclararle a la ciudanía como es la intervención en los predios. 5. Mesa de ayuda y correo a comunicaciones relacionando los documentos descritos. 
Con la finalidad de dar a conocer el proceso de actualización en marzo, se realizaron 2 socializaciones en la alcaldía local de Usme y 7 socializaciones en los territorios. Cabe anotar que, para convocar a dichas socializaciones se utilizó una plantilla editable solicitada a Comunicaciones.
En el mes de abril se completaron las actividades para socializar el inicio del  proceso de actualización, se llevó a cabo el facebook live y se publicaron piezas informativas para que la ciudadanía participara del mismo. Así mismo, se realizarón las 4 reuniones presenciales que hacían falta con la comunidad de los territorios para aclararles y darles a conocer los beneficios de la actualización catastral.</t>
  </si>
  <si>
    <t>Se viene realizando seguimiento periódico del Plan, en el cual las dependencias responsables de actividades reportan avance cualitativo y cuantitativo e incluyen soporte de avance y/o cumplimiento, lo cual se revisa por parte de la OAPAP como seguimiento de la segunda línea de defensa y se retroalimenta y orienta en caso de ser necesario.
Se evidencian soportes de avance de la actividad.  Actividad finalizada.</t>
  </si>
  <si>
    <t>C</t>
  </si>
  <si>
    <t>Gestionar publicación de información de interés para el ciudadano</t>
  </si>
  <si>
    <t>Solicitud e información suministrada a comunicaciones para publicación</t>
  </si>
  <si>
    <t>Gerencia Comercial y de Atención al Ciudadano - Subgerencia de Participación y Atención al Ciudadano</t>
  </si>
  <si>
    <t>Se realiza envio a comunicaciones con los temas consolidados para divulgar.</t>
  </si>
  <si>
    <t>D</t>
  </si>
  <si>
    <t>Diseñar y publicar piezas de divulgación de información institucional.</t>
  </si>
  <si>
    <t>Piezas de divulgación de información publicadas</t>
  </si>
  <si>
    <t>Comunicaciones</t>
  </si>
  <si>
    <t>Se realizaron piezas comunicativas sobre Go Catastral, Canales de Atención, Agenda a un Clic, Catastro en Línea y se apoyó el proceso de diseño de presentaciones para la Entidad. Asi mismo, se realizó la divulgación en los diferentes canales internos y externos con los que cuenta la entidad. 
Durante el mes de abril se realizaron y difundieron piezas gráficas de Conflicto de intereses, posesiones de los nuevos funcionarios, información de capacitación y bienestar institucional, como se seguridad y salud en el trabajo. También, las diferentes actividades y acciones que se llevan a cabo en los territorios y por IDECA.</t>
  </si>
  <si>
    <t xml:space="preserve">Actualizar la caracterización de usuarios, identificación de grupos de valor, construir la base de datos de instancias y organizaciones e identificar información de interés. </t>
  </si>
  <si>
    <t>Documento de caracterización actualizado</t>
  </si>
  <si>
    <t>Gerencia Comercial y de Atención al Ciudadano - Subgerencia de Participación y Atención al Ciudadano - Oficina Asesora de Planeación y Aseguramiento de Procesos</t>
  </si>
  <si>
    <t>3.2. Diálogo de doble vía con la ciudadanía</t>
  </si>
  <si>
    <t xml:space="preserve">Diseñar el Plan de Comunicaciones 2022 con las necesidades de las áreas misionales que interactúan con los Grupos de Interés. </t>
  </si>
  <si>
    <t>Plan de Comunicaciones elaborado</t>
  </si>
  <si>
    <t xml:space="preserve">Se diseñó el Plan de Comunicaciones para la vigencia luego de dos mesas de trabajo con el equipo de comunicaciones y con base a las necesidades que reportaron las áreas. Durante el mes de marzo se socializó y aprobó en el Comité de Gestión y Desempeño. </t>
  </si>
  <si>
    <t>Se viene realizando seguimiento periódico del Plan, en el cual las dependencias responsables de actividades reportan avance cualitativo y cuantitativo e incluyen soporte de avance y/o cumplimiento, lo cual se revisa por parte de la OAPAP como seguimiento de la segunda línea de defensa y se retroalimenta y orienta en caso de ser necesario.
Se evidenció el documento del Plan. Actividad finalizada.</t>
  </si>
  <si>
    <t xml:space="preserve">Ejecutar el Plan de Comunicaciones  2022 con las necesidades de las áreas misionales que interactúan con los Grupos de Interés. </t>
  </si>
  <si>
    <t>Plan de Comunicaciones ejecutado</t>
  </si>
  <si>
    <t xml:space="preserve">Se planificaron las diferentes actividades y productos que se van a implementar en la marco del Plan de Comuncaciones para la vigencia. Se realizaron diferentes campañas y piezas de comunicaciones que fueron publicadas en los diferentes canales internos y externos. 
En el mes de abril se atendieron los diferentes requeriemientos de las áreas y se ejecutaron las actividades programadas como campañas de bienestar, gestión del conocimiento, seguridad y salud en el trabajo y un diaálogo ciudadano. </t>
  </si>
  <si>
    <t>Adelantar audiencia de rendición de cuentas de forma articulada con el Sector</t>
  </si>
  <si>
    <t>Audiencia realizada</t>
  </si>
  <si>
    <t>Comunicaciones - Oficina Asesora de Planeación y Aseguramiento de Procesos</t>
  </si>
  <si>
    <t>Desarrollar diálogos ciudadanos en temáticas de interés.</t>
  </si>
  <si>
    <t>Diálogos realizados</t>
  </si>
  <si>
    <t>Con el propósito de ser seguir trabajando por ser una entidad cada día más eficiente, eficaz y transparente, la Unidad Administrativa Especial de Catastro Distrital (UAECD), realizó el diálogo ciudadano acerca de Agenda a un clic, puntos y canales de atención, con la intervención de Ligia González, Gerente Comercial y Atención al Usuario.
En abril se llevó a cabo el diálogo ciudadano acerca de acerca de la "Actualización Catastral en Bogotá". En el marco del ejercicio de participación ciudadana, se explicó acerca del censo inmobiliario, se entregaron algunas recomendaciones de seguridad, cuáles son los canales de atención y se resolvieron las dudas de los ciudadanos. También, se realizó un diálogo acerca de Mapas Bogotá para que los ciudadanos tuvieran información de cómo ubicarse en Semana Santa en la capital.</t>
  </si>
  <si>
    <t>3.3. Incentivos para motivar la cultura de la rendición y petición de cuentas</t>
  </si>
  <si>
    <t>Realizar una jornada de sensibilización sobre rendición de cuentas</t>
  </si>
  <si>
    <t>Una jornada realizada</t>
  </si>
  <si>
    <t>Oficina Asesora de Planeación y Aseguramiento de Procesos - Subgerencia de Talento Humano</t>
  </si>
  <si>
    <t>En el mes de marzo se logró obtener una charla o acompañamiento con la Veeduría Distrital denominada el ABC de la participación, siendo la Rendición de cuentas una de las manifestaciones de la participación ciudadana. Esta jornada fue agenda a través de Google meet por la Veeduría. En el espacio se manifestó el interés en tener otro encuentro.
También se socializó por comunicación interna desde el equipo de comunicaciones una "Campaña rendición de cuentas 'La Bogotá que estamos construyendo'", la cual continúa en el mes de abril.</t>
  </si>
  <si>
    <t>Se viene realizando seguimiento periódico del Plan, en el cual las dependencias responsables de actividades reportan avance cualitativo y cuantitativo e incluyen soporte de avance y/o cumplimiento, lo cual se revisa por parte de la OAPAP como seguimiento de la segunda línea de defensa y se retroalimenta y orienta en caso de ser necesario.
Si bien la actividad se programó iniciar en abril se logró ejecutar en un primer momento en el mes de marzo. Se cuentan soportes de lo adelantado.</t>
  </si>
  <si>
    <t xml:space="preserve">Publicar y divulgar en la página web de la UAECD los eventos de participación ciudadana según se presenten. </t>
  </si>
  <si>
    <t xml:space="preserve">Publicaciones y/o seguimiento a publicación en la web </t>
  </si>
  <si>
    <t xml:space="preserve">Comunicaciones
Gerencia Comercial y de Atención al Ciudadano - Subgerencia de Participación y Atención al Ciudadano - Gerencia de Información Catastral -  Gerencia de IDECA </t>
  </si>
  <si>
    <t xml:space="preserve">Se solicita divulgación a comunicaciones la información de participación. Por parte de Comuniicaciones se atendieron los requerimientos de publicación de la información en la página web. 
Durante abril se divulgaron las noticias de las diferentes actividades de participación en nuestras redes sociales y en la sección de noticias de la página web. </t>
  </si>
  <si>
    <t>Se viene realizando seguimiento periódico del Plan, en el cual las dependencias responsables de actividades reportan avance cualitativo y cuantitativo e incluyen soporte de avance y/o cumplimiento, lo cual se revisa por parte de la OAPAP como seguimiento de la segunda línea de defensa y se retroalimenta y orienta en caso de ser necesario.
Comunicaciones viene realizando según solicitud la publicación de los eventos, se evidencian soportes.</t>
  </si>
  <si>
    <t>3.4. Evaluacion y retroalimentación a la Gestión institucional
- Responsabilidad -</t>
  </si>
  <si>
    <t xml:space="preserve">Adelantar seguimiento de los resultados de los espacios de rendición de cuentas </t>
  </si>
  <si>
    <t>Seguimientos realizados</t>
  </si>
  <si>
    <t xml:space="preserve">Comunicaciones - Oficina Asesora de Planeación y Aseguramiento de Procesos - </t>
  </si>
  <si>
    <t>Se realizó el diálogo ciudadano acerca de Agenda a un clic, puntos y canales de atención, con la intervención de Ligia González, Gerente Comercial y Atención al Usuario, durante el espacio se resolvieron las dudas que se recibieron de los ciudadanos. 
En abril se llevó a cabo el diálogo ciudadano acerca de acerca de la "Actualización Catastral en Bogotá". En el marco del ejercicio de participación ciudadana,  se resolvieron en vivo las dudas de los ciudadanos que se recibieron, tanto por video como en el chat de la transmisión. También, se realizó un diálogo acerca de Mapas Bogotá para que los ciudadanos tuvieran información de cómo ubicarse  en Semana Santa en la capital.</t>
  </si>
  <si>
    <t>Se viene realizando seguimiento periódico del Plan, en el cual las dependencias responsables de actividades reportan avance cualitativo y cuantitativo e incluyen soporte de avance y/o cumplimiento, lo cual se revisa por parte de la OAPAP como seguimiento de la segunda línea de defensa y se retroalimenta y orienta en caso de ser necesario.
Se evidenció que el proceso lleva una bitácora de seguimiento de los eventos y en el que se cuenta con un espacio para la identificación de si en el espacio quedan o no compromisos que requieran atención.</t>
  </si>
  <si>
    <t>4. Mecanismos para mejorar la atención a la ciudadanía</t>
  </si>
  <si>
    <t>4.1. Estructura administrativa y direccionamiento estratégico
-1. Direccionamiento y planeación -</t>
  </si>
  <si>
    <t>Identificar las necesidades de recursos para incluir en el anteproyecto de presupuesto para fortalecer el servicio al ciudadano en la UAECD durante el año 2023</t>
  </si>
  <si>
    <t>Necesidades identificadas con miras a ser incluidas en el anteproyecto de presupuesto 2023</t>
  </si>
  <si>
    <t>Comprometer al menos un 90% de los recursos de inversión asignados a la Gerencia Comercial y Atención al Ciudadano</t>
  </si>
  <si>
    <t>90% de los recursos comprometidos</t>
  </si>
  <si>
    <t>Se continua con la ejecución de los contratos para las personas que brindaran la atención a los ciudadanos</t>
  </si>
  <si>
    <t>Se viene realizando seguimiento periódico del Plan, en el cual las dependencias responsables de actividades reportan avance cualitativo y cuantitativo e incluyen soporte de avance y/o cumplimiento, lo cual se revisa por parte de la OAPAP como seguimiento de la segunda línea de defensa y se retroalimenta y orienta en caso de ser necesario.
Se revisó con el proceso el reporte en el que se está registrando la ejecución presupuestal conforme avanzan los contratos de prestación de servicios.</t>
  </si>
  <si>
    <t>Adelantar presentaciones al Comité Institucional de Gestión y Desempeño sobre la gestión del servicio al ciudadano</t>
  </si>
  <si>
    <t>Presentaciones realizadas</t>
  </si>
  <si>
    <t>Se realiza mensualmente la presentación ante el Comité de Gestión y Desempeño los resultados por BTE de los meses anteriores.</t>
  </si>
  <si>
    <t>4.2. Fortalecimiento de los canales de comunicación
-4.  Información y comunicación -</t>
  </si>
  <si>
    <t>Realizar seguimiento a la oportunidad de respuesta de las solicitudes de los ciudadanos por los canales (Escrito, virtual, telefónico, presencial) y determinar acciones de mejora a que haya a lugar.</t>
  </si>
  <si>
    <t>Se realiza el seguimiento la primera semana de cada mes revisando las atenciones por canal  del mes anterior.</t>
  </si>
  <si>
    <t>Se viene realizando seguimiento periódico del Plan, en el cual las dependencias responsables de actividades reportan avance cualitativo y cuantitativo e incluyen soporte de avance y/o cumplimiento, lo cual se revisa por parte de la OAPAP como seguimiento de la segunda línea de defensa y se retroalimenta y orienta en caso de ser necesario.
Se evidencian soportes de avance de la actividad. Esta actividad se genera mes vencido, es decir cada mes se realiza seguimiento de la gestión del mes anterior.</t>
  </si>
  <si>
    <t>Realizar retroalimentación a las dependencias involucradas teniendo en cuenta la evaluación realizada por la Alcaldía Mayor a las respuestas  del Sistema Bogotá te escucha</t>
  </si>
  <si>
    <t>Retroalimentaciones realizadas</t>
  </si>
  <si>
    <t xml:space="preserve">Se recibe el informe evaluación por parte de la Secretaría General del mes anterior. Se realiza la retroalimentación del informe a las áreas de los meses correspondientes. </t>
  </si>
  <si>
    <t>Se viene realizando seguimiento periódico del Plan, en el cual las dependencias responsables de actividades reportan avance cualitativo y cuantitativo e incluyen soporte de avance y/o cumplimiento, lo cual se revisa por parte de la OAPAP como seguimiento de la segunda línea de defensa y se retroalimenta y orienta en caso de ser necesario.
Se evidencian soportes de avance de la actividad, la cual se realiza mes vencido.</t>
  </si>
  <si>
    <t>Gestionar formación y/o entrenamiento en lenguaje de señas</t>
  </si>
  <si>
    <t>Formación y/o entrenamiento en lenguaje de señas gestionada</t>
  </si>
  <si>
    <t>Gerencia Comercial y de Atención al Ciudadano - Subgerencia de Talento Humano</t>
  </si>
  <si>
    <t>Realizar seguimiento y presentación de resultados de los indicadores con relación a las atenciones ciudadanas, proponiendo acciones de mejora necesarias.</t>
  </si>
  <si>
    <t xml:space="preserve"> Gerencia Comercial y de Atención al Ciudadano - Subgerencia de Participación Ciudadana y Atención al Ciudadano</t>
  </si>
  <si>
    <t xml:space="preserve">Se realiza la reunión mensual de indicadores donde se presenta por cada canal el resultado. </t>
  </si>
  <si>
    <t>4.3. Talento Humano
-2. Talento humano -</t>
  </si>
  <si>
    <t>Realizar una jornada de sensibilización sobre servicio al ciudadano.</t>
  </si>
  <si>
    <t>Subgerencia del Talento Humano -  Gerencia Comercial y de Atención al Ciudadano - Subgerencia de Participación Ciudadana y Atención al Ciudadano</t>
  </si>
  <si>
    <t>Incluir como parte de las inducciones de nuevos funcionarios, el Curso Virtual de Lenguaje Claro del DNP
Nota: Dependiendo de la disponibilidad del mismo por parte del DNP</t>
  </si>
  <si>
    <t>Certificación de nuevos Servidores Publicos que realizan la inducción y que tomaron el curso de lenguaje claro.</t>
  </si>
  <si>
    <t>Se encuentra incluido como parte de la inducción complementaria de los nuevos servidores públicos de la UAECD, el Curso Virtual de Lenguaje Claro del DNP. Una vez finalizan el curso deben remitir su certificado a la Subgerencia de Talento Humano.
Vale aclarar que para los meses de marzo y abril no se programaron jornadas de inducción en razón a que no hubo ingreso de servidores nuevos.</t>
  </si>
  <si>
    <t>Promover un reconocimiento a los servidores destacados por su desempeño en relación con el servicio prestado al ciudadano.</t>
  </si>
  <si>
    <t>Un (1) reconocimiento otorgado anual.</t>
  </si>
  <si>
    <t>4.4. Normativo y procedimental
-3.  Gestión con valores para resultados -</t>
  </si>
  <si>
    <t>Elaborar y publicar los informes de PQRS, en la página web institucional.</t>
  </si>
  <si>
    <t>Doce (12) Informes en el año con periodicidad mensual de PQRS, publicados en la página web</t>
  </si>
  <si>
    <t>Se realiza la publicación de los informes en la pagina web</t>
  </si>
  <si>
    <t>Se viene realizando seguimiento periódico del Plan, en el cual las dependencias responsables de actividades reportan avance cualitativo y cuantitativo e incluyen soporte de avance y/o cumplimiento, lo cual se revisa por parte de la OAPAP como seguimiento de la segunda línea de defensa y se retroalimenta y orienta en caso de ser necesario.
Se evidencian soportes de avance de la actividad, las cuales se resalta, se realizan mes vencido.</t>
  </si>
  <si>
    <t>Adelantar seguimiento al agendamiento teniendo en cuenta la atención de personas con necesidades de atención preferencial y plantear acciones de mejora a que haya lugar.</t>
  </si>
  <si>
    <t>La aplicacion de agendamiento presencial y virtual así como el sharepoint permite el seguimiento de las citas, atendidas y el direccionamiento de los usuarios con necesidades de atención preferencial</t>
  </si>
  <si>
    <t>Revisar y actualizar de ser necesario, la información de trámites inscritos en el SUIT.</t>
  </si>
  <si>
    <t>Trámites vigentes en SUIT</t>
  </si>
  <si>
    <t>Se realiza la actualización de la información de tramites del SUIT en caso que se presenten cambios. En el mes de abril se actualizan solamente los datos de opracion la informacion de trámites esta actualizada.</t>
  </si>
  <si>
    <t xml:space="preserve">Se viene realizando seguimiento periódico del Plan, en el cual las dependencias responsables de actividades reportan avance cualitativo y cuantitativo e incluyen soporte de avance y/o cumplimiento, lo cual se revisa por parte de la OAPAP como seguimiento de la segunda línea de defensa y se retroalimenta y orienta en caso de ser necesario.
Se evidencian soportes de avance de la actividad. </t>
  </si>
  <si>
    <t>Realizar seguimiento a la gestión de los trámites de la Gerencia de Información Catastral y sus Subgerencias.</t>
  </si>
  <si>
    <t>Seguimiento a los trámites</t>
  </si>
  <si>
    <t>Gerencia de Información Catastral - subgerencia de Información Económica- Subgerencia de Información Física y Física</t>
  </si>
  <si>
    <t>En procura de cumplir con la meta designada para el procedimiento de conservación catastral, en enero la GIC junto con sus subgerencias,  establecieron realizar reuniones quincenales de seguimiento para los indicadores de oportunidad y rezago de trámites, tales reuniones tanto en febrero, marzo y abril han permito establecer metas y compromisos para la semana siguiente, además permiten tener en el radar radicaciones que siguen pendientes y quién es el responsable de las mismas. En virtud de estas reuniones, se lleva un archivo Excel compartido en Share point, en el cual se encuentra el seguimiento quincenal en cada hoja y se relaciona el estado, el avance y/o los compromisos.
Así mismo, realizamos el seguimiento de los indicadores del proceso mes a mes.</t>
  </si>
  <si>
    <t>4.5. Relacionamiento con el Ciudadano
- 5. Gestión del conocimiento y la innovación -
- 6. Evaluación de gestión y resultados -</t>
  </si>
  <si>
    <t>Realizar mediciones de satisfacción del servicio y plantear acciones de mejora</t>
  </si>
  <si>
    <t>Encuestas de satisfacción del servicio realizadas y mejoras planteadas</t>
  </si>
  <si>
    <t xml:space="preserve">Realizar ejercicio de ideación para crear soluciones en torno al servicio al ciudadano </t>
  </si>
  <si>
    <t>Incorporar dentro de los temas a abordar o áreas estratégicas para los proyectos de equipos de trabajo, las mejoras en relación con el servicio al ciudadano</t>
  </si>
  <si>
    <t>Tema incorporado en los lineamientos del proceso</t>
  </si>
  <si>
    <t>Subgerencia de Talento Humano - Oficina Asesora de Planeación y Aseguramiento de Procesos</t>
  </si>
  <si>
    <t>La OAPAP revisó y ajustó los términos de referencia para proyectos de equipos de trabajo, incluyendo entre otras, la línea de acción: "Propuestas de mejoramiento de los productos y/o servicios de la Unidad. Por ejemplo, aquellas relacionadas con las mejoras al servicio al ciudadano o a los productos del portafolio de la Unidad, entre otros"</t>
  </si>
  <si>
    <t>Se viene realizando seguimiento periódico del Plan, en el cual las dependencias responsables de actividades reportan avance cualitativo y cuantitativo e incluyen soporte de avance y/o cumplimiento, lo cual se revisa por parte de la OAPAP como seguimiento de la segunda línea de defensa y se retroalimenta y orienta en caso de ser necesario.
Se evidenció la inclusión de la temática dentro de los temas a abordar por los proyectos de equipos de trabajo. Actividad finalizada.</t>
  </si>
  <si>
    <t>5. Mecanismos para la transparencia y acceso a la información</t>
  </si>
  <si>
    <t>5.1. Lineamientos de transparencia activa</t>
  </si>
  <si>
    <t>Realizar seguimiento a la actualización de la sección transparencia del portal web de la Entidad y generar alertas o recomendaciones a que haya lugar</t>
  </si>
  <si>
    <t>Seguimientos mensuales a la publicación de la información</t>
  </si>
  <si>
    <t>Mensualmente se realiza seguimiento a sección transparencia del portal web de la Entidad. https://www.catastrobogota.gov.co/transparencia-y-acceso-a-la-informacion-publica/</t>
  </si>
  <si>
    <t>Adelantar el seguimiento a la publicación de los recursos geográficos de referencia en la plataforma de Datos Abiertos Bogotá de las entidades productoras y custodias de Mapa de Referencia de conformidad con el procedimiento vigente.</t>
  </si>
  <si>
    <t>Gerencia de IDECA</t>
  </si>
  <si>
    <t>Se adelanta el seguimiento a la publicación de los recursos geográficos de referencia en la plataforma de Datos Abiertos Bogotá de las entidades productoras y custodias de Mapa de Referencia de conformidad con el procedimiento vigente. 
El mencionado seguimiento consistió en la revisión de la publicación de los recursos del Mapa de Referencia en su versión V.12.21 (Registro Log Plataforma de Datos Abiertos Bogotá); así como la disposición de la información de parte de la entidades participantes de Mapa de Referencia. 
El mencionado seguimiento consistió en la actualización y publicación de la versión V.03.22 a corte del 27 de Abril para el conjunto de datos fundamentales del Distrito Capital.</t>
  </si>
  <si>
    <t>5.2. Lineamientos de transparencia pasiva</t>
  </si>
  <si>
    <t>Realizar informes mensuales de solicitudes de información atendidas</t>
  </si>
  <si>
    <t>Doce (12) Informes en el año con periodicidad  mensual de solicitudes de información realizados</t>
  </si>
  <si>
    <t xml:space="preserve">Se realiza la publicacion en la pagina web las solicitudes de información
https://www.catastrobogota.gov.co/instrumentos-de-gestion?field_clasificacion_target_id=76 </t>
  </si>
  <si>
    <t>5.3. Elaboración de instrumentos de Gestión de la Información</t>
  </si>
  <si>
    <t>Actualizar las tablas de retención documental oportunamente y de acuerdo con las solicitudes realizadas</t>
  </si>
  <si>
    <t>Tablas de retención documental actualizadas</t>
  </si>
  <si>
    <t>Subgerencia Administrativa y Financiera - Todas las dependencias</t>
  </si>
  <si>
    <t>Se realiza la actualización de la TRD de Gestión documental, la cual se encuentra en proceso de revisión.
Se encuentra en proceso de actualización de los Cuadros de Caracterización Documental de Finaciera, Presupuesto, Tesoreria y Administrativa, instrumento base para la actualización de la TRD de las Subgerencia Administrativa y Financiera.</t>
  </si>
  <si>
    <t>Se viene realizando seguimiento periódico del Plan, en el cual las dependencias responsables de actividades reportan avance cualitativo y cuantitativo e incluyen soporte de avance y/o cumplimiento, lo cual se revisa por parte de la OAPAP como seguimiento de la segunda línea de defensa y se retroalimenta y orienta en caso de ser necesario.</t>
  </si>
  <si>
    <t>Actualizar el Programa de Gestión Documental</t>
  </si>
  <si>
    <t>Programa actualizado</t>
  </si>
  <si>
    <r>
      <t xml:space="preserve">Actualizar los activos de información e índice de información clasificada y reservada de acuerdo con lo descrito en el procedimiento de Gestión de Activos en el marco de la seguridad de la información.
</t>
    </r>
    <r>
      <rPr>
        <sz val="8"/>
        <rFont val="Arial Narrow"/>
        <family val="2"/>
      </rPr>
      <t>Nota: Teniendo en cuenta que, para la identificación de los activos de información tipo información, depende directamente de lo descrito en las TRD de cada dependencia, la programación de esta actividad puede estar sujeta a cambios toda vez que la Unidad se encuentra en proceso de transición de la cadena de valor.</t>
    </r>
  </si>
  <si>
    <t xml:space="preserve">Activos de información e índice de información clasificada actualizados en la herramienta definida en la UAECD </t>
  </si>
  <si>
    <t>Gerencia de Tecnología - Todas las dependencias</t>
  </si>
  <si>
    <t>Febrero
-Se revisan y ajustan los formatos de activos de información de acuerdo a la nueva cadena de valor.
- Se realizó actualización de matrices de activos de todas las dependencias en los nuevos formatos
Marzo
1. Socialización de la actividad de gestión de activos de información a los enlaces de seguridad de la información
2. Gestión y seguimiento del proceso de activos de información ( Organización del repositorio - Envio de matrices a enlaces de seguridad para actualización)
3. Planeación inicial para la automatización del proceso de gestión de activos de información.
Abril
Se realizaron mesas de trabajo para la actualización de matrices de activos de información de las siguientes dependencias:
- Gerencia de Tecnología y Subgerencias - 19/04/2022
- Gerencia y Subgerencia Jurídica - 20/04/2022
- Territorios - 25/04/2022
- Subgerencia de Contratación - 27/04/2022</t>
  </si>
  <si>
    <t>5.4. Monitoreo del acceso a la información pública</t>
  </si>
  <si>
    <t>Doce (12) Informes mensuales de solicitudes de información realizados</t>
  </si>
  <si>
    <t>6. Iniciativas adicionales</t>
  </si>
  <si>
    <t>6.1. Prevención de la corrupción</t>
  </si>
  <si>
    <t>Evaluar, por medio de un (1) informe trimestral presentado a la Dirección, las actuaciones relacionadas con actos de corrupción en curso.</t>
  </si>
  <si>
    <t xml:space="preserve">Cuatro (4) informes de medición y evaluación de actuaciones relacionadas con actos de corrupción en curso. </t>
  </si>
  <si>
    <t>Oficina de Control Disciplinario Interno</t>
  </si>
  <si>
    <t>Se remitió a la Dirección el Cordis IE6564 del 30-03-2022, contentivo del informe de evaluación de actuaciones relacionadas con actos de corrupción y gestión preventiva y correctiva de la OCDI.</t>
  </si>
  <si>
    <t>Se viene realizando seguimiento periódico del Plan, en el cual las dependencias responsables de actividades reportan avance cualitativo y cuantitativo e incluyen soporte de avance y/o cumplimiento, lo cual se revisa por parte de la OAPAP como seguimiento de la segunda línea de defensa y se retroalimenta y orienta en caso de ser necesario.
Debido a la naturaleza del documento se cuenta con el número radicado CORDIS por lo cual no se anexa soporte en el share point.
Actividad ejecutada en marzo con CORDIS del 30 de este mes.</t>
  </si>
  <si>
    <t>Adelantar campañas y/o actividades de prevención del delito de soborno</t>
  </si>
  <si>
    <t>Campañas y/o actividades realizadas</t>
  </si>
  <si>
    <t>Subgerencia de Talento Humano - Oficina  Asesora de Planeación y Aseguramiento de Procesos - Gestores de integridad</t>
  </si>
  <si>
    <t>Con el apoyo de comunicaciones se realizó una actividad de socialización del tema de soborno a través de un video de apoyo y un formulario con preguntas sobre el tema, luego de lo cual se realizará una premiación entre los participantes que respondan correctamente. Se resalta la participación de más de 100 personas en la actividad.</t>
  </si>
  <si>
    <t>Se viene realizando seguimiento periódico del Plan, en el cual las dependencias responsables de actividades reportan avance cualitativo y cuantitativo e incluyen soporte de avance y/o cumplimiento, lo cual se revisa por parte de la OAPAP como seguimiento de la segunda línea de defensa y se retroalimenta y orienta en caso de ser necesario.
Se evidencian soportes de esta actividad.</t>
  </si>
  <si>
    <t>Adelantar análisis de las etapas de los trámites para identificar puntos vulnerables a hechos de corrupción</t>
  </si>
  <si>
    <t>Análisis realizado</t>
  </si>
  <si>
    <t>En enero se realizó análisis inicial de los trámites identificando sus principales etapas, se solicitó a la GCAC y GIC apoyo para la revisión con los equipos técnicos. Se realizaron en el mes de febrero mesas de trabajo y se continúa generando el documento de análisis.
En marzo se completó la elaboración del documento. Este documento se realizó con el propósito de revisar y complementar en lo que fuere identificado, la construcción de los mapas de riesgo de corrupción.</t>
  </si>
  <si>
    <t>Se viene realizando seguimiento periódico del Plan, en el cual las dependencias responsables de actividades reportan avance cualitativo y cuantitativo e incluyen soporte de avance y/o cumplimiento, lo cual se revisa por parte de la OAPAP como seguimiento de la segunda línea de defensa y se retroalimenta y orienta en caso de ser necesario.
Se evidenció elaboración del documento de análisis y cumplimiento de la actividad.</t>
  </si>
  <si>
    <t>Realizar actividades de fomento de la cultura disciplinaria y prevención de conductas disciplinables en el trimestre.</t>
  </si>
  <si>
    <t>Una (1) actividad desarrollada mensualmente</t>
  </si>
  <si>
    <t xml:space="preserve">*Se aprobó la propuesta de cronograma de actividades para el desarrollo de la campaña "Catastro te invita a vacunarte contra la tolerancia a la corrupción" y se programó una reunión para articular las actividades conjuntamente con la Oficina de Control Interno y la Subgerencia de Talento Humano.
*Mediante Cordis 2022EE1569 de 21 de enero de 2021 se requirió apoyo a la Dirección Distrital de Asuntos Disciplinarios - DDAD para la consecución de charlas preventivas a los servidores de la Unidad, en respuesta, la DDAD informó que se estarían enviando las invitaciones para las que tienen programadas durante esta vigencia.
*En febrero, se socializó el contenido de la Directiva 008/2021 a 53 colaboradores que están prestando sus servicios presencialmente en la Unidad, entregando un detalle con un mensaje asociado al cumplimiento de procedimientos, derecho de petición, guarda y custodia de la información; de la realización de la actividad se socializó en los Boletines 105 de Comunicaciones el 3 y 7 de marzo de 2022.
3 de marzo. Publicación de mensaje en el Boletín “Todos somos Catastro” compartiendo el mensaje de socialización de la Directiva 008-2021 entregado a finales del mes de febrero.
22 de marzo. Mesa de trabajo con la Oficina de Control Interno de Gestión, la Subgerencia de Talento Humano y la de Participación y Atención al Ciudadano, para articular las actividades de prevención propuestas para su desarrollo en la vigencia 2022, se propuso apropiar la campaña "Este año, Catastro Bogotá te invita a vacunarte contra la Tolerancia a la Corrupción" solicitando remitir a más tardar el 1° de abril el reporte de las actividades para discutir el tema con comunicaciones. La OCI solicitó ajustar el cronograma incluyendo actividades para los para los meses de mayo y agosto 2022. Pendiente consultar la estrategia con la asesora de comunicaciones. 
24 de marzo. Publicación de un Tip en el Boletín 108 de “Todos somos Catastro”, socializando la necesidad de revisar el procedimiento de talento humano 04-06-PR-06 relacionado con la presentación de informes y legalización de gastos  - previniendo el reporte por su omisión a la OCDI. En la misma fecha, se compartió la invitación de la DDAD a la conferencia sobre derecho de petición que se llevaría a cabo el 1° de abril.
31 de marzo. En el Boletín 109 de “Todos somos Catastro” se socializó la entrada en vigencia del Código General Disciplinario.                                                                                                                                                                                                                                                              
27 de abril. Actividad de sensibilización - Herramientas de prevención disciplinaria. Se realizó en el piso 2 Torre B SupercadeCad con la entrega de detalles por parte de la Oficina de Control Disciplinario Interno recordando la importancia a los colaboradores de la Unidad, de la consulta en el link http://intranet.catastrobogota.gov.co/mi-entidad/gestion-disciplinaria de las cartillas "Ley 1952 de 2019 -Código General Disciplinario - Conflictos de Interés", "Responsabilidad de los Servidores Públicos - Delitos Contra la Administración Publica" y "Prevención de faltas disciplinarias al interior de la Unidad". Participaron 42 personas. 
28 de abril. Se presentó mesa a comunicaciones para socializar charla en mes de mayo de la DDAD sobre conflictos de interés, inhabilidades e incompatibilidades.   </t>
  </si>
  <si>
    <t>Se viene realizando seguimiento periódico del Plan, en el cual las dependencias responsables de actividades reportan avance cualitativo y cuantitativo e incluyen soporte de avance y/o cumplimiento, lo cual se revisa por parte de la OAPAP como seguimiento de la segunda línea de defensa y se retroalimenta y orienta en caso de ser necesario.
Se evidenciaron soportes de avance de la actividad.</t>
  </si>
  <si>
    <t xml:space="preserve">6.2. Plan de Gestión de integridad
</t>
  </si>
  <si>
    <r>
      <t xml:space="preserve">GESTIÓN DE INTEGRIDAD  </t>
    </r>
    <r>
      <rPr>
        <sz val="8"/>
        <color indexed="8"/>
        <rFont val="Arial Narrow"/>
        <family val="2"/>
      </rPr>
      <t>Nota: Se destacan estas actividades que hacen parte del Plan de Gestión de Integridad 2022, el cual es un instrumento complementario al PAAC y el cual cuenta con actividades adicionales.</t>
    </r>
  </si>
  <si>
    <t>Diseñar y publicar piezas comunicacionales de los valores institucionales</t>
  </si>
  <si>
    <t>Piezas diseñadas y publicadas</t>
  </si>
  <si>
    <t>Subgerencia de Talento Humano, Gestores de Integridad y Comunicaciones</t>
  </si>
  <si>
    <t>Se realizó y publicó una pieza gráfica de los vlaores tanto en el Boletín Interno, como en las carteleras digitale sy en el grupo de Yammer que cuenta la entidad. 
Se publicó en las pantallas de la entidad, el grupo de yammer y en el boletín #108 Conexión Catastro, pieza comunicativa con los valores institucionales de la entidad.
PAAC.6.2.B.1 Bolteín 24 de marzo
PAAC 6.2.B.2 Imagen de pnatalla institucional</t>
  </si>
  <si>
    <t>Realizar actividades: Lotería valores y Semana de los valores</t>
  </si>
  <si>
    <t>Actividades realizadas</t>
  </si>
  <si>
    <t>Promocionar el Curso virtual de Integridad, Transparencia y Lucha contra la Corrupción disponible  del Departamento Administrativo de la Función Pública, con el fin de que servidores, contratistas y directivos participen en el curso</t>
  </si>
  <si>
    <t>Actividades de promoción realizadas</t>
  </si>
  <si>
    <t>"Se realizó en abril la publicación de pieza comunicativa para invitar a concurso en boletín y grupo de yammer. Además se realizó la consulta al Departamento Administrativo de Función Pública para conocer el listado de servidores que ya realizaron el curso
6.2.C.1. Boletín 18 de abril
6.2.C.2. Boletín 11 de abril
6.2.C.3 Publicaciones Yammer
6.2.C.4 Correo electrónico invitación a servidores
6.2.C.5 Correo electrónico a Función Pública
6.2.C.6 Respuesta Función Publica
6.2.C.7 Listado enviado por Función Publica</t>
  </si>
  <si>
    <t>Diseñar y aplicar encuesta con el fin de evaluar la Gestión de Integridad y medir la apropiación de los valores del servicio público en la entidad.</t>
  </si>
  <si>
    <t>Encuesta diseñada y aplicada</t>
  </si>
  <si>
    <t>" En abril se realizó el diseño de la encuesta con el apoyo de los gestores de integridad y se solicitó la publicación en boletín y grupo yammer.
6.2.D.1 Encuesta
6.2.D.2 Solicitud de publicación
6.2.D.3. Publicación en grupo Yammer"</t>
  </si>
  <si>
    <r>
      <t xml:space="preserve">CONFLICTOS DE INTERÉS </t>
    </r>
    <r>
      <rPr>
        <sz val="8"/>
        <color indexed="8"/>
        <rFont val="Arial Narrow"/>
        <family val="2"/>
      </rPr>
      <t>Nota: Estas actividades hacen parte del Plan de Gestión preventiva de conflictos de interés 2022, el cual es un instrumento complementario al PAAC y el cual cuenta con actividades adicionales.</t>
    </r>
  </si>
  <si>
    <t>Realizar seguimiento y monitoreo al registro de conflictos de intereses que han surtido trámite</t>
  </si>
  <si>
    <t>Se realizó revisión de las carpetas de las dependencias, del correo electrónico y del grupo de yammer para verificar si habia información relacionada con servidores que se encuentren en riesgo de conflicto de interés, encontrandose que al mes de Abril no hay información ni casos reportados al respecto.</t>
  </si>
  <si>
    <t>Se viene realizando seguimiento periódico del Plan, en el cual las dependencias responsables de actividades reportan avance cualitativo y cuantitativo e incluyen soporte de avance y/o cumplimiento, lo cual se revisa por parte de la OAPAP como seguimiento de la segunda línea de defensa y se retroalimenta y orienta en caso de ser necesario.
Una vez realizado el seguimiento por la dependencia, según el reporte no se presentaron registros de conflictos para el período.</t>
  </si>
  <si>
    <t>F</t>
  </si>
  <si>
    <t>Realizar estrategias de comunicación (por diferentes medios) y sensibilización sobre la importancia de declarar conflictos de intereses</t>
  </si>
  <si>
    <t>Estrategias realizadas</t>
  </si>
  <si>
    <t>Subgerencia de Talento Humano
Comunicaciones</t>
  </si>
  <si>
    <t xml:space="preserve"> Se envió por boletines y por el grupo de yammer piezas comunicativas sobre ""conflicto de intéres""
6.2.F.1. Boletín 24 Febrero
6.2.F.2. Boletín 28 Febrero
6.2.F.3. Yammer 28 de febrero  " 
Para el mes de abril :  "Se dieñaron piezas comunicativas que se emitieron por boletín y grupo de yammer
6.2.F.1 Pieza 1
6.2.F.2 Pieza 2
6.2.F.3 Boletín 21 de abril
6.2.F.4 Boletín 18 de abrl
6.2.F.5 Publicaciones Yammer"</t>
  </si>
  <si>
    <t>G</t>
  </si>
  <si>
    <t>Comunicar la metodología de gestión de conflictos de interés en la UAECD</t>
  </si>
  <si>
    <t>Metodología comunicada</t>
  </si>
  <si>
    <t>H</t>
  </si>
  <si>
    <t>Verificar que los servidores realicen la declaración de conflicto de intereses del SIDEAP junto con la Declaración de bienes y rentas del SIDEAP dentro de los tiempos legales establecidos y Verificar que los servidores públicos de la entidad obligados por la Ley 2013 de 2019 publiquen la declaración de bienes, rentas y conflicto de intereses, en el Aplicativo por la Integridad Pública del DAFP</t>
  </si>
  <si>
    <t>Verificaciones realizadas</t>
  </si>
  <si>
    <t>RESULTADOS</t>
  </si>
  <si>
    <t>EVIDENCIA - SEGUIMIENTO DE LA TERCERA LÍNEA DE DEFENSA
- Oficina de Control Interno</t>
  </si>
  <si>
    <t>Se observó que la actividad está programada para el mes de Octubre de 2022, por consiguiente no se presentó reporte ni evidencia de ejecución.</t>
  </si>
  <si>
    <t>Se evidenció la publicación del mapa de riesgos de corrupción en la página web en la página web de la entidad, tal como se describió en el ítem anterior.</t>
  </si>
  <si>
    <t>La Oci evidenció que se está adelantando  seguimiento mensual propuesto a la ejecución de la estrategia.</t>
  </si>
  <si>
    <t>Se evidenció el cumplimiento de la actividad con la elaboración del Informe de Gestión, el cual se encuentra publicado en la página web de la entidad.</t>
  </si>
  <si>
    <t>Se evidenció el cumplimiento de la actividad, en donde se realizó la planeación enfocada a dar a conocer a la ciudadanía tanto urbana como rural el proceso de actualización catastral. Se observó en los soportes remitidos las diferentes piezas informativas que permitieron la socialización del mismo.</t>
  </si>
  <si>
    <t>La OCI evidenció que se está adelantando la actividad, por medio de los soportes entregados, en donde se observaron las piezas informativas y los diferentes medios utilizados,  que permiten entregarle a la ciudadanía de Bogotá y territorios información de interés.</t>
  </si>
  <si>
    <t>Se evidenció el diseño y publicación de piezas relacionadas con información institucional, durante el cuatrimestre tales como: Censo 2021, Go Catastral, Tecnología, Ideca, Seguridad y Salud en el trabajo, Posesiones, Residuos sólidos, Movilidad sostenible, Pasa la voz Cundinamarca.</t>
  </si>
  <si>
    <t>La actividad aún no inicia su ejecución.</t>
  </si>
  <si>
    <t>Se observó presentación en power point del Plan de Comunicaciones 2022, el cual fue presentado al Comité Institucional de Gestión y Desempeño para su aprobación, evidenciando el acta CID-02 del 21/02/2022.</t>
  </si>
  <si>
    <t>Una vez revisadas las evidencias aportadas se observó que el Plan de Comunicaciones se está ejecutando acorde con los requerimientos y necesidades de las áreas. Se observaron piezas de comunicación, relacionadas con la Auditoría ambiental, Campaña de NO tolerancia a la Corrupción,  Banners publicados en la Intranet, Boletines Internos (Todos Somos Catastro, Conexión Catastro), Brigada de Emergencias, Canales de Atención.</t>
  </si>
  <si>
    <t>La actividad se encuentra programada, a partir del mes de octubre</t>
  </si>
  <si>
    <t>Se verificaron las evidencias aportadas, observando que se está dando cumplimiento a la actividad, por medio de Facebook Live, Dialogo ciudadano, (Agenda a un click, canales de atención y preguntas frecuentes). Dialogo (actualización Catastral). Transmisión en vivo. “Como agendar una cita presencial”.</t>
  </si>
  <si>
    <t>Se evidenció la sensibilización realizada, por medio de una charla dictada por la Veeduría Distrital el 25 de marzo, denominada el ABC de la Participación, a la que asistieron servidores de la entidad. De igual manera se observó la campaña realizada denominada "La Bogotá que estamos Construyendo" sobre el proceso de rendición de cuentas, publicada en la página web de la entidad.</t>
  </si>
  <si>
    <t>Se observó el avance de la actividad, con la publicación en la página web de la entidad de los siguientes eventos de participación ciudadana: “Dialogo Ciudadano-Como agendar una cita presencial”. Cartagena “Así avanzan las jornadas de socialización del Proceso de Actualización Catastral”. Cundinamarca 8 de abril continuamos con las jornadas de socialización del Proceso de Actualización Catastral”.</t>
  </si>
  <si>
    <t>Se observó que se cuenta con una bitácora (Registro de eventos Participación Ciudadana 2022), en donde se registra la información relacionada con el evento realizado.</t>
  </si>
  <si>
    <t>La actividad inicia su ejecución en el mes de octubre.</t>
  </si>
  <si>
    <t>Se evidenció que la Política de Administración del Riesgo, fue aprobada por el Comité Institucional de Control Interno en sesión del 29 de abril de 2022.</t>
  </si>
  <si>
    <t>Se observó que se viene adelantando la actividad con el avance de la  actualización documental de los Procesos mencionados.</t>
  </si>
  <si>
    <t>La OCI evidenció el cumplimiento de la actividad, por medio de las jornadas realizadas con el equipo de integridad, el envío de formulario por medio de comunicación interna a los funcionarios para recibir sus observaciones y aportes. Contacto con la ciudadanía a través de las redes sociales (Instagram), actividad “Reto Público”. Jornadas de trabajo con la ciudadanía, realizadas el 7 de diciembre/2021,</t>
  </si>
  <si>
    <t>Se observó el avance del 50% del seguimiento realizado a los riesgos de corrupción por parte de la OAPAP, para el IV trimestre 2021 y el I Trimestre 2022  publicados en la página web de la entidad.</t>
  </si>
  <si>
    <t>La OCI adelantó seguimiento a la publicación y ejecución del Plan Anticorrupción y mapa de riesgos de corrupción, correspondiente al III cuatrimestre 2021.</t>
  </si>
  <si>
    <t>La OCI verifico el seguimiento a la apropiacion de recursos de inversion y el listado de contratistas segun su ejecucion  hasta el mes de abril 2022, asignados a la Gerencia Comercial y Atención al Ciudadano</t>
  </si>
  <si>
    <t xml:space="preserve">La OCI verifico los cuatro informes sistema Distrital para la Gestión de peticiones ciudadanas “BOGOTA TE ESCUCHA” donde se evidencia análisis y comportamientos de las peticiones, quejas, reclamos y solicitudes atendidas por la UAECD. </t>
  </si>
  <si>
    <t>La OCI realizo verificación al seguimiento a la oportunidad de respuesta de solicitudes de ciudadanos en los diferentes canales de atención proceso liderado por Gerencia Comercial y de Atención al Ciudadano - Subgerencia de Participación y Atención al Ciudadano</t>
  </si>
  <si>
    <t>La OCI verifico los “INFORMES DE CONSOLIDADOS SOBRE LA CALIDAD  Y  OPORTUNIDAD DE LAS RESPUESTAS EMITIDAS EN EL SISTEMA DISTRITAL PARA LA GESTIÓN DE PETICIONES CIUDADANAS - BOGOTÁ TE ESCUCHA” lo anterior con las respectivas retroalimentaciones a los directamente responsables. También se revisaron los compromisos adquiridos en la socialización de cada informe.</t>
  </si>
  <si>
    <t xml:space="preserve">La OCI reviso los indicadores 2022 y presenta resultados del 100% cada mes, en atención según la capacidad en el reporte consolidado.  </t>
  </si>
  <si>
    <t xml:space="preserve">La OCI verifico las certificaciones del “Curso Virtual de Lenguaje Claro del DNP”  correspondiente a 15 funcionarios nuevos que hicieron parte de la inducción. </t>
  </si>
  <si>
    <t>La OCI realizo verificación en la página web institucional evidenciando los informes PQRS y estadísticas transparencias.</t>
  </si>
  <si>
    <t xml:space="preserve">La OCI reviso el seguimiento al agendamiento atencion a personas con necesidades de atencion preferencial ya sea virtual o presencial, atraves de la herramienta agenda a un clic. </t>
  </si>
  <si>
    <t xml:space="preserve">La OCI verifico los reportes de actualización de datos de operación a marzo 2022 donde se registraron 13 novedades en registros en el SUIT. </t>
  </si>
  <si>
    <t>La OCI verifico los registros de control de trámites que se llevan de manera quincenal donde se identifican responsables, compromiso y estrategias para lograr el cumplimiento.</t>
  </si>
  <si>
    <t>La OCI verificó que se incluyó en el documento "Términos de referencia generales Proyectos Equipos de trabajo"  dentro de las temáticas  la propuestas de mejoramiento de los productos y/o servicios de la Unidad. Por ejemplo, aquellas relacionadas  con  las  mejoras  al  servicio  al  ciudadano  o a los  productos  del  portafolio  de  la Unidad, entre otros.</t>
  </si>
  <si>
    <t>La OCI verifico el seguimiento ley de transparencia del 9/03/2022 sobre últimos Estados Financieros publicados son los del mes de diciembre de 2021, haciendo falta publicar enero del 2022. Todavía no están publicados dichos estados financiaros en el portal web de la Entidad</t>
  </si>
  <si>
    <t>La OCI verifico los seguimientos a las publicaciones de los recursos geográficos de referencia en la plataforma de datos abiertos Bogotá. Se evidencia las validaciones, actualizaciones y cargues de loteo, construcción, sector, manzana y las tablas de predio y uso</t>
  </si>
  <si>
    <t xml:space="preserve">La OCI evidencio la publicación en la página web institucional de los “Informes de peticiones, quejas, reclamos, denuncias y solicitudes de acceso a la información correspondientes a enero, febrero y marzo 2022. </t>
  </si>
  <si>
    <t xml:space="preserve">La OCI verifico actualizacion de las TRD, con sus respectivos procesos de revision, los cuadros de caracterizacion de la subgerencia Administrativa y financiera se encuetran en actualizacion. </t>
  </si>
  <si>
    <t>La OCI verifico el diligenciamiento de los inventarios generales de archivo de las áreas de la UAECD. Se debe continuar con  lo programado en el cronograma de actividades que se realizó en la “Presentación Actividad Gestión de Activos de Información Marzo 2022 Gerencia de Tecnología –GT”</t>
  </si>
  <si>
    <t>La OCI realizo verificación de publicación en página web institucional “informe estadístico y el informe PQRS de la UAECD”</t>
  </si>
  <si>
    <t xml:space="preserve">La OCI verifico el informe trimestral sobre la gestión preventiva, así como el número de las actuaciones relacionadas con actos de corrupción en curso, respecto al primer trimestre 2022. </t>
  </si>
  <si>
    <t xml:space="preserve">La OCI verifico realización de campaña consistente en video y preguntas sobre el soborno en el mes de abril 2022. Actividad innovadora </t>
  </si>
  <si>
    <t>La OCI verificó que se programaron y efectuaron mesas de trabajo  con funcionarios lideres en conocimientos sobre las diferentes etapas de los trámites de  (Gerencia Comercial y de Atencion al Ciudadano  y la Gerencia de Informacion Catastral) con el proposito de realizar un análisis de información siguiendo un Protocolo para la idenficación de riesgos de corrupción asociados a la prestación de trámites y servicios. Lo anterior se concluye en el documento "ANÁLISIS DE LAS ETAPAS DE LOS TRÁMITES PARA IDENTIFICAR PUNTOS VULNERABLES A HECHOS DE CORRUPCIÓN" donde se identifican algunos elementos que fortalecen la gestión anticorrupción de la entidad</t>
  </si>
  <si>
    <t xml:space="preserve">La OCI verifico cronograma de actividades para el desarrollo de la campaña "Catastro te invita a vacunarte contra la tolerancia a la corrupción" respecto a los meses de enero, febrero y marzo 2022, sobre fomento de la cultura disciplinaria y prevención de conductas disciplinables. El cumplimiento es satisfactorio. </t>
  </si>
  <si>
    <t xml:space="preserve">La OCI verifico la realización y publicación de los valores institucionales en la campaña “somos integridad” a través de los diferentes medios y canales. </t>
  </si>
  <si>
    <t>La OCI verifico toda la gestión realizada por parte de la Subgerencia de Talento Humano, en el mes de abril con la finalidad de inscripción al curso virtual de Integridad, Transparencia y Lucha contra la Corrupción. La función publica confirmo 348 funcionarios de la UAECD con certificación hasta 31 marzo de 2022. Se debe continuar enfocando esfuerzos en incentivar a realizarlo y culminarlo a aquellos servidores que todavía no lo han hecho.</t>
  </si>
  <si>
    <t xml:space="preserve">La OCI verifico el desarrollo de la actividad desarrollada en el mes de abril, consistente en: ¿Cuánto sabes del Código de Integridad? (publicación de boletín, encuesta etc.) </t>
  </si>
  <si>
    <t xml:space="preserve">Durante el mes de abril 2022 en revisión de las carpetas de las dependencias del correo electrónico para verificación sobre relación de servidores que se encuentran en riesgo de conflicto de intereses no se encontraron casos reportados. </t>
  </si>
  <si>
    <t xml:space="preserve">La OCI verifico el diseño y publicación de piezas comunicativas sobre “Conflicto de interés” durante febrero y abril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</si>
</sst>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00_);_(* \(#,##0.00\);_(* &quot;-&quot;??_);_(@_)"/>
  </numFmts>
  <fonts count="22" x14ac:knownFonts="1">
    <font>
      <sz val="11"/>
      <color theme="1"/>
      <name val="Calibri"/>
      <family val="2"/>
      <scheme val="minor"/>
    </font>
    <font>
      <sz val="11"/>
      <color theme="1"/>
      <name val="Calibri"/>
      <family val="2"/>
      <scheme val="minor"/>
    </font>
    <font>
      <sz val="10"/>
      <name val="Arial"/>
      <family val="2"/>
    </font>
    <font>
      <b/>
      <sz val="10"/>
      <color rgb="FF000000"/>
      <name val="Arial Narrow"/>
      <family val="2"/>
    </font>
    <font>
      <sz val="10"/>
      <color theme="1"/>
      <name val="Arial Narrow"/>
      <family val="2"/>
    </font>
    <font>
      <sz val="10"/>
      <color rgb="FF000000"/>
      <name val="Arial Narrow"/>
      <family val="2"/>
    </font>
    <font>
      <b/>
      <sz val="10"/>
      <name val="Arial Narrow"/>
      <family val="2"/>
    </font>
    <font>
      <sz val="10"/>
      <name val="Arial Narrow"/>
      <family val="2"/>
    </font>
    <font>
      <sz val="10"/>
      <color rgb="FFFF0000"/>
      <name val="Arial Narrow"/>
      <family val="2"/>
    </font>
    <font>
      <sz val="10"/>
      <name val="Calibri"/>
      <family val="2"/>
      <scheme val="minor"/>
    </font>
    <font>
      <sz val="8"/>
      <name val="Arial Narrow"/>
      <family val="2"/>
    </font>
    <font>
      <sz val="8"/>
      <color indexed="8"/>
      <name val="Arial Narrow"/>
      <family val="2"/>
    </font>
    <font>
      <sz val="10"/>
      <color rgb="FFC00000"/>
      <name val="Arial Narrow"/>
      <family val="2"/>
    </font>
    <font>
      <u/>
      <sz val="10"/>
      <color indexed="12"/>
      <name val="Arial"/>
      <family val="2"/>
    </font>
    <font>
      <sz val="11"/>
      <color theme="1"/>
      <name val="Arial"/>
      <family val="2"/>
    </font>
    <font>
      <b/>
      <sz val="10"/>
      <color theme="1"/>
      <name val="Arial Narrow"/>
      <family val="2"/>
    </font>
    <font>
      <b/>
      <sz val="9"/>
      <color indexed="81"/>
      <name val="Tahoma"/>
      <family val="2"/>
    </font>
    <font>
      <sz val="10"/>
      <name val="Arial Narrow"/>
      <family val="2"/>
    </font>
    <font>
      <u/>
      <sz val="11"/>
      <color theme="10"/>
      <name val="Calibri"/>
      <family val="2"/>
      <scheme val="minor"/>
    </font>
    <font>
      <sz val="7"/>
      <name val="Arial Narrow"/>
      <family val="2"/>
    </font>
    <font>
      <sz val="11"/>
      <color rgb="FF000000"/>
      <name val="Times New Roman"/>
      <family val="1"/>
      <charset val="1"/>
    </font>
    <font>
      <sz val="10"/>
      <color rgb="FF000000"/>
      <name val="Times New Roman"/>
      <family val="1"/>
      <charset val="1"/>
    </font>
  </fonts>
  <fills count="6">
    <fill>
      <patternFill patternType="none"/>
    </fill>
    <fill>
      <patternFill patternType="gray125"/>
    </fill>
    <fill>
      <patternFill patternType="solid">
        <fgColor rgb="FFFABF8F"/>
        <bgColor rgb="FF000000"/>
      </patternFill>
    </fill>
    <fill>
      <patternFill patternType="solid">
        <fgColor rgb="FF538DD5"/>
        <bgColor rgb="FF000000"/>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0" fontId="18" fillId="0" borderId="0" applyNumberFormat="0" applyFill="0" applyBorder="0" applyAlignment="0" applyProtection="0"/>
  </cellStyleXfs>
  <cellXfs count="109">
    <xf numFmtId="0" fontId="0" fillId="0" borderId="0" xfId="0"/>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7" xfId="0" applyFont="1" applyBorder="1" applyAlignment="1">
      <alignment vertical="center"/>
    </xf>
    <xf numFmtId="0" fontId="3" fillId="0" borderId="7" xfId="0" applyFont="1" applyBorder="1" applyAlignment="1">
      <alignment horizontal="center" vertical="center" wrapText="1"/>
    </xf>
    <xf numFmtId="43" fontId="5" fillId="0" borderId="0" xfId="0" applyNumberFormat="1" applyFont="1" applyAlignment="1">
      <alignment horizontal="left" vertical="center"/>
    </xf>
    <xf numFmtId="164" fontId="5" fillId="0" borderId="0" xfId="2" applyNumberFormat="1" applyFont="1" applyFill="1" applyBorder="1" applyAlignment="1" applyProtection="1">
      <alignment horizontal="left" vertical="center"/>
    </xf>
    <xf numFmtId="0" fontId="6"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14" fontId="7" fillId="0" borderId="1" xfId="0" applyNumberFormat="1" applyFont="1" applyBorder="1" applyAlignment="1">
      <alignment horizontal="center" vertical="center" wrapText="1"/>
    </xf>
    <xf numFmtId="43" fontId="7" fillId="0" borderId="1" xfId="1" applyFont="1" applyFill="1" applyBorder="1" applyAlignment="1">
      <alignment horizontal="center" vertical="center" wrapText="1"/>
    </xf>
    <xf numFmtId="2" fontId="7" fillId="0" borderId="1" xfId="1" applyNumberFormat="1" applyFont="1" applyFill="1" applyBorder="1" applyAlignment="1">
      <alignment horizontal="center" vertical="center" wrapText="1"/>
    </xf>
    <xf numFmtId="2" fontId="7" fillId="0" borderId="1" xfId="2" applyNumberFormat="1" applyFont="1" applyFill="1" applyBorder="1" applyAlignment="1">
      <alignment horizontal="center" vertical="center" wrapText="1"/>
    </xf>
    <xf numFmtId="165" fontId="6" fillId="0" borderId="1" xfId="0" applyNumberFormat="1" applyFont="1" applyBorder="1" applyAlignment="1">
      <alignment horizontal="center" vertical="center" wrapText="1"/>
    </xf>
    <xf numFmtId="0" fontId="4" fillId="0" borderId="1" xfId="0" applyFont="1" applyBorder="1" applyAlignment="1">
      <alignment vertical="center" wrapText="1"/>
    </xf>
    <xf numFmtId="43" fontId="4" fillId="0" borderId="0" xfId="0" applyNumberFormat="1" applyFont="1" applyAlignment="1">
      <alignment vertical="center"/>
    </xf>
    <xf numFmtId="0" fontId="4" fillId="0" borderId="1" xfId="0" applyFont="1" applyBorder="1" applyAlignment="1">
      <alignment vertical="center"/>
    </xf>
    <xf numFmtId="0" fontId="4" fillId="0" borderId="0" xfId="2" applyNumberFormat="1" applyFont="1" applyFill="1" applyAlignment="1">
      <alignment vertical="center"/>
    </xf>
    <xf numFmtId="2" fontId="9" fillId="0" borderId="1" xfId="0" applyNumberFormat="1" applyFont="1" applyBorder="1" applyAlignment="1">
      <alignment horizontal="center" vertical="center" wrapText="1"/>
    </xf>
    <xf numFmtId="14" fontId="7" fillId="4"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43" fontId="7" fillId="4" borderId="1" xfId="1" applyFont="1" applyFill="1" applyBorder="1" applyAlignment="1">
      <alignment horizontal="center" vertical="center" wrapText="1"/>
    </xf>
    <xf numFmtId="14" fontId="7" fillId="0" borderId="1" xfId="0" applyNumberFormat="1" applyFont="1" applyBorder="1" applyAlignment="1">
      <alignment horizontal="center" vertical="center"/>
    </xf>
    <xf numFmtId="0" fontId="3" fillId="0" borderId="3" xfId="0" applyFont="1" applyBorder="1" applyAlignment="1">
      <alignment vertical="center"/>
    </xf>
    <xf numFmtId="0" fontId="3" fillId="0" borderId="8" xfId="0" applyFont="1" applyBorder="1" applyAlignment="1">
      <alignment vertical="center" wrapText="1"/>
    </xf>
    <xf numFmtId="0" fontId="3" fillId="0" borderId="4" xfId="0" applyFont="1" applyBorder="1" applyAlignment="1">
      <alignment vertical="center" wrapText="1"/>
    </xf>
    <xf numFmtId="0" fontId="3" fillId="0" borderId="8" xfId="0" applyFont="1" applyBorder="1" applyAlignment="1">
      <alignment vertical="center"/>
    </xf>
    <xf numFmtId="0" fontId="3" fillId="0" borderId="4" xfId="0" applyFont="1" applyBorder="1" applyAlignment="1">
      <alignment vertical="center"/>
    </xf>
    <xf numFmtId="10" fontId="12" fillId="0" borderId="1" xfId="2" applyNumberFormat="1" applyFont="1" applyFill="1" applyBorder="1" applyAlignment="1">
      <alignment horizontal="center" vertical="center" wrapText="1"/>
    </xf>
    <xf numFmtId="43" fontId="3" fillId="0" borderId="1" xfId="1" applyFont="1" applyFill="1" applyBorder="1" applyAlignment="1">
      <alignment horizontal="center" vertical="center"/>
    </xf>
    <xf numFmtId="165" fontId="5" fillId="0" borderId="0" xfId="0" applyNumberFormat="1" applyFont="1" applyAlignment="1">
      <alignment horizontal="left" vertical="center"/>
    </xf>
    <xf numFmtId="9" fontId="5" fillId="0" borderId="0" xfId="2" applyFont="1" applyFill="1" applyBorder="1" applyAlignment="1">
      <alignment horizontal="left" vertical="center"/>
    </xf>
    <xf numFmtId="0" fontId="5" fillId="0" borderId="0" xfId="0" applyFont="1" applyAlignment="1">
      <alignment vertical="center" wrapText="1"/>
    </xf>
    <xf numFmtId="43" fontId="3" fillId="0" borderId="0" xfId="0" applyNumberFormat="1" applyFont="1" applyAlignment="1">
      <alignment horizontal="left" vertical="center"/>
    </xf>
    <xf numFmtId="0" fontId="13" fillId="0" borderId="0" xfId="4" applyAlignment="1" applyProtection="1">
      <alignment vertical="center"/>
    </xf>
    <xf numFmtId="0" fontId="14" fillId="0" borderId="0" xfId="0" applyFont="1" applyAlignment="1">
      <alignment horizontal="justify" vertical="center"/>
    </xf>
    <xf numFmtId="0" fontId="15" fillId="0" borderId="0" xfId="0" applyFont="1" applyAlignment="1">
      <alignment vertical="center"/>
    </xf>
    <xf numFmtId="43" fontId="17" fillId="0" borderId="1" xfId="1" applyFont="1" applyBorder="1" applyAlignment="1">
      <alignment horizontal="center" vertical="center" wrapText="1"/>
    </xf>
    <xf numFmtId="0" fontId="7" fillId="0" borderId="1" xfId="0" applyFont="1" applyBorder="1" applyAlignment="1">
      <alignment horizontal="left" vertical="center" wrapText="1"/>
    </xf>
    <xf numFmtId="0" fontId="7" fillId="5" borderId="1" xfId="0" applyFont="1" applyFill="1" applyBorder="1" applyAlignment="1">
      <alignment horizontal="left" vertical="center" wrapText="1"/>
    </xf>
    <xf numFmtId="2" fontId="5" fillId="0" borderId="1" xfId="1" applyNumberFormat="1" applyFont="1" applyFill="1" applyBorder="1" applyAlignment="1">
      <alignment horizontal="center" vertical="center" wrapText="1"/>
    </xf>
    <xf numFmtId="0" fontId="17" fillId="0" borderId="1" xfId="0" applyFont="1" applyBorder="1" applyAlignment="1">
      <alignment horizontal="left" vertical="center" wrapText="1"/>
    </xf>
    <xf numFmtId="165" fontId="6" fillId="5" borderId="1" xfId="0" applyNumberFormat="1" applyFont="1" applyFill="1" applyBorder="1" applyAlignment="1">
      <alignment horizontal="center" vertical="center" wrapText="1"/>
    </xf>
    <xf numFmtId="2" fontId="7" fillId="5" borderId="1" xfId="1" applyNumberFormat="1" applyFont="1" applyFill="1" applyBorder="1" applyAlignment="1">
      <alignment horizontal="center" vertical="center" wrapText="1"/>
    </xf>
    <xf numFmtId="43" fontId="4" fillId="0" borderId="0" xfId="0" applyNumberFormat="1" applyFont="1" applyAlignment="1">
      <alignment horizontal="left" vertical="top"/>
    </xf>
    <xf numFmtId="0" fontId="4" fillId="0" borderId="0" xfId="0" applyFont="1" applyAlignment="1">
      <alignment horizontal="left" vertical="top"/>
    </xf>
    <xf numFmtId="43" fontId="8" fillId="0" borderId="1" xfId="1" applyFont="1" applyFill="1" applyBorder="1" applyAlignment="1">
      <alignment horizontal="center" vertical="center" wrapText="1"/>
    </xf>
    <xf numFmtId="165" fontId="6" fillId="0" borderId="1" xfId="0" applyNumberFormat="1" applyFont="1" applyBorder="1" applyAlignment="1">
      <alignment horizontal="left" vertical="center" wrapText="1"/>
    </xf>
    <xf numFmtId="0" fontId="7" fillId="0" borderId="1" xfId="1" applyNumberFormat="1" applyFont="1" applyFill="1" applyBorder="1" applyAlignment="1">
      <alignment horizontal="center" vertical="center" wrapText="1"/>
    </xf>
    <xf numFmtId="0" fontId="5" fillId="0" borderId="1" xfId="1"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14" fontId="7" fillId="5" borderId="1" xfId="0" applyNumberFormat="1" applyFont="1" applyFill="1" applyBorder="1" applyAlignment="1">
      <alignment horizontal="center" vertical="center" wrapText="1"/>
    </xf>
    <xf numFmtId="43" fontId="7" fillId="5" borderId="1" xfId="1" applyFont="1" applyFill="1" applyBorder="1" applyAlignment="1">
      <alignment horizontal="center" vertical="center" wrapText="1"/>
    </xf>
    <xf numFmtId="0" fontId="4" fillId="0" borderId="1" xfId="0" applyFont="1" applyBorder="1" applyAlignment="1">
      <alignment vertical="top" wrapText="1"/>
    </xf>
    <xf numFmtId="2" fontId="7" fillId="5" borderId="1" xfId="2" applyNumberFormat="1" applyFont="1" applyFill="1" applyBorder="1" applyAlignment="1">
      <alignment horizontal="center" vertical="center" wrapText="1"/>
    </xf>
    <xf numFmtId="43" fontId="17" fillId="0" borderId="1" xfId="1" applyFont="1" applyFill="1" applyBorder="1" applyAlignment="1">
      <alignment horizontal="center" vertical="center" wrapText="1"/>
    </xf>
    <xf numFmtId="0" fontId="4" fillId="5" borderId="1" xfId="0" applyFont="1" applyFill="1" applyBorder="1" applyAlignment="1">
      <alignment vertical="center" wrapText="1"/>
    </xf>
    <xf numFmtId="0" fontId="5" fillId="0" borderId="1" xfId="0" applyFont="1" applyBorder="1" applyAlignment="1">
      <alignment horizontal="left" vertical="center" wrapText="1"/>
    </xf>
    <xf numFmtId="165" fontId="7" fillId="5" borderId="1" xfId="0" applyNumberFormat="1" applyFont="1" applyFill="1" applyBorder="1" applyAlignment="1">
      <alignment horizontal="left" vertical="center" wrapText="1"/>
    </xf>
    <xf numFmtId="0" fontId="5" fillId="0" borderId="1" xfId="0" applyFont="1" applyBorder="1" applyAlignment="1">
      <alignment vertical="center" wrapText="1"/>
    </xf>
    <xf numFmtId="14" fontId="5" fillId="0" borderId="1" xfId="0" applyNumberFormat="1" applyFont="1" applyBorder="1" applyAlignment="1">
      <alignment horizontal="center" vertical="center" wrapText="1"/>
    </xf>
    <xf numFmtId="2" fontId="6" fillId="5" borderId="1" xfId="0" applyNumberFormat="1" applyFont="1" applyFill="1" applyBorder="1" applyAlignment="1">
      <alignment horizontal="right" vertical="center" wrapText="1"/>
    </xf>
    <xf numFmtId="165" fontId="6" fillId="5" borderId="1" xfId="0" applyNumberFormat="1" applyFont="1" applyFill="1" applyBorder="1" applyAlignment="1">
      <alignment horizontal="left" vertical="center" wrapText="1"/>
    </xf>
    <xf numFmtId="0" fontId="19" fillId="0" borderId="1" xfId="0" applyFont="1" applyBorder="1" applyAlignment="1">
      <alignment horizontal="left" vertical="center" wrapText="1"/>
    </xf>
    <xf numFmtId="43" fontId="4" fillId="0" borderId="1" xfId="0" applyNumberFormat="1" applyFont="1" applyBorder="1" applyAlignment="1">
      <alignment vertical="center"/>
    </xf>
    <xf numFmtId="43" fontId="4" fillId="0" borderId="1" xfId="0" applyNumberFormat="1" applyFont="1" applyBorder="1" applyAlignment="1">
      <alignment vertical="center" wrapText="1"/>
    </xf>
    <xf numFmtId="0" fontId="5" fillId="0" borderId="1" xfId="0" applyFont="1" applyBorder="1" applyAlignment="1">
      <alignment vertical="top" wrapText="1"/>
    </xf>
    <xf numFmtId="49" fontId="4" fillId="0" borderId="1" xfId="0" applyNumberFormat="1" applyFont="1" applyBorder="1" applyAlignment="1">
      <alignment vertical="center" wrapText="1"/>
    </xf>
    <xf numFmtId="0" fontId="4" fillId="5" borderId="1" xfId="0" applyFont="1" applyFill="1" applyBorder="1" applyAlignment="1">
      <alignment horizontal="justify" vertical="center" wrapText="1"/>
    </xf>
    <xf numFmtId="0" fontId="4" fillId="0" borderId="2" xfId="0" applyFont="1" applyBorder="1" applyAlignment="1">
      <alignment vertical="center" wrapText="1"/>
    </xf>
    <xf numFmtId="0" fontId="4" fillId="0" borderId="1" xfId="0" applyFont="1" applyBorder="1" applyAlignment="1">
      <alignment horizontal="justify" vertical="center" wrapText="1"/>
    </xf>
    <xf numFmtId="0" fontId="4" fillId="5" borderId="1" xfId="0" applyFont="1" applyFill="1" applyBorder="1" applyAlignment="1">
      <alignment horizontal="left" vertical="center" wrapText="1"/>
    </xf>
    <xf numFmtId="0" fontId="4" fillId="0" borderId="1" xfId="0" applyFont="1" applyBorder="1" applyAlignment="1">
      <alignment horizontal="justify" vertical="center"/>
    </xf>
    <xf numFmtId="0" fontId="4" fillId="0" borderId="0" xfId="0" applyFont="1" applyAlignment="1">
      <alignment vertical="center" wrapText="1"/>
    </xf>
    <xf numFmtId="0" fontId="5" fillId="0" borderId="1" xfId="0" applyFont="1" applyBorder="1" applyAlignment="1">
      <alignment vertical="center"/>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4" fillId="5" borderId="1" xfId="0" applyFont="1" applyFill="1" applyBorder="1" applyAlignment="1">
      <alignment horizontal="left" vertical="top" wrapText="1"/>
    </xf>
    <xf numFmtId="0" fontId="5" fillId="0" borderId="1" xfId="0" applyFont="1" applyBorder="1" applyAlignment="1">
      <alignment horizontal="left" vertical="top"/>
    </xf>
    <xf numFmtId="0" fontId="20" fillId="0" borderId="0" xfId="0" applyFont="1" applyAlignment="1">
      <alignment horizontal="left" vertical="top" wrapText="1"/>
    </xf>
    <xf numFmtId="0" fontId="21" fillId="0" borderId="0" xfId="0" applyFont="1" applyAlignment="1">
      <alignment horizontal="left" vertical="top" wrapText="1"/>
    </xf>
    <xf numFmtId="0" fontId="0" fillId="0" borderId="1" xfId="0" applyBorder="1" applyAlignment="1">
      <alignment horizontal="left" vertical="top"/>
    </xf>
    <xf numFmtId="0" fontId="6" fillId="2" borderId="1"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xf>
    <xf numFmtId="0" fontId="3" fillId="3" borderId="1"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cellXfs>
  <cellStyles count="6">
    <cellStyle name="Hipervínculo" xfId="4" builtinId="8"/>
    <cellStyle name="Hyperlink" xfId="5"/>
    <cellStyle name="Millares" xfId="1" builtinId="3"/>
    <cellStyle name="Normal" xfId="0" builtinId="0"/>
    <cellStyle name="Normal 3"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76"/>
  <sheetViews>
    <sheetView tabSelected="1" topLeftCell="A10" zoomScale="60" zoomScaleNormal="60" workbookViewId="0">
      <selection activeCell="AL13" sqref="AL13"/>
    </sheetView>
  </sheetViews>
  <sheetFormatPr baseColWidth="10" defaultColWidth="11.42578125" defaultRowHeight="12.75" x14ac:dyDescent="0.25"/>
  <cols>
    <col min="1" max="1" width="20" style="1" customWidth="1"/>
    <col min="2" max="2" width="25.28515625" style="1" customWidth="1"/>
    <col min="3" max="3" width="3.7109375" style="1" customWidth="1"/>
    <col min="4" max="4" width="27.28515625" style="1" customWidth="1"/>
    <col min="5" max="5" width="16.85546875" style="1" customWidth="1"/>
    <col min="6" max="6" width="19.28515625" style="1" customWidth="1"/>
    <col min="7" max="7" width="12.7109375" style="1" customWidth="1"/>
    <col min="8" max="8" width="12.140625" style="1" customWidth="1"/>
    <col min="9" max="10" width="7.42578125" style="1" customWidth="1"/>
    <col min="11" max="12" width="6.85546875" style="1" customWidth="1"/>
    <col min="13" max="13" width="8" style="1" customWidth="1"/>
    <col min="14" max="14" width="7.85546875" style="1" customWidth="1"/>
    <col min="15" max="15" width="8" style="1" customWidth="1"/>
    <col min="16" max="16" width="8.140625" style="1" customWidth="1"/>
    <col min="17" max="17" width="9" style="1" hidden="1" customWidth="1"/>
    <col min="18" max="18" width="10.5703125" style="1" hidden="1" customWidth="1"/>
    <col min="19" max="19" width="12.42578125" style="1" hidden="1" customWidth="1"/>
    <col min="20" max="20" width="11" style="1" hidden="1" customWidth="1"/>
    <col min="21" max="21" width="9.7109375" style="1" hidden="1" customWidth="1"/>
    <col min="22" max="22" width="5.7109375" style="1" hidden="1" customWidth="1"/>
    <col min="23" max="23" width="9.42578125" style="1" hidden="1" customWidth="1"/>
    <col min="24" max="24" width="6.7109375" style="1" hidden="1" customWidth="1"/>
    <col min="25" max="25" width="5.7109375" style="1" hidden="1" customWidth="1"/>
    <col min="26" max="26" width="9.5703125" style="1" hidden="1" customWidth="1"/>
    <col min="27" max="27" width="7.140625" style="1" hidden="1" customWidth="1"/>
    <col min="28" max="28" width="12.7109375" style="1" hidden="1" customWidth="1"/>
    <col min="29" max="29" width="11.140625" style="1" hidden="1" customWidth="1"/>
    <col min="30" max="30" width="6.5703125" style="1" hidden="1" customWidth="1"/>
    <col min="31" max="31" width="6" style="1" hidden="1" customWidth="1"/>
    <col min="32" max="32" width="6.7109375" style="1" hidden="1" customWidth="1"/>
    <col min="33" max="33" width="10.140625" style="44" customWidth="1"/>
    <col min="34" max="34" width="10.42578125" style="1" customWidth="1"/>
    <col min="35" max="35" width="77.7109375" style="1" customWidth="1"/>
    <col min="36" max="36" width="53.85546875" style="1" customWidth="1"/>
    <col min="37" max="37" width="49.42578125" style="1" customWidth="1"/>
    <col min="38" max="38" width="14" style="1" customWidth="1"/>
    <col min="39" max="42" width="22.42578125" style="1" customWidth="1"/>
    <col min="43" max="16382" width="11.42578125" style="1"/>
    <col min="16383" max="16384" width="9.140625" style="1" customWidth="1"/>
  </cols>
  <sheetData>
    <row r="1" spans="1:38" x14ac:dyDescent="0.25">
      <c r="A1" s="91" t="s">
        <v>21</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row>
    <row r="2" spans="1:38"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2"/>
    </row>
    <row r="3" spans="1:38" x14ac:dyDescent="0.25">
      <c r="A3" s="2"/>
      <c r="B3" s="3"/>
      <c r="C3" s="3"/>
      <c r="D3" s="4"/>
      <c r="E3" s="4"/>
      <c r="F3" s="4"/>
      <c r="G3" s="4"/>
      <c r="H3" s="4"/>
      <c r="I3" s="4"/>
      <c r="J3" s="4"/>
      <c r="K3" s="4"/>
      <c r="L3" s="4"/>
      <c r="M3" s="4"/>
      <c r="N3" s="4"/>
      <c r="O3" s="4"/>
      <c r="P3" s="4"/>
      <c r="Q3" s="4"/>
      <c r="R3" s="4"/>
      <c r="S3" s="4"/>
      <c r="T3" s="4"/>
      <c r="U3" s="4"/>
      <c r="V3" s="4"/>
      <c r="W3" s="4"/>
      <c r="X3" s="4"/>
      <c r="Y3" s="4"/>
      <c r="Z3" s="4"/>
      <c r="AA3" s="4"/>
      <c r="AB3" s="4"/>
      <c r="AC3" s="4"/>
      <c r="AD3" s="4"/>
      <c r="AE3" s="4"/>
      <c r="AF3" s="4"/>
      <c r="AG3" s="5"/>
      <c r="AH3" s="4"/>
      <c r="AI3" s="2"/>
    </row>
    <row r="4" spans="1:38" x14ac:dyDescent="0.25">
      <c r="A4" s="92" t="s">
        <v>22</v>
      </c>
      <c r="B4" s="91"/>
      <c r="C4" s="91"/>
      <c r="D4" s="91"/>
      <c r="E4" s="91"/>
      <c r="F4" s="91"/>
      <c r="G4" s="91"/>
      <c r="H4" s="91"/>
      <c r="I4" s="7"/>
      <c r="J4" s="7"/>
      <c r="K4" s="7"/>
      <c r="L4" s="7"/>
      <c r="M4" s="7"/>
      <c r="N4" s="7"/>
      <c r="O4" s="7"/>
      <c r="P4" s="7"/>
      <c r="Q4" s="7"/>
      <c r="R4" s="7"/>
      <c r="S4" s="7"/>
      <c r="T4" s="7"/>
      <c r="U4" s="7"/>
      <c r="V4" s="7"/>
      <c r="W4" s="7"/>
      <c r="X4" s="7"/>
      <c r="Y4" s="7"/>
      <c r="Z4" s="7"/>
      <c r="AA4" s="7"/>
      <c r="AB4" s="7"/>
      <c r="AC4" s="7"/>
      <c r="AD4" s="7"/>
      <c r="AE4" s="7"/>
      <c r="AF4" s="7"/>
      <c r="AG4" s="7"/>
      <c r="AH4" s="7"/>
      <c r="AI4" s="7"/>
    </row>
    <row r="5" spans="1:38" x14ac:dyDescent="0.25">
      <c r="A5" s="8" t="s">
        <v>23</v>
      </c>
      <c r="B5" s="9">
        <v>2022</v>
      </c>
      <c r="C5" s="4"/>
      <c r="D5" s="4"/>
      <c r="E5" s="4"/>
      <c r="F5" s="4"/>
      <c r="G5" s="4"/>
      <c r="H5" s="4"/>
      <c r="I5" s="4"/>
      <c r="J5" s="4"/>
      <c r="K5" s="4"/>
      <c r="L5" s="4"/>
      <c r="M5" s="10"/>
      <c r="N5" s="10"/>
      <c r="O5" s="4"/>
      <c r="P5" s="11"/>
      <c r="Q5" s="4"/>
      <c r="R5" s="4"/>
      <c r="S5" s="4"/>
      <c r="T5" s="4"/>
      <c r="U5" s="4"/>
      <c r="V5" s="4"/>
      <c r="W5" s="4"/>
      <c r="X5" s="4"/>
      <c r="Y5" s="4"/>
      <c r="Z5" s="4"/>
      <c r="AA5" s="4"/>
      <c r="AB5" s="4"/>
      <c r="AC5" s="4"/>
      <c r="AD5" s="4"/>
      <c r="AE5" s="4"/>
      <c r="AF5" s="4"/>
      <c r="AG5" s="5"/>
      <c r="AH5" s="4"/>
      <c r="AI5" s="2"/>
    </row>
    <row r="6" spans="1:38" x14ac:dyDescent="0.25">
      <c r="A6" s="8" t="s">
        <v>24</v>
      </c>
      <c r="B6" s="9">
        <v>2</v>
      </c>
      <c r="C6" s="6"/>
      <c r="D6" s="7"/>
      <c r="E6" s="4"/>
      <c r="F6" s="4"/>
      <c r="G6" s="4"/>
      <c r="H6" s="4"/>
      <c r="I6" s="4"/>
      <c r="J6" s="4"/>
      <c r="K6" s="4"/>
      <c r="L6" s="4"/>
      <c r="M6" s="10"/>
      <c r="N6" s="10"/>
      <c r="O6" s="4"/>
      <c r="P6" s="11"/>
      <c r="Q6" s="4"/>
      <c r="R6" s="4"/>
      <c r="S6" s="4"/>
      <c r="T6" s="4"/>
      <c r="U6" s="4"/>
      <c r="V6" s="4"/>
      <c r="W6" s="4"/>
      <c r="X6" s="4"/>
      <c r="Y6" s="4"/>
      <c r="Z6" s="4"/>
      <c r="AA6" s="4"/>
      <c r="AB6" s="4"/>
      <c r="AC6" s="4"/>
      <c r="AD6" s="4"/>
      <c r="AE6" s="4"/>
      <c r="AF6" s="4"/>
      <c r="AG6" s="5"/>
      <c r="AH6" s="4"/>
      <c r="AI6" s="2"/>
    </row>
    <row r="7" spans="1:38" ht="78.75" customHeight="1" x14ac:dyDescent="0.25">
      <c r="A7" s="8" t="s">
        <v>25</v>
      </c>
      <c r="B7" s="99" t="s">
        <v>26</v>
      </c>
      <c r="C7" s="92"/>
      <c r="D7" s="92"/>
      <c r="E7" s="4"/>
      <c r="F7" s="4"/>
      <c r="G7" s="4"/>
      <c r="H7" s="4"/>
      <c r="I7" s="4"/>
      <c r="J7" s="4"/>
      <c r="K7" s="4"/>
      <c r="L7" s="4"/>
      <c r="M7" s="10"/>
      <c r="N7" s="10"/>
      <c r="O7" s="4"/>
      <c r="P7" s="11"/>
      <c r="Q7" s="4"/>
      <c r="R7" s="4"/>
      <c r="S7" s="4"/>
      <c r="T7" s="4"/>
      <c r="U7" s="4"/>
      <c r="V7" s="4"/>
      <c r="W7" s="4"/>
      <c r="X7" s="4"/>
      <c r="Y7" s="4"/>
      <c r="Z7" s="4"/>
      <c r="AA7" s="4"/>
      <c r="AB7" s="4"/>
      <c r="AC7" s="4"/>
      <c r="AD7" s="4"/>
      <c r="AE7" s="4"/>
      <c r="AF7" s="4"/>
      <c r="AG7" s="5"/>
      <c r="AH7" s="4"/>
      <c r="AI7" s="2"/>
    </row>
    <row r="8" spans="1:38" x14ac:dyDescent="0.25">
      <c r="A8" s="1" t="s">
        <v>27</v>
      </c>
      <c r="D8" s="4"/>
      <c r="E8" s="5"/>
      <c r="F8" s="4"/>
      <c r="G8" s="4"/>
      <c r="H8" s="4"/>
      <c r="I8" s="4"/>
      <c r="J8" s="4"/>
      <c r="K8" s="4"/>
      <c r="L8" s="4"/>
      <c r="M8" s="4"/>
      <c r="N8" s="4"/>
      <c r="O8" s="4"/>
      <c r="P8" s="4"/>
      <c r="Q8" s="4"/>
      <c r="R8" s="4"/>
      <c r="S8" s="4"/>
      <c r="T8" s="4"/>
      <c r="U8" s="4"/>
      <c r="V8" s="4"/>
      <c r="W8" s="4"/>
      <c r="X8" s="4"/>
      <c r="Y8" s="4"/>
      <c r="Z8" s="4"/>
      <c r="AA8" s="4"/>
      <c r="AB8" s="4"/>
      <c r="AC8" s="4"/>
      <c r="AD8" s="4"/>
      <c r="AE8" s="4"/>
      <c r="AF8" s="4"/>
      <c r="AG8" s="5"/>
      <c r="AH8" s="4"/>
      <c r="AI8" s="2"/>
    </row>
    <row r="9" spans="1:38" ht="24.6" customHeight="1" x14ac:dyDescent="0.25">
      <c r="A9" s="90" t="s">
        <v>28</v>
      </c>
      <c r="B9" s="90" t="s">
        <v>29</v>
      </c>
      <c r="C9" s="93" t="s">
        <v>30</v>
      </c>
      <c r="D9" s="90" t="s">
        <v>31</v>
      </c>
      <c r="E9" s="90" t="s">
        <v>32</v>
      </c>
      <c r="F9" s="90" t="s">
        <v>33</v>
      </c>
      <c r="G9" s="90" t="s">
        <v>34</v>
      </c>
      <c r="H9" s="90" t="s">
        <v>0</v>
      </c>
      <c r="I9" s="90" t="s">
        <v>1</v>
      </c>
      <c r="J9" s="90"/>
      <c r="K9" s="90" t="s">
        <v>2</v>
      </c>
      <c r="L9" s="90"/>
      <c r="M9" s="90" t="s">
        <v>3</v>
      </c>
      <c r="N9" s="90"/>
      <c r="O9" s="90" t="s">
        <v>4</v>
      </c>
      <c r="P9" s="90"/>
      <c r="Q9" s="90" t="s">
        <v>5</v>
      </c>
      <c r="R9" s="90"/>
      <c r="S9" s="90" t="s">
        <v>6</v>
      </c>
      <c r="T9" s="90"/>
      <c r="U9" s="90" t="s">
        <v>7</v>
      </c>
      <c r="V9" s="90"/>
      <c r="W9" s="90" t="s">
        <v>8</v>
      </c>
      <c r="X9" s="90"/>
      <c r="Y9" s="90" t="s">
        <v>9</v>
      </c>
      <c r="Z9" s="90"/>
      <c r="AA9" s="90" t="s">
        <v>10</v>
      </c>
      <c r="AB9" s="90"/>
      <c r="AC9" s="90" t="s">
        <v>11</v>
      </c>
      <c r="AD9" s="90"/>
      <c r="AE9" s="90" t="s">
        <v>12</v>
      </c>
      <c r="AF9" s="90"/>
      <c r="AG9" s="90" t="s">
        <v>13</v>
      </c>
      <c r="AH9" s="90"/>
      <c r="AI9" s="90" t="s">
        <v>35</v>
      </c>
      <c r="AJ9" s="90" t="s">
        <v>36</v>
      </c>
      <c r="AK9" s="90" t="s">
        <v>265</v>
      </c>
    </row>
    <row r="10" spans="1:38" ht="24.6" customHeight="1" x14ac:dyDescent="0.25">
      <c r="A10" s="90"/>
      <c r="B10" s="90"/>
      <c r="C10" s="94"/>
      <c r="D10" s="90"/>
      <c r="E10" s="90"/>
      <c r="F10" s="90"/>
      <c r="G10" s="90"/>
      <c r="H10" s="90"/>
      <c r="I10" s="12" t="s">
        <v>14</v>
      </c>
      <c r="J10" s="12" t="s">
        <v>15</v>
      </c>
      <c r="K10" s="12" t="s">
        <v>14</v>
      </c>
      <c r="L10" s="12" t="s">
        <v>15</v>
      </c>
      <c r="M10" s="12" t="s">
        <v>14</v>
      </c>
      <c r="N10" s="12" t="s">
        <v>15</v>
      </c>
      <c r="O10" s="12" t="s">
        <v>14</v>
      </c>
      <c r="P10" s="12" t="s">
        <v>15</v>
      </c>
      <c r="Q10" s="12" t="s">
        <v>14</v>
      </c>
      <c r="R10" s="12" t="s">
        <v>15</v>
      </c>
      <c r="S10" s="12" t="s">
        <v>14</v>
      </c>
      <c r="T10" s="12" t="s">
        <v>15</v>
      </c>
      <c r="U10" s="12" t="s">
        <v>14</v>
      </c>
      <c r="V10" s="12" t="s">
        <v>15</v>
      </c>
      <c r="W10" s="12" t="s">
        <v>14</v>
      </c>
      <c r="X10" s="12" t="s">
        <v>15</v>
      </c>
      <c r="Y10" s="12" t="s">
        <v>14</v>
      </c>
      <c r="Z10" s="12" t="s">
        <v>15</v>
      </c>
      <c r="AA10" s="12" t="s">
        <v>14</v>
      </c>
      <c r="AB10" s="12" t="s">
        <v>15</v>
      </c>
      <c r="AC10" s="12" t="s">
        <v>14</v>
      </c>
      <c r="AD10" s="12" t="s">
        <v>15</v>
      </c>
      <c r="AE10" s="12" t="s">
        <v>14</v>
      </c>
      <c r="AF10" s="12" t="s">
        <v>15</v>
      </c>
      <c r="AG10" s="12" t="s">
        <v>14</v>
      </c>
      <c r="AH10" s="12" t="s">
        <v>15</v>
      </c>
      <c r="AI10" s="90"/>
      <c r="AJ10" s="90"/>
      <c r="AK10" s="90"/>
    </row>
    <row r="11" spans="1:38" ht="63.75" customHeight="1" x14ac:dyDescent="0.25">
      <c r="A11" s="95" t="s">
        <v>37</v>
      </c>
      <c r="B11" s="14" t="s">
        <v>38</v>
      </c>
      <c r="C11" s="14" t="s">
        <v>39</v>
      </c>
      <c r="D11" s="15" t="s">
        <v>40</v>
      </c>
      <c r="E11" s="16" t="s">
        <v>41</v>
      </c>
      <c r="F11" s="15" t="s">
        <v>20</v>
      </c>
      <c r="G11" s="17">
        <v>44621</v>
      </c>
      <c r="H11" s="17">
        <v>44773</v>
      </c>
      <c r="I11" s="18"/>
      <c r="J11" s="19"/>
      <c r="K11" s="18"/>
      <c r="L11" s="19"/>
      <c r="M11" s="18">
        <v>50</v>
      </c>
      <c r="N11" s="19">
        <v>50</v>
      </c>
      <c r="O11" s="18"/>
      <c r="P11" s="19"/>
      <c r="Q11" s="18"/>
      <c r="R11" s="19"/>
      <c r="S11" s="18"/>
      <c r="T11" s="19"/>
      <c r="U11" s="18">
        <v>50</v>
      </c>
      <c r="V11" s="19"/>
      <c r="W11" s="18"/>
      <c r="X11" s="19"/>
      <c r="Y11" s="18"/>
      <c r="Z11" s="19"/>
      <c r="AA11" s="18"/>
      <c r="AB11" s="19"/>
      <c r="AC11" s="18"/>
      <c r="AD11" s="19"/>
      <c r="AE11" s="18"/>
      <c r="AF11" s="20"/>
      <c r="AG11" s="21">
        <f>I11+K11+M11+O11+Q11+S11+U11+W11+Y11+AA11+AC11+AE11</f>
        <v>100</v>
      </c>
      <c r="AH11" s="50">
        <f>+J11+L11+N11+P11+R11+T11+V11+X11+Z11+AB11+AD11+AF11</f>
        <v>50</v>
      </c>
      <c r="AI11" s="46" t="s">
        <v>42</v>
      </c>
      <c r="AJ11" s="22" t="s">
        <v>43</v>
      </c>
      <c r="AK11" s="22" t="s">
        <v>282</v>
      </c>
      <c r="AL11" s="23"/>
    </row>
    <row r="12" spans="1:38" ht="102" x14ac:dyDescent="0.25">
      <c r="A12" s="95"/>
      <c r="B12" s="96" t="s">
        <v>44</v>
      </c>
      <c r="C12" s="14" t="s">
        <v>39</v>
      </c>
      <c r="D12" s="15" t="s">
        <v>45</v>
      </c>
      <c r="E12" s="15" t="s">
        <v>46</v>
      </c>
      <c r="F12" s="15" t="s">
        <v>20</v>
      </c>
      <c r="G12" s="17">
        <v>44564</v>
      </c>
      <c r="H12" s="17">
        <v>44592</v>
      </c>
      <c r="I12" s="18">
        <v>100</v>
      </c>
      <c r="J12" s="19">
        <v>100</v>
      </c>
      <c r="K12" s="18"/>
      <c r="L12" s="19"/>
      <c r="M12" s="18"/>
      <c r="N12" s="19"/>
      <c r="O12" s="18"/>
      <c r="P12" s="19"/>
      <c r="Q12" s="18"/>
      <c r="R12" s="19"/>
      <c r="S12" s="18"/>
      <c r="T12" s="19"/>
      <c r="U12" s="18"/>
      <c r="V12" s="19"/>
      <c r="W12" s="18"/>
      <c r="X12" s="19"/>
      <c r="Y12" s="18"/>
      <c r="Z12" s="19"/>
      <c r="AA12" s="18"/>
      <c r="AB12" s="19"/>
      <c r="AC12" s="18"/>
      <c r="AD12" s="19"/>
      <c r="AE12" s="18"/>
      <c r="AF12" s="20"/>
      <c r="AG12" s="21">
        <f t="shared" ref="AG12:AG68" si="0">I12+K12+M12+O12+Q12+S12+U12+W12+Y12+AA12+AC12+AE12</f>
        <v>100</v>
      </c>
      <c r="AH12" s="50">
        <f t="shared" ref="AH12:AH68" si="1">+J12+L12+N12+P12+R12+T12+V12+X12+Z12+AB12+AD12+AF12</f>
        <v>100</v>
      </c>
      <c r="AI12" s="46" t="s">
        <v>47</v>
      </c>
      <c r="AJ12" s="22" t="s">
        <v>48</v>
      </c>
      <c r="AK12" s="61" t="s">
        <v>267</v>
      </c>
      <c r="AL12" s="23"/>
    </row>
    <row r="13" spans="1:38" ht="137.25" customHeight="1" x14ac:dyDescent="0.25">
      <c r="A13" s="95"/>
      <c r="B13" s="100"/>
      <c r="C13" s="14" t="s">
        <v>49</v>
      </c>
      <c r="D13" s="15" t="s">
        <v>50</v>
      </c>
      <c r="E13" s="15" t="s">
        <v>51</v>
      </c>
      <c r="F13" s="15" t="s">
        <v>20</v>
      </c>
      <c r="G13" s="17">
        <v>44654</v>
      </c>
      <c r="H13" s="17">
        <v>44773</v>
      </c>
      <c r="I13" s="18"/>
      <c r="J13" s="19"/>
      <c r="K13" s="18"/>
      <c r="L13" s="19"/>
      <c r="M13" s="18"/>
      <c r="N13" s="19"/>
      <c r="O13" s="18">
        <v>25</v>
      </c>
      <c r="P13" s="19">
        <v>25</v>
      </c>
      <c r="Q13" s="18">
        <v>25</v>
      </c>
      <c r="R13" s="19"/>
      <c r="S13" s="18">
        <v>25</v>
      </c>
      <c r="T13" s="19"/>
      <c r="U13" s="18">
        <v>25</v>
      </c>
      <c r="V13" s="19"/>
      <c r="W13" s="18"/>
      <c r="X13" s="19"/>
      <c r="Y13" s="18"/>
      <c r="Z13" s="19"/>
      <c r="AA13" s="18"/>
      <c r="AB13" s="19"/>
      <c r="AC13" s="18"/>
      <c r="AD13" s="19"/>
      <c r="AE13" s="18"/>
      <c r="AF13" s="20"/>
      <c r="AG13" s="21">
        <f t="shared" si="0"/>
        <v>100</v>
      </c>
      <c r="AH13" s="50">
        <f t="shared" si="1"/>
        <v>25</v>
      </c>
      <c r="AI13" s="46" t="s">
        <v>52</v>
      </c>
      <c r="AJ13" s="22" t="s">
        <v>53</v>
      </c>
      <c r="AK13" s="73" t="s">
        <v>283</v>
      </c>
      <c r="AL13" s="23"/>
    </row>
    <row r="14" spans="1:38" ht="105.75" customHeight="1" x14ac:dyDescent="0.25">
      <c r="A14" s="95"/>
      <c r="B14" s="96" t="s">
        <v>54</v>
      </c>
      <c r="C14" s="14" t="s">
        <v>39</v>
      </c>
      <c r="D14" s="15" t="s">
        <v>55</v>
      </c>
      <c r="E14" s="15" t="s">
        <v>56</v>
      </c>
      <c r="F14" s="15" t="s">
        <v>20</v>
      </c>
      <c r="G14" s="17">
        <v>44564</v>
      </c>
      <c r="H14" s="17">
        <v>44592</v>
      </c>
      <c r="I14" s="18">
        <v>100</v>
      </c>
      <c r="J14" s="19">
        <v>100</v>
      </c>
      <c r="K14" s="18"/>
      <c r="L14" s="19"/>
      <c r="M14" s="18"/>
      <c r="N14" s="19"/>
      <c r="O14" s="18"/>
      <c r="P14" s="19"/>
      <c r="Q14" s="18"/>
      <c r="R14" s="19"/>
      <c r="S14" s="18"/>
      <c r="T14" s="19"/>
      <c r="U14" s="18"/>
      <c r="V14" s="19"/>
      <c r="W14" s="18"/>
      <c r="X14" s="19"/>
      <c r="Y14" s="18"/>
      <c r="Z14" s="19"/>
      <c r="AA14" s="18"/>
      <c r="AB14" s="19"/>
      <c r="AC14" s="18"/>
      <c r="AD14" s="19"/>
      <c r="AE14" s="18"/>
      <c r="AF14" s="20"/>
      <c r="AG14" s="21">
        <f t="shared" si="0"/>
        <v>100</v>
      </c>
      <c r="AH14" s="50">
        <f t="shared" si="1"/>
        <v>100</v>
      </c>
      <c r="AI14" s="46" t="s">
        <v>57</v>
      </c>
      <c r="AJ14" s="22" t="s">
        <v>58</v>
      </c>
      <c r="AK14" s="74" t="s">
        <v>284</v>
      </c>
      <c r="AL14" s="23"/>
    </row>
    <row r="15" spans="1:38" ht="86.25" customHeight="1" x14ac:dyDescent="0.25">
      <c r="A15" s="95"/>
      <c r="B15" s="100"/>
      <c r="C15" s="14" t="s">
        <v>49</v>
      </c>
      <c r="D15" s="15" t="s">
        <v>59</v>
      </c>
      <c r="E15" s="15" t="s">
        <v>60</v>
      </c>
      <c r="F15" s="15" t="s">
        <v>20</v>
      </c>
      <c r="G15" s="17">
        <v>44835</v>
      </c>
      <c r="H15" s="17">
        <v>44910</v>
      </c>
      <c r="I15" s="18"/>
      <c r="J15" s="19"/>
      <c r="K15" s="18"/>
      <c r="L15" s="19"/>
      <c r="M15" s="18"/>
      <c r="N15" s="19"/>
      <c r="O15" s="18"/>
      <c r="P15" s="19"/>
      <c r="Q15" s="18"/>
      <c r="R15" s="19"/>
      <c r="S15" s="18"/>
      <c r="T15" s="19"/>
      <c r="U15" s="18"/>
      <c r="V15" s="19"/>
      <c r="W15" s="18"/>
      <c r="X15" s="19"/>
      <c r="Y15" s="18"/>
      <c r="Z15" s="19"/>
      <c r="AA15" s="18">
        <v>33.299999999999997</v>
      </c>
      <c r="AB15" s="19"/>
      <c r="AC15" s="18">
        <v>33.299999999999997</v>
      </c>
      <c r="AD15" s="19"/>
      <c r="AE15" s="18">
        <v>33.4</v>
      </c>
      <c r="AF15" s="20"/>
      <c r="AG15" s="21">
        <f t="shared" si="0"/>
        <v>100</v>
      </c>
      <c r="AH15" s="50">
        <f t="shared" si="1"/>
        <v>0</v>
      </c>
      <c r="AI15" s="46" t="s">
        <v>61</v>
      </c>
      <c r="AJ15" s="22" t="s">
        <v>62</v>
      </c>
      <c r="AK15" s="82" t="s">
        <v>281</v>
      </c>
      <c r="AL15" s="23"/>
    </row>
    <row r="16" spans="1:38" ht="90" customHeight="1" x14ac:dyDescent="0.25">
      <c r="A16" s="95"/>
      <c r="B16" s="14" t="s">
        <v>63</v>
      </c>
      <c r="C16" s="14" t="s">
        <v>39</v>
      </c>
      <c r="D16" s="15" t="s">
        <v>64</v>
      </c>
      <c r="E16" s="15" t="s">
        <v>65</v>
      </c>
      <c r="F16" s="15" t="s">
        <v>20</v>
      </c>
      <c r="G16" s="17">
        <v>44564</v>
      </c>
      <c r="H16" s="17">
        <v>44865</v>
      </c>
      <c r="I16" s="18">
        <v>25</v>
      </c>
      <c r="J16" s="19">
        <v>25</v>
      </c>
      <c r="K16" s="18"/>
      <c r="L16" s="19"/>
      <c r="M16" s="18"/>
      <c r="N16" s="19"/>
      <c r="O16" s="18">
        <v>25</v>
      </c>
      <c r="P16" s="19">
        <v>25</v>
      </c>
      <c r="Q16" s="18"/>
      <c r="R16" s="19"/>
      <c r="S16" s="18"/>
      <c r="T16" s="19"/>
      <c r="U16" s="18">
        <v>25</v>
      </c>
      <c r="V16" s="19"/>
      <c r="W16" s="18"/>
      <c r="X16" s="19"/>
      <c r="Y16" s="18"/>
      <c r="Z16" s="19"/>
      <c r="AA16" s="18">
        <v>25</v>
      </c>
      <c r="AB16" s="19"/>
      <c r="AC16" s="18"/>
      <c r="AD16" s="19"/>
      <c r="AE16" s="18"/>
      <c r="AF16" s="20"/>
      <c r="AG16" s="21">
        <f t="shared" si="0"/>
        <v>100</v>
      </c>
      <c r="AH16" s="50">
        <f t="shared" si="1"/>
        <v>50</v>
      </c>
      <c r="AI16" s="46" t="s">
        <v>66</v>
      </c>
      <c r="AJ16" s="22" t="s">
        <v>67</v>
      </c>
      <c r="AK16" s="73" t="s">
        <v>285</v>
      </c>
      <c r="AL16" s="23"/>
    </row>
    <row r="17" spans="1:38" ht="93.75" customHeight="1" x14ac:dyDescent="0.25">
      <c r="A17" s="95"/>
      <c r="B17" s="14" t="s">
        <v>68</v>
      </c>
      <c r="C17" s="14" t="s">
        <v>39</v>
      </c>
      <c r="D17" s="15" t="s">
        <v>69</v>
      </c>
      <c r="E17" s="15" t="s">
        <v>70</v>
      </c>
      <c r="F17" s="15" t="s">
        <v>18</v>
      </c>
      <c r="G17" s="17">
        <v>44564</v>
      </c>
      <c r="H17" s="17">
        <v>44818</v>
      </c>
      <c r="I17" s="18">
        <v>33.33</v>
      </c>
      <c r="J17" s="45">
        <v>33.33</v>
      </c>
      <c r="K17" s="18"/>
      <c r="L17" s="19"/>
      <c r="M17" s="18"/>
      <c r="N17" s="19"/>
      <c r="O17" s="18"/>
      <c r="P17" s="19"/>
      <c r="Q17" s="18">
        <v>33.33</v>
      </c>
      <c r="R17" s="19"/>
      <c r="S17" s="18"/>
      <c r="T17" s="19"/>
      <c r="U17" s="18"/>
      <c r="V17" s="19"/>
      <c r="W17" s="18"/>
      <c r="X17" s="19"/>
      <c r="Y17" s="18">
        <v>33.340000000000003</v>
      </c>
      <c r="Z17" s="19"/>
      <c r="AA17" s="18"/>
      <c r="AB17" s="19"/>
      <c r="AC17" s="18"/>
      <c r="AD17" s="19"/>
      <c r="AE17" s="18"/>
      <c r="AF17" s="20"/>
      <c r="AG17" s="21">
        <f t="shared" si="0"/>
        <v>100</v>
      </c>
      <c r="AH17" s="50">
        <f t="shared" si="1"/>
        <v>33.33</v>
      </c>
      <c r="AI17" s="49" t="s">
        <v>71</v>
      </c>
      <c r="AJ17" s="22" t="s">
        <v>72</v>
      </c>
      <c r="AK17" s="67" t="s">
        <v>286</v>
      </c>
      <c r="AL17" s="23"/>
    </row>
    <row r="18" spans="1:38" ht="169.5" customHeight="1" x14ac:dyDescent="0.25">
      <c r="A18" s="13" t="s">
        <v>73</v>
      </c>
      <c r="B18" s="14" t="s">
        <v>74</v>
      </c>
      <c r="C18" s="14"/>
      <c r="D18" s="15" t="s">
        <v>75</v>
      </c>
      <c r="E18" s="15" t="s">
        <v>76</v>
      </c>
      <c r="F18" s="15" t="s">
        <v>20</v>
      </c>
      <c r="G18" s="17">
        <v>44564</v>
      </c>
      <c r="H18" s="17">
        <v>44926</v>
      </c>
      <c r="I18" s="18">
        <v>8.33</v>
      </c>
      <c r="J18" s="19">
        <v>8.33</v>
      </c>
      <c r="K18" s="18">
        <v>8.33</v>
      </c>
      <c r="L18" s="19">
        <v>8.33</v>
      </c>
      <c r="M18" s="18">
        <v>8.33</v>
      </c>
      <c r="N18" s="19">
        <v>8.33</v>
      </c>
      <c r="O18" s="18">
        <v>8.33</v>
      </c>
      <c r="P18" s="19">
        <v>8.33</v>
      </c>
      <c r="Q18" s="18">
        <v>8.33</v>
      </c>
      <c r="R18" s="19"/>
      <c r="S18" s="18">
        <v>8.33</v>
      </c>
      <c r="T18" s="19"/>
      <c r="U18" s="18">
        <v>8.33</v>
      </c>
      <c r="V18" s="19"/>
      <c r="W18" s="18">
        <v>8.33</v>
      </c>
      <c r="X18" s="19"/>
      <c r="Y18" s="18">
        <v>8.33</v>
      </c>
      <c r="Z18" s="19"/>
      <c r="AA18" s="18">
        <v>8.33</v>
      </c>
      <c r="AB18" s="19"/>
      <c r="AC18" s="18">
        <v>8.33</v>
      </c>
      <c r="AD18" s="19"/>
      <c r="AE18" s="18">
        <v>8.3699999999999992</v>
      </c>
      <c r="AF18" s="20"/>
      <c r="AG18" s="21">
        <f t="shared" si="0"/>
        <v>100</v>
      </c>
      <c r="AH18" s="50">
        <f>+J18+L18+N18+P18+R18+T18+V18+X18+Z18+AB18+AD18+AF18</f>
        <v>33.32</v>
      </c>
      <c r="AI18" s="46" t="s">
        <v>19</v>
      </c>
      <c r="AJ18" s="22" t="s">
        <v>77</v>
      </c>
      <c r="AK18" s="73" t="s">
        <v>268</v>
      </c>
      <c r="AL18" s="23"/>
    </row>
    <row r="19" spans="1:38" ht="102" x14ac:dyDescent="0.25">
      <c r="A19" s="95" t="s">
        <v>78</v>
      </c>
      <c r="B19" s="96" t="s">
        <v>79</v>
      </c>
      <c r="C19" s="14" t="s">
        <v>39</v>
      </c>
      <c r="D19" s="15" t="s">
        <v>80</v>
      </c>
      <c r="E19" s="15" t="s">
        <v>81</v>
      </c>
      <c r="F19" s="15" t="s">
        <v>20</v>
      </c>
      <c r="G19" s="17">
        <v>44564</v>
      </c>
      <c r="H19" s="17">
        <v>44592</v>
      </c>
      <c r="I19" s="18">
        <v>100</v>
      </c>
      <c r="J19" s="19">
        <v>100</v>
      </c>
      <c r="K19" s="18"/>
      <c r="L19" s="19"/>
      <c r="M19" s="18"/>
      <c r="N19" s="19"/>
      <c r="O19" s="18"/>
      <c r="P19" s="19"/>
      <c r="Q19" s="18"/>
      <c r="R19" s="19"/>
      <c r="S19" s="18"/>
      <c r="T19" s="19"/>
      <c r="U19" s="18"/>
      <c r="V19" s="19"/>
      <c r="W19" s="18"/>
      <c r="X19" s="19"/>
      <c r="Y19" s="18"/>
      <c r="Z19" s="19"/>
      <c r="AA19" s="18"/>
      <c r="AB19" s="19"/>
      <c r="AC19" s="18"/>
      <c r="AD19" s="19"/>
      <c r="AE19" s="18"/>
      <c r="AF19" s="20"/>
      <c r="AG19" s="21">
        <f t="shared" si="0"/>
        <v>100</v>
      </c>
      <c r="AH19" s="50">
        <f t="shared" si="1"/>
        <v>100</v>
      </c>
      <c r="AI19" s="46" t="s">
        <v>82</v>
      </c>
      <c r="AJ19" s="22" t="s">
        <v>48</v>
      </c>
      <c r="AK19" s="73" t="s">
        <v>269</v>
      </c>
      <c r="AL19" s="23"/>
    </row>
    <row r="20" spans="1:38" ht="277.5" customHeight="1" x14ac:dyDescent="0.25">
      <c r="A20" s="95"/>
      <c r="B20" s="97"/>
      <c r="C20" s="14" t="s">
        <v>49</v>
      </c>
      <c r="D20" s="16" t="s">
        <v>83</v>
      </c>
      <c r="E20" s="15" t="s">
        <v>84</v>
      </c>
      <c r="F20" s="15" t="s">
        <v>85</v>
      </c>
      <c r="G20" s="17">
        <v>44595</v>
      </c>
      <c r="H20" s="17">
        <v>44651</v>
      </c>
      <c r="I20" s="18"/>
      <c r="J20" s="19"/>
      <c r="K20" s="18">
        <v>50</v>
      </c>
      <c r="L20" s="19">
        <v>50</v>
      </c>
      <c r="M20" s="18">
        <v>50</v>
      </c>
      <c r="N20" s="19">
        <v>30</v>
      </c>
      <c r="O20" s="18"/>
      <c r="P20" s="19">
        <v>20</v>
      </c>
      <c r="Q20" s="18"/>
      <c r="R20" s="19"/>
      <c r="S20" s="18"/>
      <c r="T20" s="19"/>
      <c r="U20" s="18"/>
      <c r="V20" s="19"/>
      <c r="W20" s="18"/>
      <c r="X20" s="19"/>
      <c r="Y20" s="18"/>
      <c r="Z20" s="19"/>
      <c r="AA20" s="18"/>
      <c r="AB20" s="19"/>
      <c r="AC20" s="18"/>
      <c r="AD20" s="19"/>
      <c r="AE20" s="18"/>
      <c r="AF20" s="20"/>
      <c r="AG20" s="21">
        <f t="shared" si="0"/>
        <v>100</v>
      </c>
      <c r="AH20" s="50">
        <f t="shared" si="1"/>
        <v>100</v>
      </c>
      <c r="AI20" s="46" t="s">
        <v>86</v>
      </c>
      <c r="AJ20" s="22" t="s">
        <v>87</v>
      </c>
      <c r="AK20" s="75" t="s">
        <v>270</v>
      </c>
      <c r="AL20" s="23"/>
    </row>
    <row r="21" spans="1:38" ht="89.25" x14ac:dyDescent="0.25">
      <c r="A21" s="95"/>
      <c r="B21" s="97"/>
      <c r="C21" s="14" t="s">
        <v>88</v>
      </c>
      <c r="D21" s="15" t="s">
        <v>89</v>
      </c>
      <c r="E21" s="15" t="s">
        <v>90</v>
      </c>
      <c r="F21" s="15" t="s">
        <v>91</v>
      </c>
      <c r="G21" s="17">
        <v>44564</v>
      </c>
      <c r="H21" s="17">
        <v>44926</v>
      </c>
      <c r="I21" s="18">
        <v>8.33</v>
      </c>
      <c r="J21" s="48">
        <v>8.33</v>
      </c>
      <c r="K21" s="18">
        <v>8.33</v>
      </c>
      <c r="L21" s="48">
        <v>8.33</v>
      </c>
      <c r="M21" s="18">
        <v>8.33</v>
      </c>
      <c r="N21" s="19">
        <v>8.33</v>
      </c>
      <c r="O21" s="18">
        <v>8.33</v>
      </c>
      <c r="P21" s="19">
        <v>8.33</v>
      </c>
      <c r="Q21" s="18">
        <v>8.33</v>
      </c>
      <c r="R21" s="19"/>
      <c r="S21" s="18">
        <v>8.33</v>
      </c>
      <c r="T21" s="19"/>
      <c r="U21" s="18">
        <v>8.33</v>
      </c>
      <c r="V21" s="19"/>
      <c r="W21" s="18">
        <v>8.33</v>
      </c>
      <c r="X21" s="19"/>
      <c r="Y21" s="18">
        <v>8.33</v>
      </c>
      <c r="Z21" s="19"/>
      <c r="AA21" s="18">
        <v>8.33</v>
      </c>
      <c r="AB21" s="19"/>
      <c r="AC21" s="18">
        <v>8.33</v>
      </c>
      <c r="AD21" s="19"/>
      <c r="AE21" s="18">
        <v>8.3699999999999992</v>
      </c>
      <c r="AF21" s="20"/>
      <c r="AG21" s="21">
        <f t="shared" si="0"/>
        <v>100</v>
      </c>
      <c r="AH21" s="50">
        <f t="shared" si="1"/>
        <v>33.32</v>
      </c>
      <c r="AI21" s="47" t="s">
        <v>92</v>
      </c>
      <c r="AJ21" s="22" t="s">
        <v>77</v>
      </c>
      <c r="AK21" s="75" t="s">
        <v>271</v>
      </c>
      <c r="AL21" s="23"/>
    </row>
    <row r="22" spans="1:38" ht="116.25" customHeight="1" x14ac:dyDescent="0.25">
      <c r="A22" s="95"/>
      <c r="B22" s="97"/>
      <c r="C22" s="14" t="s">
        <v>93</v>
      </c>
      <c r="D22" s="15" t="s">
        <v>94</v>
      </c>
      <c r="E22" s="15" t="s">
        <v>95</v>
      </c>
      <c r="F22" s="15" t="s">
        <v>96</v>
      </c>
      <c r="G22" s="17">
        <v>44564</v>
      </c>
      <c r="H22" s="17">
        <v>44926</v>
      </c>
      <c r="I22" s="18">
        <v>8.33</v>
      </c>
      <c r="J22" s="45">
        <v>8.33</v>
      </c>
      <c r="K22" s="18">
        <v>8.33</v>
      </c>
      <c r="L22" s="45">
        <v>8.33</v>
      </c>
      <c r="M22" s="18">
        <v>8.33</v>
      </c>
      <c r="N22" s="63">
        <v>8.33</v>
      </c>
      <c r="O22" s="18">
        <v>8.33</v>
      </c>
      <c r="P22" s="63">
        <v>8.33</v>
      </c>
      <c r="Q22" s="18">
        <v>8.33</v>
      </c>
      <c r="R22" s="19"/>
      <c r="S22" s="18">
        <v>8.33</v>
      </c>
      <c r="T22" s="19"/>
      <c r="U22" s="18">
        <v>8.33</v>
      </c>
      <c r="V22" s="19"/>
      <c r="W22" s="18">
        <v>8.33</v>
      </c>
      <c r="X22" s="19"/>
      <c r="Y22" s="18">
        <v>8.33</v>
      </c>
      <c r="Z22" s="19"/>
      <c r="AA22" s="18">
        <v>8.33</v>
      </c>
      <c r="AB22" s="19"/>
      <c r="AC22" s="18">
        <v>8.33</v>
      </c>
      <c r="AD22" s="19"/>
      <c r="AE22" s="18">
        <v>8.3699999999999992</v>
      </c>
      <c r="AF22" s="20"/>
      <c r="AG22" s="21">
        <f t="shared" si="0"/>
        <v>100</v>
      </c>
      <c r="AH22" s="50">
        <f t="shared" si="1"/>
        <v>33.32</v>
      </c>
      <c r="AI22" s="47" t="s">
        <v>97</v>
      </c>
      <c r="AJ22" s="64" t="s">
        <v>77</v>
      </c>
      <c r="AK22" s="76" t="s">
        <v>272</v>
      </c>
      <c r="AL22" s="23"/>
    </row>
    <row r="23" spans="1:38" ht="102" x14ac:dyDescent="0.25">
      <c r="A23" s="95"/>
      <c r="B23" s="97"/>
      <c r="C23" s="14" t="s">
        <v>15</v>
      </c>
      <c r="D23" s="16" t="s">
        <v>98</v>
      </c>
      <c r="E23" s="16" t="s">
        <v>99</v>
      </c>
      <c r="F23" s="15" t="s">
        <v>100</v>
      </c>
      <c r="G23" s="17">
        <v>44682</v>
      </c>
      <c r="H23" s="17">
        <v>44834</v>
      </c>
      <c r="I23" s="18"/>
      <c r="J23" s="19"/>
      <c r="K23" s="18"/>
      <c r="L23" s="19"/>
      <c r="M23" s="18"/>
      <c r="N23" s="19"/>
      <c r="O23" s="18"/>
      <c r="P23" s="19"/>
      <c r="Q23" s="18">
        <v>20</v>
      </c>
      <c r="R23" s="19"/>
      <c r="S23" s="18">
        <v>20</v>
      </c>
      <c r="T23" s="19"/>
      <c r="U23" s="18">
        <v>20</v>
      </c>
      <c r="V23" s="19"/>
      <c r="W23" s="18">
        <v>20</v>
      </c>
      <c r="X23" s="19"/>
      <c r="Y23" s="18">
        <v>20</v>
      </c>
      <c r="Z23" s="19"/>
      <c r="AA23" s="18"/>
      <c r="AB23" s="19"/>
      <c r="AC23" s="18"/>
      <c r="AD23" s="19"/>
      <c r="AE23" s="18"/>
      <c r="AF23" s="20"/>
      <c r="AG23" s="21">
        <f t="shared" si="0"/>
        <v>100</v>
      </c>
      <c r="AH23" s="50">
        <f t="shared" si="1"/>
        <v>0</v>
      </c>
      <c r="AI23" s="46" t="s">
        <v>61</v>
      </c>
      <c r="AJ23" s="22" t="s">
        <v>62</v>
      </c>
      <c r="AK23" s="76" t="s">
        <v>273</v>
      </c>
      <c r="AL23" s="23"/>
    </row>
    <row r="24" spans="1:38" ht="89.25" x14ac:dyDescent="0.25">
      <c r="A24" s="95"/>
      <c r="B24" s="98" t="s">
        <v>101</v>
      </c>
      <c r="C24" s="14" t="s">
        <v>39</v>
      </c>
      <c r="D24" s="15" t="s">
        <v>102</v>
      </c>
      <c r="E24" s="15" t="s">
        <v>103</v>
      </c>
      <c r="F24" s="15" t="s">
        <v>96</v>
      </c>
      <c r="G24" s="17">
        <v>44565</v>
      </c>
      <c r="H24" s="17">
        <v>44620</v>
      </c>
      <c r="I24" s="18">
        <v>30</v>
      </c>
      <c r="J24" s="45">
        <v>30</v>
      </c>
      <c r="K24" s="18">
        <v>70</v>
      </c>
      <c r="L24" s="45">
        <v>70</v>
      </c>
      <c r="M24" s="18"/>
      <c r="N24" s="19"/>
      <c r="O24" s="18"/>
      <c r="P24" s="19"/>
      <c r="Q24" s="18"/>
      <c r="R24" s="19"/>
      <c r="S24" s="18"/>
      <c r="T24" s="19"/>
      <c r="U24" s="18"/>
      <c r="V24" s="19"/>
      <c r="W24" s="18"/>
      <c r="X24" s="19"/>
      <c r="Y24" s="18"/>
      <c r="Z24" s="19"/>
      <c r="AA24" s="18"/>
      <c r="AB24" s="19"/>
      <c r="AC24" s="18"/>
      <c r="AD24" s="19"/>
      <c r="AE24" s="18"/>
      <c r="AF24" s="20"/>
      <c r="AG24" s="21">
        <f t="shared" si="0"/>
        <v>100</v>
      </c>
      <c r="AH24" s="50">
        <f t="shared" si="1"/>
        <v>100</v>
      </c>
      <c r="AI24" s="46" t="s">
        <v>104</v>
      </c>
      <c r="AJ24" s="22" t="s">
        <v>105</v>
      </c>
      <c r="AK24" s="77" t="s">
        <v>274</v>
      </c>
      <c r="AL24" s="23"/>
    </row>
    <row r="25" spans="1:38" ht="113.25" customHeight="1" x14ac:dyDescent="0.25">
      <c r="A25" s="95"/>
      <c r="B25" s="98"/>
      <c r="C25" s="14" t="s">
        <v>49</v>
      </c>
      <c r="D25" s="15" t="s">
        <v>106</v>
      </c>
      <c r="E25" s="15" t="s">
        <v>107</v>
      </c>
      <c r="F25" s="15" t="s">
        <v>96</v>
      </c>
      <c r="G25" s="17">
        <v>44621</v>
      </c>
      <c r="H25" s="17">
        <v>44926</v>
      </c>
      <c r="I25" s="18"/>
      <c r="J25" s="19"/>
      <c r="K25" s="18"/>
      <c r="L25" s="19"/>
      <c r="M25" s="18">
        <v>10</v>
      </c>
      <c r="N25" s="19">
        <v>10</v>
      </c>
      <c r="O25" s="18">
        <v>10</v>
      </c>
      <c r="P25" s="19">
        <v>10</v>
      </c>
      <c r="Q25" s="18">
        <v>10</v>
      </c>
      <c r="R25" s="19"/>
      <c r="S25" s="18">
        <v>10</v>
      </c>
      <c r="T25" s="19"/>
      <c r="U25" s="18">
        <v>10</v>
      </c>
      <c r="V25" s="19"/>
      <c r="W25" s="18">
        <v>10</v>
      </c>
      <c r="X25" s="19"/>
      <c r="Y25" s="18">
        <v>10</v>
      </c>
      <c r="Z25" s="19"/>
      <c r="AA25" s="18">
        <v>10</v>
      </c>
      <c r="AB25" s="19"/>
      <c r="AC25" s="18">
        <v>10</v>
      </c>
      <c r="AD25" s="19"/>
      <c r="AE25" s="18">
        <v>10</v>
      </c>
      <c r="AF25" s="20"/>
      <c r="AG25" s="21">
        <f t="shared" si="0"/>
        <v>100</v>
      </c>
      <c r="AH25" s="50">
        <f t="shared" si="1"/>
        <v>20</v>
      </c>
      <c r="AI25" s="47" t="s">
        <v>108</v>
      </c>
      <c r="AJ25" s="64" t="s">
        <v>77</v>
      </c>
      <c r="AK25" s="78" t="s">
        <v>275</v>
      </c>
      <c r="AL25" s="23"/>
    </row>
    <row r="26" spans="1:38" ht="89.25" x14ac:dyDescent="0.25">
      <c r="A26" s="95"/>
      <c r="B26" s="98"/>
      <c r="C26" s="14" t="s">
        <v>88</v>
      </c>
      <c r="D26" s="15" t="s">
        <v>109</v>
      </c>
      <c r="E26" s="15" t="s">
        <v>110</v>
      </c>
      <c r="F26" s="15" t="s">
        <v>111</v>
      </c>
      <c r="G26" s="17">
        <v>44835</v>
      </c>
      <c r="H26" s="17">
        <v>44926</v>
      </c>
      <c r="I26" s="18"/>
      <c r="J26" s="19"/>
      <c r="K26" s="18"/>
      <c r="L26" s="19"/>
      <c r="M26" s="18"/>
      <c r="N26" s="19"/>
      <c r="O26" s="18"/>
      <c r="P26" s="19"/>
      <c r="Q26" s="18"/>
      <c r="R26" s="19"/>
      <c r="S26" s="18"/>
      <c r="T26" s="19"/>
      <c r="U26" s="18"/>
      <c r="V26" s="19"/>
      <c r="W26" s="18"/>
      <c r="X26" s="19"/>
      <c r="Y26" s="18"/>
      <c r="Z26" s="19"/>
      <c r="AA26" s="18"/>
      <c r="AB26" s="19"/>
      <c r="AC26" s="18"/>
      <c r="AD26" s="19"/>
      <c r="AE26" s="18">
        <v>100</v>
      </c>
      <c r="AF26" s="20"/>
      <c r="AG26" s="21">
        <f t="shared" si="0"/>
        <v>100</v>
      </c>
      <c r="AH26" s="50">
        <f t="shared" si="1"/>
        <v>0</v>
      </c>
      <c r="AI26" s="46" t="s">
        <v>61</v>
      </c>
      <c r="AJ26" s="22" t="s">
        <v>62</v>
      </c>
      <c r="AK26" s="77" t="s">
        <v>276</v>
      </c>
      <c r="AL26" s="23"/>
    </row>
    <row r="27" spans="1:38" ht="127.5" x14ac:dyDescent="0.25">
      <c r="A27" s="95"/>
      <c r="B27" s="98"/>
      <c r="C27" s="14" t="s">
        <v>93</v>
      </c>
      <c r="D27" s="15" t="s">
        <v>112</v>
      </c>
      <c r="E27" s="15" t="s">
        <v>113</v>
      </c>
      <c r="F27" s="15" t="s">
        <v>96</v>
      </c>
      <c r="G27" s="17">
        <v>44621</v>
      </c>
      <c r="H27" s="17">
        <v>44926</v>
      </c>
      <c r="I27" s="18"/>
      <c r="J27" s="19"/>
      <c r="K27" s="18"/>
      <c r="L27" s="19"/>
      <c r="M27" s="18">
        <v>25</v>
      </c>
      <c r="N27" s="19">
        <v>25</v>
      </c>
      <c r="O27" s="18"/>
      <c r="P27" s="19">
        <v>25</v>
      </c>
      <c r="Q27" s="18"/>
      <c r="R27" s="19"/>
      <c r="S27" s="18">
        <v>25</v>
      </c>
      <c r="T27" s="19"/>
      <c r="U27" s="18"/>
      <c r="V27" s="19"/>
      <c r="W27" s="18"/>
      <c r="X27" s="19"/>
      <c r="Y27" s="18">
        <v>25</v>
      </c>
      <c r="Z27" s="19"/>
      <c r="AA27" s="18"/>
      <c r="AB27" s="19"/>
      <c r="AC27" s="18"/>
      <c r="AD27" s="19"/>
      <c r="AE27" s="18">
        <v>25</v>
      </c>
      <c r="AF27" s="20"/>
      <c r="AG27" s="21">
        <f t="shared" si="0"/>
        <v>100</v>
      </c>
      <c r="AH27" s="50">
        <f t="shared" si="1"/>
        <v>50</v>
      </c>
      <c r="AI27" s="46" t="s">
        <v>114</v>
      </c>
      <c r="AJ27" s="22" t="s">
        <v>77</v>
      </c>
      <c r="AK27" s="76" t="s">
        <v>277</v>
      </c>
      <c r="AL27" s="23"/>
    </row>
    <row r="28" spans="1:38" ht="144" customHeight="1" x14ac:dyDescent="0.25">
      <c r="A28" s="95"/>
      <c r="B28" s="98" t="s">
        <v>115</v>
      </c>
      <c r="C28" s="14" t="s">
        <v>39</v>
      </c>
      <c r="D28" s="15" t="s">
        <v>116</v>
      </c>
      <c r="E28" s="15" t="s">
        <v>117</v>
      </c>
      <c r="F28" s="15" t="s">
        <v>118</v>
      </c>
      <c r="G28" s="17">
        <v>44653</v>
      </c>
      <c r="H28" s="68">
        <v>44712</v>
      </c>
      <c r="I28" s="18"/>
      <c r="J28" s="19"/>
      <c r="K28" s="18"/>
      <c r="L28" s="19"/>
      <c r="M28" s="18"/>
      <c r="N28" s="19">
        <v>50</v>
      </c>
      <c r="O28" s="18">
        <v>50</v>
      </c>
      <c r="P28" s="19"/>
      <c r="Q28" s="18">
        <v>50</v>
      </c>
      <c r="R28" s="19"/>
      <c r="S28" s="18"/>
      <c r="T28" s="19"/>
      <c r="U28" s="18"/>
      <c r="V28" s="19"/>
      <c r="W28" s="18"/>
      <c r="X28" s="19"/>
      <c r="Y28" s="18"/>
      <c r="Z28" s="19"/>
      <c r="AA28" s="18"/>
      <c r="AB28" s="19"/>
      <c r="AC28" s="18"/>
      <c r="AD28" s="19"/>
      <c r="AE28" s="18"/>
      <c r="AF28" s="20"/>
      <c r="AG28" s="21">
        <f t="shared" si="0"/>
        <v>100</v>
      </c>
      <c r="AH28" s="50">
        <f t="shared" si="1"/>
        <v>50</v>
      </c>
      <c r="AI28" s="46" t="s">
        <v>119</v>
      </c>
      <c r="AJ28" s="22" t="s">
        <v>120</v>
      </c>
      <c r="AK28" s="79" t="s">
        <v>278</v>
      </c>
      <c r="AL28" s="23"/>
    </row>
    <row r="29" spans="1:38" ht="102" x14ac:dyDescent="0.25">
      <c r="A29" s="95"/>
      <c r="B29" s="98"/>
      <c r="C29" s="14" t="s">
        <v>49</v>
      </c>
      <c r="D29" s="15" t="s">
        <v>121</v>
      </c>
      <c r="E29" s="15" t="s">
        <v>122</v>
      </c>
      <c r="F29" s="15" t="s">
        <v>123</v>
      </c>
      <c r="G29" s="17">
        <v>44564</v>
      </c>
      <c r="H29" s="17">
        <v>44926</v>
      </c>
      <c r="I29" s="18">
        <v>8.33</v>
      </c>
      <c r="J29" s="48">
        <v>8.33</v>
      </c>
      <c r="K29" s="18">
        <v>8.33</v>
      </c>
      <c r="L29" s="48">
        <v>8.33</v>
      </c>
      <c r="M29" s="18">
        <v>8.33</v>
      </c>
      <c r="N29" s="19">
        <v>8.33</v>
      </c>
      <c r="O29" s="18">
        <v>8.33</v>
      </c>
      <c r="P29" s="19">
        <v>8.33</v>
      </c>
      <c r="Q29" s="18">
        <v>8.33</v>
      </c>
      <c r="R29" s="19"/>
      <c r="S29" s="18">
        <v>8.33</v>
      </c>
      <c r="T29" s="19"/>
      <c r="U29" s="18">
        <v>8.33</v>
      </c>
      <c r="V29" s="19"/>
      <c r="W29" s="18">
        <v>8.33</v>
      </c>
      <c r="X29" s="19"/>
      <c r="Y29" s="18">
        <v>8.33</v>
      </c>
      <c r="Z29" s="19"/>
      <c r="AA29" s="18">
        <v>8.33</v>
      </c>
      <c r="AB29" s="19"/>
      <c r="AC29" s="18">
        <v>8.33</v>
      </c>
      <c r="AD29" s="19"/>
      <c r="AE29" s="18">
        <v>8.3699999999999992</v>
      </c>
      <c r="AF29" s="20"/>
      <c r="AG29" s="21">
        <f t="shared" si="0"/>
        <v>100</v>
      </c>
      <c r="AH29" s="50">
        <f t="shared" si="1"/>
        <v>33.32</v>
      </c>
      <c r="AI29" s="46" t="s">
        <v>124</v>
      </c>
      <c r="AJ29" s="22" t="s">
        <v>125</v>
      </c>
      <c r="AK29" s="80" t="s">
        <v>279</v>
      </c>
      <c r="AL29" s="23"/>
    </row>
    <row r="30" spans="1:38" ht="114.75" x14ac:dyDescent="0.25">
      <c r="A30" s="95"/>
      <c r="B30" s="14" t="s">
        <v>126</v>
      </c>
      <c r="C30" s="14" t="s">
        <v>39</v>
      </c>
      <c r="D30" s="15" t="s">
        <v>127</v>
      </c>
      <c r="E30" s="16" t="s">
        <v>128</v>
      </c>
      <c r="F30" s="16" t="s">
        <v>129</v>
      </c>
      <c r="G30" s="17">
        <v>44621</v>
      </c>
      <c r="H30" s="17">
        <v>44926</v>
      </c>
      <c r="I30" s="18"/>
      <c r="J30" s="19"/>
      <c r="K30" s="18"/>
      <c r="L30" s="19"/>
      <c r="M30" s="18">
        <v>25</v>
      </c>
      <c r="N30" s="19">
        <v>25</v>
      </c>
      <c r="O30" s="60"/>
      <c r="P30" s="19">
        <v>25</v>
      </c>
      <c r="Q30" s="60"/>
      <c r="R30" s="51"/>
      <c r="S30" s="60">
        <v>25</v>
      </c>
      <c r="T30" s="51"/>
      <c r="U30" s="60"/>
      <c r="V30" s="51"/>
      <c r="W30" s="60"/>
      <c r="X30" s="51"/>
      <c r="Y30" s="60">
        <v>25</v>
      </c>
      <c r="Z30" s="51"/>
      <c r="AA30" s="60"/>
      <c r="AB30" s="51"/>
      <c r="AC30" s="60"/>
      <c r="AD30" s="51"/>
      <c r="AE30" s="60">
        <v>25</v>
      </c>
      <c r="AF30" s="62"/>
      <c r="AG30" s="50">
        <f>I30+K30+M30+O30+Q30+S30+U30+W30+Y30+AA30+AC30+AE30</f>
        <v>100</v>
      </c>
      <c r="AH30" s="50">
        <f t="shared" si="1"/>
        <v>50</v>
      </c>
      <c r="AI30" s="47" t="s">
        <v>130</v>
      </c>
      <c r="AJ30" s="22" t="s">
        <v>131</v>
      </c>
      <c r="AK30" s="81" t="s">
        <v>280</v>
      </c>
      <c r="AL30" s="23"/>
    </row>
    <row r="31" spans="1:38" ht="89.25" x14ac:dyDescent="0.25">
      <c r="A31" s="95" t="s">
        <v>132</v>
      </c>
      <c r="B31" s="105" t="s">
        <v>133</v>
      </c>
      <c r="C31" s="14" t="s">
        <v>39</v>
      </c>
      <c r="D31" s="15" t="s">
        <v>134</v>
      </c>
      <c r="E31" s="15" t="s">
        <v>135</v>
      </c>
      <c r="F31" s="15" t="s">
        <v>91</v>
      </c>
      <c r="G31" s="17">
        <v>44805</v>
      </c>
      <c r="H31" s="17">
        <v>44865</v>
      </c>
      <c r="I31" s="18"/>
      <c r="J31" s="19"/>
      <c r="K31" s="18"/>
      <c r="L31" s="19"/>
      <c r="M31" s="18"/>
      <c r="N31" s="19"/>
      <c r="O31" s="18"/>
      <c r="P31" s="19"/>
      <c r="Q31" s="18"/>
      <c r="R31" s="19"/>
      <c r="S31" s="18"/>
      <c r="T31" s="19"/>
      <c r="U31" s="18"/>
      <c r="V31" s="19"/>
      <c r="W31" s="18"/>
      <c r="X31" s="19"/>
      <c r="Y31" s="18">
        <v>50</v>
      </c>
      <c r="Z31" s="19"/>
      <c r="AA31" s="18">
        <v>50</v>
      </c>
      <c r="AB31" s="19"/>
      <c r="AC31" s="18"/>
      <c r="AD31" s="19"/>
      <c r="AE31" s="18"/>
      <c r="AF31" s="20"/>
      <c r="AG31" s="21">
        <f t="shared" si="0"/>
        <v>100</v>
      </c>
      <c r="AH31" s="50">
        <f t="shared" si="1"/>
        <v>0</v>
      </c>
      <c r="AI31" s="46" t="s">
        <v>61</v>
      </c>
      <c r="AJ31" s="83" t="s">
        <v>62</v>
      </c>
      <c r="AK31" s="84" t="s">
        <v>266</v>
      </c>
      <c r="AL31" s="23"/>
    </row>
    <row r="32" spans="1:38" ht="111" customHeight="1" x14ac:dyDescent="0.25">
      <c r="A32" s="95"/>
      <c r="B32" s="105"/>
      <c r="C32" s="14" t="s">
        <v>49</v>
      </c>
      <c r="D32" s="16" t="s">
        <v>136</v>
      </c>
      <c r="E32" s="15" t="s">
        <v>137</v>
      </c>
      <c r="F32" s="15" t="s">
        <v>91</v>
      </c>
      <c r="G32" s="17">
        <v>44593</v>
      </c>
      <c r="H32" s="17">
        <v>44926</v>
      </c>
      <c r="I32" s="18"/>
      <c r="J32" s="56">
        <v>1.96</v>
      </c>
      <c r="K32" s="18">
        <v>8</v>
      </c>
      <c r="L32" s="57">
        <v>10.34</v>
      </c>
      <c r="M32" s="18">
        <v>8</v>
      </c>
      <c r="N32" s="56">
        <v>10.87</v>
      </c>
      <c r="O32" s="18">
        <v>8</v>
      </c>
      <c r="P32" s="19">
        <v>10.87</v>
      </c>
      <c r="Q32" s="18">
        <v>8</v>
      </c>
      <c r="R32" s="19"/>
      <c r="S32" s="18">
        <v>8</v>
      </c>
      <c r="T32" s="19"/>
      <c r="U32" s="18">
        <v>8</v>
      </c>
      <c r="V32" s="19"/>
      <c r="W32" s="18">
        <v>8</v>
      </c>
      <c r="X32" s="19"/>
      <c r="Y32" s="18">
        <v>8</v>
      </c>
      <c r="Z32" s="19"/>
      <c r="AA32" s="18">
        <v>8</v>
      </c>
      <c r="AB32" s="19"/>
      <c r="AC32" s="18">
        <v>8</v>
      </c>
      <c r="AD32" s="19"/>
      <c r="AE32" s="18">
        <v>10</v>
      </c>
      <c r="AF32" s="20"/>
      <c r="AG32" s="21">
        <f>I32+K32+M32+O32+Q32+S32+U32+W32+Y32+AA32+AC32+AE32</f>
        <v>90</v>
      </c>
      <c r="AH32" s="69">
        <f>((J32+L32+N32+P32+R32+T32+V32+X32+Z32+AB32+AD32+AF32)/90)*100</f>
        <v>37.822222222222223</v>
      </c>
      <c r="AI32" s="47" t="s">
        <v>138</v>
      </c>
      <c r="AJ32" s="85" t="s">
        <v>139</v>
      </c>
      <c r="AK32" s="84" t="s">
        <v>287</v>
      </c>
      <c r="AL32" s="25"/>
    </row>
    <row r="33" spans="1:38" ht="86.25" customHeight="1" x14ac:dyDescent="0.25">
      <c r="A33" s="95"/>
      <c r="B33" s="105"/>
      <c r="C33" s="14" t="s">
        <v>88</v>
      </c>
      <c r="D33" s="16" t="s">
        <v>140</v>
      </c>
      <c r="E33" s="15" t="s">
        <v>141</v>
      </c>
      <c r="F33" s="15" t="s">
        <v>91</v>
      </c>
      <c r="G33" s="17">
        <v>44564</v>
      </c>
      <c r="H33" s="17">
        <v>44926</v>
      </c>
      <c r="I33" s="18">
        <v>8.33</v>
      </c>
      <c r="J33" s="48">
        <v>8.33</v>
      </c>
      <c r="K33" s="18">
        <v>8.33</v>
      </c>
      <c r="L33" s="18">
        <v>8.33</v>
      </c>
      <c r="M33" s="18">
        <v>8.33</v>
      </c>
      <c r="N33" s="19">
        <v>8.33</v>
      </c>
      <c r="O33" s="18">
        <v>8.33</v>
      </c>
      <c r="P33" s="51">
        <v>8.33</v>
      </c>
      <c r="Q33" s="18">
        <v>8.33</v>
      </c>
      <c r="R33" s="19"/>
      <c r="S33" s="18">
        <v>8.33</v>
      </c>
      <c r="T33" s="19"/>
      <c r="U33" s="18">
        <v>8.33</v>
      </c>
      <c r="V33" s="19"/>
      <c r="W33" s="18">
        <v>8.33</v>
      </c>
      <c r="X33" s="19"/>
      <c r="Y33" s="18">
        <v>8.33</v>
      </c>
      <c r="Z33" s="19"/>
      <c r="AA33" s="18">
        <v>8.33</v>
      </c>
      <c r="AB33" s="19"/>
      <c r="AC33" s="18">
        <v>8.33</v>
      </c>
      <c r="AD33" s="19"/>
      <c r="AE33" s="18">
        <v>8.3699999999999992</v>
      </c>
      <c r="AF33" s="20"/>
      <c r="AG33" s="21">
        <f t="shared" si="0"/>
        <v>100</v>
      </c>
      <c r="AH33" s="50">
        <f t="shared" si="1"/>
        <v>33.32</v>
      </c>
      <c r="AI33" s="47" t="s">
        <v>142</v>
      </c>
      <c r="AJ33" s="85" t="s">
        <v>77</v>
      </c>
      <c r="AK33" s="84" t="s">
        <v>288</v>
      </c>
      <c r="AL33" s="23"/>
    </row>
    <row r="34" spans="1:38" ht="114.75" customHeight="1" x14ac:dyDescent="0.25">
      <c r="A34" s="95"/>
      <c r="B34" s="105" t="s">
        <v>143</v>
      </c>
      <c r="C34" s="14" t="s">
        <v>39</v>
      </c>
      <c r="D34" s="15" t="s">
        <v>144</v>
      </c>
      <c r="E34" s="15" t="s">
        <v>128</v>
      </c>
      <c r="F34" s="15" t="s">
        <v>91</v>
      </c>
      <c r="G34" s="17">
        <v>44564</v>
      </c>
      <c r="H34" s="17">
        <v>44926</v>
      </c>
      <c r="I34" s="18">
        <v>8.33</v>
      </c>
      <c r="J34" s="48">
        <v>8.33</v>
      </c>
      <c r="K34" s="18">
        <v>8.33</v>
      </c>
      <c r="L34" s="48">
        <v>8.33</v>
      </c>
      <c r="M34" s="18">
        <v>8.33</v>
      </c>
      <c r="N34" s="19">
        <v>8.33</v>
      </c>
      <c r="O34" s="18">
        <v>8.33</v>
      </c>
      <c r="P34" s="51">
        <v>8.33</v>
      </c>
      <c r="Q34" s="18">
        <v>8.33</v>
      </c>
      <c r="R34" s="19"/>
      <c r="S34" s="18">
        <v>8.33</v>
      </c>
      <c r="T34" s="19"/>
      <c r="U34" s="18">
        <v>8.33</v>
      </c>
      <c r="V34" s="19"/>
      <c r="W34" s="18">
        <v>8.33</v>
      </c>
      <c r="X34" s="26"/>
      <c r="Y34" s="18">
        <v>8.33</v>
      </c>
      <c r="Z34" s="19"/>
      <c r="AA34" s="18">
        <v>8.33</v>
      </c>
      <c r="AB34" s="19"/>
      <c r="AC34" s="18">
        <v>8.33</v>
      </c>
      <c r="AD34" s="19"/>
      <c r="AE34" s="18">
        <v>8.3699999999999992</v>
      </c>
      <c r="AF34" s="20"/>
      <c r="AG34" s="21">
        <f t="shared" si="0"/>
        <v>100</v>
      </c>
      <c r="AH34" s="50">
        <f t="shared" si="1"/>
        <v>33.32</v>
      </c>
      <c r="AI34" s="47" t="s">
        <v>145</v>
      </c>
      <c r="AJ34" s="85" t="s">
        <v>146</v>
      </c>
      <c r="AK34" s="84" t="s">
        <v>289</v>
      </c>
      <c r="AL34" s="23"/>
    </row>
    <row r="35" spans="1:38" ht="97.5" customHeight="1" x14ac:dyDescent="0.25">
      <c r="A35" s="95"/>
      <c r="B35" s="105"/>
      <c r="C35" s="14" t="s">
        <v>49</v>
      </c>
      <c r="D35" s="15" t="s">
        <v>147</v>
      </c>
      <c r="E35" s="16" t="s">
        <v>148</v>
      </c>
      <c r="F35" s="16" t="s">
        <v>91</v>
      </c>
      <c r="G35" s="17">
        <v>44564</v>
      </c>
      <c r="H35" s="17">
        <v>44926</v>
      </c>
      <c r="I35" s="18">
        <v>8.33</v>
      </c>
      <c r="J35" s="48">
        <v>8.33</v>
      </c>
      <c r="K35" s="18">
        <v>8.33</v>
      </c>
      <c r="L35" s="18">
        <v>8.33</v>
      </c>
      <c r="M35" s="18">
        <v>8.33</v>
      </c>
      <c r="N35" s="19">
        <v>8.33</v>
      </c>
      <c r="O35" s="18">
        <v>8.33</v>
      </c>
      <c r="P35" s="51">
        <v>8.33</v>
      </c>
      <c r="Q35" s="18">
        <v>8.33</v>
      </c>
      <c r="R35" s="19"/>
      <c r="S35" s="18">
        <v>8.33</v>
      </c>
      <c r="T35" s="19"/>
      <c r="U35" s="18">
        <v>8.33</v>
      </c>
      <c r="V35" s="19"/>
      <c r="W35" s="18">
        <v>8.33</v>
      </c>
      <c r="X35" s="19"/>
      <c r="Y35" s="18">
        <v>8.33</v>
      </c>
      <c r="Z35" s="19"/>
      <c r="AA35" s="18">
        <v>8.33</v>
      </c>
      <c r="AB35" s="19"/>
      <c r="AC35" s="18">
        <v>8.33</v>
      </c>
      <c r="AD35" s="19"/>
      <c r="AE35" s="18">
        <v>8.3699999999999992</v>
      </c>
      <c r="AF35" s="20"/>
      <c r="AG35" s="21">
        <f t="shared" si="0"/>
        <v>100</v>
      </c>
      <c r="AH35" s="50">
        <f t="shared" si="1"/>
        <v>33.32</v>
      </c>
      <c r="AI35" s="47" t="s">
        <v>149</v>
      </c>
      <c r="AJ35" s="85" t="s">
        <v>150</v>
      </c>
      <c r="AK35" s="84" t="s">
        <v>290</v>
      </c>
      <c r="AL35" s="23"/>
    </row>
    <row r="36" spans="1:38" ht="89.25" x14ac:dyDescent="0.25">
      <c r="A36" s="95"/>
      <c r="B36" s="105"/>
      <c r="C36" s="14" t="s">
        <v>88</v>
      </c>
      <c r="D36" s="16" t="s">
        <v>151</v>
      </c>
      <c r="E36" s="15" t="s">
        <v>152</v>
      </c>
      <c r="F36" s="15" t="s">
        <v>153</v>
      </c>
      <c r="G36" s="27">
        <v>44713</v>
      </c>
      <c r="H36" s="27">
        <v>44864</v>
      </c>
      <c r="I36" s="18"/>
      <c r="J36" s="19"/>
      <c r="K36" s="18"/>
      <c r="L36" s="19"/>
      <c r="M36" s="18"/>
      <c r="N36" s="19"/>
      <c r="O36" s="18"/>
      <c r="P36" s="19"/>
      <c r="Q36" s="18"/>
      <c r="R36" s="19"/>
      <c r="S36" s="18">
        <v>20</v>
      </c>
      <c r="T36" s="19"/>
      <c r="U36" s="18">
        <v>20</v>
      </c>
      <c r="V36" s="19"/>
      <c r="W36" s="18">
        <v>20</v>
      </c>
      <c r="X36" s="19"/>
      <c r="Y36" s="18">
        <v>20</v>
      </c>
      <c r="Z36" s="19"/>
      <c r="AA36" s="18">
        <v>20</v>
      </c>
      <c r="AB36" s="19"/>
      <c r="AC36" s="18"/>
      <c r="AD36" s="19"/>
      <c r="AE36" s="18"/>
      <c r="AF36" s="20"/>
      <c r="AG36" s="21">
        <f t="shared" si="0"/>
        <v>100</v>
      </c>
      <c r="AH36" s="50">
        <f t="shared" si="1"/>
        <v>0</v>
      </c>
      <c r="AI36" s="46" t="s">
        <v>61</v>
      </c>
      <c r="AJ36" s="83" t="s">
        <v>62</v>
      </c>
      <c r="AK36" s="86" t="s">
        <v>273</v>
      </c>
      <c r="AL36" s="23"/>
    </row>
    <row r="37" spans="1:38" ht="89.25" x14ac:dyDescent="0.25">
      <c r="A37" s="95"/>
      <c r="B37" s="105"/>
      <c r="C37" s="14" t="s">
        <v>93</v>
      </c>
      <c r="D37" s="15" t="s">
        <v>154</v>
      </c>
      <c r="E37" s="15" t="s">
        <v>128</v>
      </c>
      <c r="F37" s="15" t="s">
        <v>155</v>
      </c>
      <c r="G37" s="17">
        <v>44564</v>
      </c>
      <c r="H37" s="17">
        <v>44926</v>
      </c>
      <c r="I37" s="18">
        <v>8.33</v>
      </c>
      <c r="J37" s="48">
        <v>8.33</v>
      </c>
      <c r="K37" s="18">
        <v>8.33</v>
      </c>
      <c r="L37" s="48">
        <v>8.33</v>
      </c>
      <c r="M37" s="18">
        <v>8.33</v>
      </c>
      <c r="N37" s="19">
        <v>8.33</v>
      </c>
      <c r="O37" s="18">
        <v>8.33</v>
      </c>
      <c r="P37" s="51">
        <v>8.33</v>
      </c>
      <c r="Q37" s="18">
        <v>8.33</v>
      </c>
      <c r="R37" s="19"/>
      <c r="S37" s="18">
        <v>8.33</v>
      </c>
      <c r="T37" s="19"/>
      <c r="U37" s="18">
        <v>8.33</v>
      </c>
      <c r="V37" s="19"/>
      <c r="W37" s="18">
        <v>8.33</v>
      </c>
      <c r="X37" s="26"/>
      <c r="Y37" s="18">
        <v>8.33</v>
      </c>
      <c r="Z37" s="19"/>
      <c r="AA37" s="18">
        <v>8.33</v>
      </c>
      <c r="AB37" s="19"/>
      <c r="AC37" s="18">
        <v>8.33</v>
      </c>
      <c r="AD37" s="19"/>
      <c r="AE37" s="18">
        <v>8.3699999999999992</v>
      </c>
      <c r="AF37" s="20"/>
      <c r="AG37" s="21">
        <f t="shared" si="0"/>
        <v>100</v>
      </c>
      <c r="AH37" s="50">
        <f t="shared" si="1"/>
        <v>33.32</v>
      </c>
      <c r="AI37" s="47" t="s">
        <v>156</v>
      </c>
      <c r="AJ37" s="85" t="s">
        <v>77</v>
      </c>
      <c r="AK37" s="84" t="s">
        <v>291</v>
      </c>
      <c r="AL37" s="23"/>
    </row>
    <row r="38" spans="1:38" ht="89.25" x14ac:dyDescent="0.25">
      <c r="A38" s="95"/>
      <c r="B38" s="105" t="s">
        <v>157</v>
      </c>
      <c r="C38" s="14" t="s">
        <v>39</v>
      </c>
      <c r="D38" s="16" t="s">
        <v>158</v>
      </c>
      <c r="E38" s="16" t="s">
        <v>117</v>
      </c>
      <c r="F38" s="15" t="s">
        <v>159</v>
      </c>
      <c r="G38" s="27">
        <v>44713</v>
      </c>
      <c r="H38" s="27">
        <v>44864</v>
      </c>
      <c r="I38" s="18"/>
      <c r="J38" s="19"/>
      <c r="K38" s="18"/>
      <c r="L38" s="19"/>
      <c r="M38" s="18"/>
      <c r="N38" s="19"/>
      <c r="O38" s="18"/>
      <c r="P38" s="19"/>
      <c r="Q38" s="18"/>
      <c r="R38" s="19"/>
      <c r="S38" s="18">
        <v>20</v>
      </c>
      <c r="T38" s="19"/>
      <c r="U38" s="18">
        <v>20</v>
      </c>
      <c r="V38" s="19"/>
      <c r="W38" s="18">
        <v>20</v>
      </c>
      <c r="X38" s="19"/>
      <c r="Y38" s="18">
        <v>20</v>
      </c>
      <c r="Z38" s="19"/>
      <c r="AA38" s="18">
        <v>20</v>
      </c>
      <c r="AB38" s="19"/>
      <c r="AC38" s="18"/>
      <c r="AD38" s="19"/>
      <c r="AE38" s="18"/>
      <c r="AF38" s="20"/>
      <c r="AG38" s="21">
        <f t="shared" si="0"/>
        <v>100</v>
      </c>
      <c r="AH38" s="50">
        <f t="shared" si="1"/>
        <v>0</v>
      </c>
      <c r="AI38" s="46" t="s">
        <v>61</v>
      </c>
      <c r="AJ38" s="83" t="s">
        <v>62</v>
      </c>
      <c r="AK38" s="86" t="s">
        <v>273</v>
      </c>
      <c r="AL38" s="23"/>
    </row>
    <row r="39" spans="1:38" ht="126" customHeight="1" x14ac:dyDescent="0.25">
      <c r="A39" s="95"/>
      <c r="B39" s="105"/>
      <c r="C39" s="14" t="s">
        <v>49</v>
      </c>
      <c r="D39" s="15" t="s">
        <v>160</v>
      </c>
      <c r="E39" s="15" t="s">
        <v>161</v>
      </c>
      <c r="F39" s="28" t="s">
        <v>16</v>
      </c>
      <c r="G39" s="17">
        <v>44621</v>
      </c>
      <c r="H39" s="17">
        <v>44926</v>
      </c>
      <c r="I39" s="18"/>
      <c r="J39" s="19"/>
      <c r="K39" s="18"/>
      <c r="L39" s="19"/>
      <c r="M39" s="29">
        <v>10</v>
      </c>
      <c r="N39" s="19">
        <v>10</v>
      </c>
      <c r="O39" s="29">
        <v>10</v>
      </c>
      <c r="P39" s="19">
        <v>10</v>
      </c>
      <c r="Q39" s="29">
        <v>10</v>
      </c>
      <c r="R39" s="19"/>
      <c r="S39" s="18">
        <v>10</v>
      </c>
      <c r="T39" s="19"/>
      <c r="U39" s="18">
        <v>10</v>
      </c>
      <c r="V39" s="19"/>
      <c r="W39" s="18">
        <v>10</v>
      </c>
      <c r="X39" s="19"/>
      <c r="Y39" s="18">
        <v>10</v>
      </c>
      <c r="Z39" s="19"/>
      <c r="AA39" s="18">
        <v>10</v>
      </c>
      <c r="AB39" s="19"/>
      <c r="AC39" s="18">
        <v>10</v>
      </c>
      <c r="AD39" s="19"/>
      <c r="AE39" s="18">
        <v>10</v>
      </c>
      <c r="AF39" s="20"/>
      <c r="AG39" s="21">
        <f t="shared" si="0"/>
        <v>100</v>
      </c>
      <c r="AH39" s="50">
        <f t="shared" si="1"/>
        <v>20</v>
      </c>
      <c r="AI39" s="46" t="s">
        <v>162</v>
      </c>
      <c r="AJ39" s="83" t="s">
        <v>77</v>
      </c>
      <c r="AK39" s="84" t="s">
        <v>292</v>
      </c>
      <c r="AL39" s="23"/>
    </row>
    <row r="40" spans="1:38" ht="89.25" x14ac:dyDescent="0.25">
      <c r="A40" s="95"/>
      <c r="B40" s="105"/>
      <c r="C40" s="14" t="s">
        <v>88</v>
      </c>
      <c r="D40" s="15" t="s">
        <v>163</v>
      </c>
      <c r="E40" s="15" t="s">
        <v>164</v>
      </c>
      <c r="F40" s="28" t="s">
        <v>16</v>
      </c>
      <c r="G40" s="17">
        <v>44896</v>
      </c>
      <c r="H40" s="17">
        <v>44926</v>
      </c>
      <c r="I40" s="18"/>
      <c r="J40" s="19"/>
      <c r="K40" s="18"/>
      <c r="L40" s="19"/>
      <c r="M40" s="18"/>
      <c r="N40" s="19"/>
      <c r="O40" s="18"/>
      <c r="P40" s="19"/>
      <c r="Q40" s="18"/>
      <c r="R40" s="19"/>
      <c r="S40" s="18"/>
      <c r="T40" s="19"/>
      <c r="U40" s="18"/>
      <c r="V40" s="19"/>
      <c r="W40" s="18"/>
      <c r="X40" s="19"/>
      <c r="Y40" s="18"/>
      <c r="Z40" s="19"/>
      <c r="AA40" s="18"/>
      <c r="AB40" s="19"/>
      <c r="AC40" s="18"/>
      <c r="AD40" s="19"/>
      <c r="AE40" s="18">
        <v>100</v>
      </c>
      <c r="AF40" s="20"/>
      <c r="AG40" s="21">
        <f t="shared" si="0"/>
        <v>100</v>
      </c>
      <c r="AH40" s="50">
        <f t="shared" si="1"/>
        <v>0</v>
      </c>
      <c r="AI40" s="46" t="s">
        <v>61</v>
      </c>
      <c r="AJ40" s="83" t="s">
        <v>62</v>
      </c>
      <c r="AK40" s="86" t="s">
        <v>273</v>
      </c>
      <c r="AL40" s="23"/>
    </row>
    <row r="41" spans="1:38" ht="102" x14ac:dyDescent="0.25">
      <c r="A41" s="95"/>
      <c r="B41" s="105" t="s">
        <v>165</v>
      </c>
      <c r="C41" s="14" t="s">
        <v>39</v>
      </c>
      <c r="D41" s="58" t="s">
        <v>166</v>
      </c>
      <c r="E41" s="15" t="s">
        <v>167</v>
      </c>
      <c r="F41" s="15" t="s">
        <v>91</v>
      </c>
      <c r="G41" s="17">
        <v>44564</v>
      </c>
      <c r="H41" s="17">
        <v>44926</v>
      </c>
      <c r="I41" s="18">
        <v>8.33</v>
      </c>
      <c r="J41" s="48">
        <v>8.33</v>
      </c>
      <c r="K41" s="18">
        <v>8.33</v>
      </c>
      <c r="L41" s="48">
        <v>8.33</v>
      </c>
      <c r="M41" s="18">
        <v>8.33</v>
      </c>
      <c r="N41" s="19">
        <v>8.33</v>
      </c>
      <c r="O41" s="18">
        <v>8.33</v>
      </c>
      <c r="P41" s="19">
        <v>8.33</v>
      </c>
      <c r="Q41" s="18">
        <v>8.33</v>
      </c>
      <c r="R41" s="19"/>
      <c r="S41" s="18">
        <v>8.33</v>
      </c>
      <c r="T41" s="19"/>
      <c r="U41" s="18">
        <v>8.33</v>
      </c>
      <c r="V41" s="19"/>
      <c r="W41" s="18">
        <v>8.33</v>
      </c>
      <c r="X41" s="19"/>
      <c r="Y41" s="18">
        <v>8.33</v>
      </c>
      <c r="Z41" s="19"/>
      <c r="AA41" s="18">
        <v>8.33</v>
      </c>
      <c r="AB41" s="19"/>
      <c r="AC41" s="18">
        <v>8.33</v>
      </c>
      <c r="AD41" s="19"/>
      <c r="AE41" s="18">
        <v>8.3699999999999992</v>
      </c>
      <c r="AF41" s="20"/>
      <c r="AG41" s="21">
        <f t="shared" si="0"/>
        <v>100</v>
      </c>
      <c r="AH41" s="50">
        <f t="shared" si="1"/>
        <v>33.32</v>
      </c>
      <c r="AI41" s="47" t="s">
        <v>168</v>
      </c>
      <c r="AJ41" s="85" t="s">
        <v>169</v>
      </c>
      <c r="AK41" s="84" t="s">
        <v>293</v>
      </c>
      <c r="AL41" s="23"/>
    </row>
    <row r="42" spans="1:38" ht="89.25" x14ac:dyDescent="0.25">
      <c r="A42" s="95"/>
      <c r="B42" s="105"/>
      <c r="C42" s="14" t="s">
        <v>49</v>
      </c>
      <c r="D42" s="15" t="s">
        <v>170</v>
      </c>
      <c r="E42" s="15" t="s">
        <v>128</v>
      </c>
      <c r="F42" s="15" t="s">
        <v>91</v>
      </c>
      <c r="G42" s="17">
        <v>44564</v>
      </c>
      <c r="H42" s="17">
        <v>44926</v>
      </c>
      <c r="I42" s="18">
        <v>8.33</v>
      </c>
      <c r="J42" s="48">
        <v>8.33</v>
      </c>
      <c r="K42" s="18">
        <v>8.33</v>
      </c>
      <c r="L42" s="48">
        <v>8.33</v>
      </c>
      <c r="M42" s="18">
        <v>8.33</v>
      </c>
      <c r="N42" s="19">
        <v>8.33</v>
      </c>
      <c r="O42" s="18">
        <v>8.33</v>
      </c>
      <c r="P42" s="51">
        <v>8.33</v>
      </c>
      <c r="Q42" s="18">
        <v>8.33</v>
      </c>
      <c r="R42" s="19"/>
      <c r="S42" s="18">
        <v>8.33</v>
      </c>
      <c r="T42" s="19"/>
      <c r="U42" s="18">
        <v>8.33</v>
      </c>
      <c r="V42" s="19"/>
      <c r="W42" s="18">
        <v>8.33</v>
      </c>
      <c r="X42" s="19"/>
      <c r="Y42" s="18">
        <v>8.33</v>
      </c>
      <c r="Z42" s="19"/>
      <c r="AA42" s="18">
        <v>8.33</v>
      </c>
      <c r="AB42" s="19"/>
      <c r="AC42" s="18">
        <v>8.33</v>
      </c>
      <c r="AD42" s="19"/>
      <c r="AE42" s="18">
        <v>8.3699999999999992</v>
      </c>
      <c r="AF42" s="20"/>
      <c r="AG42" s="21">
        <f t="shared" si="0"/>
        <v>100</v>
      </c>
      <c r="AH42" s="50">
        <f t="shared" si="1"/>
        <v>33.32</v>
      </c>
      <c r="AI42" s="47" t="s">
        <v>171</v>
      </c>
      <c r="AJ42" s="85" t="s">
        <v>77</v>
      </c>
      <c r="AK42" s="84" t="s">
        <v>294</v>
      </c>
      <c r="AL42" s="23"/>
    </row>
    <row r="43" spans="1:38" ht="89.25" x14ac:dyDescent="0.25">
      <c r="A43" s="95"/>
      <c r="B43" s="105"/>
      <c r="C43" s="14" t="s">
        <v>88</v>
      </c>
      <c r="D43" s="15" t="s">
        <v>172</v>
      </c>
      <c r="E43" s="15" t="s">
        <v>173</v>
      </c>
      <c r="F43" s="15" t="s">
        <v>91</v>
      </c>
      <c r="G43" s="17">
        <v>44564</v>
      </c>
      <c r="H43" s="17">
        <v>44926</v>
      </c>
      <c r="I43" s="18">
        <v>8.33</v>
      </c>
      <c r="J43" s="48">
        <v>8.33</v>
      </c>
      <c r="K43" s="18">
        <v>8.33</v>
      </c>
      <c r="L43" s="48">
        <v>8.33</v>
      </c>
      <c r="M43" s="18">
        <v>8.33</v>
      </c>
      <c r="N43" s="19">
        <v>8.33</v>
      </c>
      <c r="O43" s="18">
        <v>8.33</v>
      </c>
      <c r="P43" s="51">
        <v>8.33</v>
      </c>
      <c r="Q43" s="18">
        <v>8.33</v>
      </c>
      <c r="R43" s="19"/>
      <c r="S43" s="18">
        <v>8.33</v>
      </c>
      <c r="T43" s="19"/>
      <c r="U43" s="18">
        <v>8.33</v>
      </c>
      <c r="V43" s="19"/>
      <c r="W43" s="18">
        <v>8.33</v>
      </c>
      <c r="X43" s="19"/>
      <c r="Y43" s="18">
        <v>8.33</v>
      </c>
      <c r="Z43" s="19"/>
      <c r="AA43" s="18">
        <v>8.33</v>
      </c>
      <c r="AB43" s="19"/>
      <c r="AC43" s="18">
        <v>8.33</v>
      </c>
      <c r="AD43" s="19"/>
      <c r="AE43" s="18">
        <v>8.3699999999999992</v>
      </c>
      <c r="AF43" s="20"/>
      <c r="AG43" s="21">
        <f t="shared" si="0"/>
        <v>100</v>
      </c>
      <c r="AH43" s="50">
        <f t="shared" si="1"/>
        <v>33.32</v>
      </c>
      <c r="AI43" s="47" t="s">
        <v>174</v>
      </c>
      <c r="AJ43" s="85" t="s">
        <v>175</v>
      </c>
      <c r="AK43" s="84" t="s">
        <v>295</v>
      </c>
      <c r="AL43" s="23"/>
    </row>
    <row r="44" spans="1:38" ht="150.75" customHeight="1" x14ac:dyDescent="0.25">
      <c r="A44" s="95"/>
      <c r="B44" s="105"/>
      <c r="C44" s="14" t="s">
        <v>93</v>
      </c>
      <c r="D44" s="15" t="s">
        <v>176</v>
      </c>
      <c r="E44" s="15" t="s">
        <v>177</v>
      </c>
      <c r="F44" s="15" t="s">
        <v>178</v>
      </c>
      <c r="G44" s="30">
        <v>44564</v>
      </c>
      <c r="H44" s="30">
        <v>44926</v>
      </c>
      <c r="I44" s="18">
        <v>8.33</v>
      </c>
      <c r="J44" s="51">
        <v>8.33</v>
      </c>
      <c r="K44" s="18">
        <v>8.33</v>
      </c>
      <c r="L44" s="19">
        <v>8.33</v>
      </c>
      <c r="M44" s="18">
        <v>8.33</v>
      </c>
      <c r="N44" s="19">
        <v>8.33</v>
      </c>
      <c r="O44" s="18">
        <v>8.33</v>
      </c>
      <c r="P44" s="19">
        <v>8.33</v>
      </c>
      <c r="Q44" s="18">
        <v>8.33</v>
      </c>
      <c r="R44" s="19"/>
      <c r="S44" s="18">
        <v>8.33</v>
      </c>
      <c r="T44" s="19"/>
      <c r="U44" s="18">
        <v>8.33</v>
      </c>
      <c r="V44" s="19"/>
      <c r="W44" s="18">
        <v>8.33</v>
      </c>
      <c r="X44" s="19"/>
      <c r="Y44" s="18">
        <v>8.33</v>
      </c>
      <c r="Z44" s="19"/>
      <c r="AA44" s="18">
        <v>8.33</v>
      </c>
      <c r="AB44" s="19"/>
      <c r="AC44" s="18">
        <v>8.33</v>
      </c>
      <c r="AD44" s="19"/>
      <c r="AE44" s="18">
        <v>8.3699999999999992</v>
      </c>
      <c r="AF44" s="20"/>
      <c r="AG44" s="21">
        <f t="shared" si="0"/>
        <v>100</v>
      </c>
      <c r="AH44" s="50">
        <f t="shared" si="1"/>
        <v>33.32</v>
      </c>
      <c r="AI44" s="46" t="s">
        <v>179</v>
      </c>
      <c r="AJ44" s="83" t="s">
        <v>175</v>
      </c>
      <c r="AK44" s="87" t="s">
        <v>296</v>
      </c>
      <c r="AL44" s="23"/>
    </row>
    <row r="45" spans="1:38" ht="89.25" x14ac:dyDescent="0.25">
      <c r="A45" s="95"/>
      <c r="B45" s="106" t="s">
        <v>180</v>
      </c>
      <c r="C45" s="14" t="s">
        <v>39</v>
      </c>
      <c r="D45" s="15" t="s">
        <v>181</v>
      </c>
      <c r="E45" s="15" t="s">
        <v>182</v>
      </c>
      <c r="F45" s="15" t="s">
        <v>91</v>
      </c>
      <c r="G45" s="17">
        <v>44713</v>
      </c>
      <c r="H45" s="17">
        <v>44926</v>
      </c>
      <c r="I45" s="18"/>
      <c r="J45" s="19"/>
      <c r="K45" s="18"/>
      <c r="L45" s="19"/>
      <c r="M45" s="18"/>
      <c r="N45" s="19"/>
      <c r="O45" s="18"/>
      <c r="P45" s="19"/>
      <c r="Q45" s="18"/>
      <c r="R45" s="19"/>
      <c r="S45" s="18">
        <v>50</v>
      </c>
      <c r="T45" s="19"/>
      <c r="U45" s="18"/>
      <c r="V45" s="19"/>
      <c r="W45" s="18"/>
      <c r="X45" s="19"/>
      <c r="Y45" s="18"/>
      <c r="Z45" s="19"/>
      <c r="AA45" s="18"/>
      <c r="AB45" s="19"/>
      <c r="AC45" s="18"/>
      <c r="AD45" s="19"/>
      <c r="AE45" s="18">
        <v>50</v>
      </c>
      <c r="AF45" s="20"/>
      <c r="AG45" s="21">
        <f t="shared" si="0"/>
        <v>100</v>
      </c>
      <c r="AH45" s="50">
        <f t="shared" si="1"/>
        <v>0</v>
      </c>
      <c r="AI45" s="46" t="s">
        <v>61</v>
      </c>
      <c r="AJ45" s="83" t="s">
        <v>62</v>
      </c>
      <c r="AK45" s="86" t="s">
        <v>273</v>
      </c>
      <c r="AL45" s="23"/>
    </row>
    <row r="46" spans="1:38" ht="102" x14ac:dyDescent="0.25">
      <c r="A46" s="95"/>
      <c r="B46" s="107"/>
      <c r="C46" s="14" t="s">
        <v>49</v>
      </c>
      <c r="D46" s="16" t="s">
        <v>183</v>
      </c>
      <c r="E46" s="15" t="s">
        <v>60</v>
      </c>
      <c r="F46" s="15" t="s">
        <v>100</v>
      </c>
      <c r="G46" s="17">
        <v>44713</v>
      </c>
      <c r="H46" s="17">
        <v>44773</v>
      </c>
      <c r="I46" s="18"/>
      <c r="J46" s="19"/>
      <c r="K46" s="18"/>
      <c r="L46" s="19"/>
      <c r="M46" s="18"/>
      <c r="N46" s="19"/>
      <c r="O46" s="18"/>
      <c r="P46" s="19"/>
      <c r="Q46" s="18"/>
      <c r="R46" s="19"/>
      <c r="S46" s="18">
        <v>50</v>
      </c>
      <c r="T46" s="19"/>
      <c r="U46" s="18">
        <v>50</v>
      </c>
      <c r="V46" s="19"/>
      <c r="W46" s="18"/>
      <c r="X46" s="19"/>
      <c r="Y46" s="18"/>
      <c r="Z46" s="19"/>
      <c r="AA46" s="18"/>
      <c r="AB46" s="19"/>
      <c r="AC46" s="18"/>
      <c r="AD46" s="19"/>
      <c r="AE46" s="18"/>
      <c r="AF46" s="20"/>
      <c r="AG46" s="21">
        <f t="shared" si="0"/>
        <v>100</v>
      </c>
      <c r="AH46" s="50">
        <f t="shared" si="1"/>
        <v>0</v>
      </c>
      <c r="AI46" s="46" t="s">
        <v>61</v>
      </c>
      <c r="AJ46" s="83" t="s">
        <v>62</v>
      </c>
      <c r="AK46" s="86" t="s">
        <v>273</v>
      </c>
      <c r="AL46" s="23"/>
    </row>
    <row r="47" spans="1:38" ht="102" x14ac:dyDescent="0.25">
      <c r="A47" s="95"/>
      <c r="B47" s="108"/>
      <c r="C47" s="14" t="s">
        <v>88</v>
      </c>
      <c r="D47" s="15" t="s">
        <v>184</v>
      </c>
      <c r="E47" s="15" t="s">
        <v>185</v>
      </c>
      <c r="F47" s="15" t="s">
        <v>186</v>
      </c>
      <c r="G47" s="17">
        <v>44621</v>
      </c>
      <c r="H47" s="17">
        <v>44651</v>
      </c>
      <c r="I47" s="18"/>
      <c r="J47" s="19"/>
      <c r="K47" s="18"/>
      <c r="L47" s="19"/>
      <c r="M47" s="18">
        <v>100</v>
      </c>
      <c r="N47" s="19">
        <v>100</v>
      </c>
      <c r="O47" s="18"/>
      <c r="P47" s="19"/>
      <c r="Q47" s="18"/>
      <c r="R47" s="19"/>
      <c r="S47" s="18"/>
      <c r="T47" s="19"/>
      <c r="U47" s="18"/>
      <c r="V47" s="19"/>
      <c r="W47" s="18"/>
      <c r="X47" s="19"/>
      <c r="Y47" s="18"/>
      <c r="Z47" s="19"/>
      <c r="AA47" s="18"/>
      <c r="AB47" s="19"/>
      <c r="AC47" s="18"/>
      <c r="AD47" s="19"/>
      <c r="AE47" s="18"/>
      <c r="AF47" s="20"/>
      <c r="AG47" s="21">
        <f t="shared" si="0"/>
        <v>100</v>
      </c>
      <c r="AH47" s="50">
        <f t="shared" si="1"/>
        <v>100</v>
      </c>
      <c r="AI47" s="47" t="s">
        <v>187</v>
      </c>
      <c r="AJ47" s="83" t="s">
        <v>188</v>
      </c>
      <c r="AK47" s="84" t="s">
        <v>297</v>
      </c>
      <c r="AL47" s="23"/>
    </row>
    <row r="48" spans="1:38" s="53" customFormat="1" ht="123.75" customHeight="1" x14ac:dyDescent="0.25">
      <c r="A48" s="102" t="s">
        <v>189</v>
      </c>
      <c r="B48" s="98" t="s">
        <v>190</v>
      </c>
      <c r="C48" s="14" t="s">
        <v>39</v>
      </c>
      <c r="D48" s="15" t="s">
        <v>191</v>
      </c>
      <c r="E48" s="15" t="s">
        <v>192</v>
      </c>
      <c r="F48" s="15" t="s">
        <v>20</v>
      </c>
      <c r="G48" s="17">
        <v>44564</v>
      </c>
      <c r="H48" s="17">
        <v>44915</v>
      </c>
      <c r="I48" s="18">
        <v>8.33</v>
      </c>
      <c r="J48" s="19">
        <v>8.33</v>
      </c>
      <c r="K48" s="18">
        <v>8.33</v>
      </c>
      <c r="L48" s="19">
        <v>8.33</v>
      </c>
      <c r="M48" s="18">
        <v>8.33</v>
      </c>
      <c r="N48" s="19">
        <v>8.33</v>
      </c>
      <c r="O48" s="18">
        <v>8.33</v>
      </c>
      <c r="P48" s="19">
        <v>8.33</v>
      </c>
      <c r="Q48" s="18">
        <v>8.33</v>
      </c>
      <c r="R48" s="19"/>
      <c r="S48" s="18">
        <v>8.33</v>
      </c>
      <c r="T48" s="19"/>
      <c r="U48" s="18">
        <v>8.33</v>
      </c>
      <c r="V48" s="19"/>
      <c r="W48" s="18">
        <v>8.33</v>
      </c>
      <c r="X48" s="19"/>
      <c r="Y48" s="18">
        <v>8.33</v>
      </c>
      <c r="Z48" s="19"/>
      <c r="AA48" s="18">
        <v>8.33</v>
      </c>
      <c r="AB48" s="19"/>
      <c r="AC48" s="18">
        <v>8.33</v>
      </c>
      <c r="AD48" s="19"/>
      <c r="AE48" s="18">
        <v>8.3699999999999992</v>
      </c>
      <c r="AF48" s="20"/>
      <c r="AG48" s="55">
        <f t="shared" si="0"/>
        <v>100</v>
      </c>
      <c r="AH48" s="70">
        <f t="shared" si="1"/>
        <v>33.32</v>
      </c>
      <c r="AI48" s="65" t="s">
        <v>193</v>
      </c>
      <c r="AJ48" s="83" t="s">
        <v>77</v>
      </c>
      <c r="AK48" s="88" t="s">
        <v>298</v>
      </c>
      <c r="AL48" s="52"/>
    </row>
    <row r="49" spans="1:38" ht="141" customHeight="1" x14ac:dyDescent="0.25">
      <c r="A49" s="95"/>
      <c r="B49" s="98"/>
      <c r="C49" s="14" t="s">
        <v>49</v>
      </c>
      <c r="D49" s="15" t="s">
        <v>194</v>
      </c>
      <c r="E49" s="15" t="s">
        <v>128</v>
      </c>
      <c r="F49" s="15" t="s">
        <v>195</v>
      </c>
      <c r="G49" s="17">
        <v>44623</v>
      </c>
      <c r="H49" s="17">
        <v>44926</v>
      </c>
      <c r="I49" s="18">
        <v>25</v>
      </c>
      <c r="J49" s="51">
        <v>25</v>
      </c>
      <c r="K49" s="18"/>
      <c r="L49" s="19"/>
      <c r="M49" s="18"/>
      <c r="N49" s="19"/>
      <c r="O49" s="18">
        <v>25</v>
      </c>
      <c r="P49" s="19">
        <v>25</v>
      </c>
      <c r="Q49" s="18"/>
      <c r="R49" s="19"/>
      <c r="S49" s="18"/>
      <c r="T49" s="19"/>
      <c r="U49" s="18">
        <v>25</v>
      </c>
      <c r="V49" s="19"/>
      <c r="W49" s="18"/>
      <c r="X49" s="19"/>
      <c r="Y49" s="18"/>
      <c r="Z49" s="19"/>
      <c r="AA49" s="18">
        <v>25</v>
      </c>
      <c r="AB49" s="19"/>
      <c r="AC49" s="18"/>
      <c r="AD49" s="19"/>
      <c r="AE49" s="18"/>
      <c r="AF49" s="20"/>
      <c r="AG49" s="21">
        <f t="shared" si="0"/>
        <v>100</v>
      </c>
      <c r="AH49" s="50">
        <f t="shared" si="1"/>
        <v>50</v>
      </c>
      <c r="AI49" s="46" t="s">
        <v>196</v>
      </c>
      <c r="AJ49" s="83" t="s">
        <v>77</v>
      </c>
      <c r="AK49" s="84" t="s">
        <v>299</v>
      </c>
      <c r="AL49" s="23"/>
    </row>
    <row r="50" spans="1:38" ht="97.5" customHeight="1" x14ac:dyDescent="0.25">
      <c r="A50" s="95"/>
      <c r="B50" s="14" t="s">
        <v>197</v>
      </c>
      <c r="C50" s="14" t="s">
        <v>39</v>
      </c>
      <c r="D50" s="15" t="s">
        <v>198</v>
      </c>
      <c r="E50" s="15" t="s">
        <v>199</v>
      </c>
      <c r="F50" s="15" t="s">
        <v>91</v>
      </c>
      <c r="G50" s="17">
        <v>44564</v>
      </c>
      <c r="H50" s="17">
        <v>44926</v>
      </c>
      <c r="I50" s="18">
        <v>8.33</v>
      </c>
      <c r="J50" s="48">
        <v>8.33</v>
      </c>
      <c r="K50" s="18">
        <v>8.33</v>
      </c>
      <c r="L50" s="48">
        <v>8.33</v>
      </c>
      <c r="M50" s="18">
        <v>8.33</v>
      </c>
      <c r="N50" s="19">
        <v>8.33</v>
      </c>
      <c r="O50" s="18">
        <v>8.33</v>
      </c>
      <c r="P50" s="19">
        <v>8.33</v>
      </c>
      <c r="Q50" s="18">
        <v>8.33</v>
      </c>
      <c r="R50" s="19"/>
      <c r="S50" s="18">
        <v>8.33</v>
      </c>
      <c r="T50" s="19"/>
      <c r="U50" s="18">
        <v>8.33</v>
      </c>
      <c r="V50" s="19"/>
      <c r="W50" s="18">
        <v>8.33</v>
      </c>
      <c r="X50" s="19"/>
      <c r="Y50" s="18">
        <v>8.33</v>
      </c>
      <c r="Z50" s="19"/>
      <c r="AA50" s="18">
        <v>8.33</v>
      </c>
      <c r="AB50" s="19"/>
      <c r="AC50" s="18">
        <v>8.33</v>
      </c>
      <c r="AD50" s="19"/>
      <c r="AE50" s="18">
        <v>8.3699999999999992</v>
      </c>
      <c r="AF50" s="20"/>
      <c r="AG50" s="21">
        <f t="shared" si="0"/>
        <v>100</v>
      </c>
      <c r="AH50" s="50">
        <f t="shared" si="1"/>
        <v>33.32</v>
      </c>
      <c r="AI50" s="66" t="s">
        <v>200</v>
      </c>
      <c r="AJ50" s="85" t="s">
        <v>169</v>
      </c>
      <c r="AK50" s="84" t="s">
        <v>300</v>
      </c>
      <c r="AL50" s="23"/>
    </row>
    <row r="51" spans="1:38" ht="86.25" customHeight="1" x14ac:dyDescent="0.25">
      <c r="A51" s="95"/>
      <c r="B51" s="98" t="s">
        <v>201</v>
      </c>
      <c r="C51" s="14" t="s">
        <v>39</v>
      </c>
      <c r="D51" s="58" t="s">
        <v>202</v>
      </c>
      <c r="E51" s="58" t="s">
        <v>203</v>
      </c>
      <c r="F51" s="58" t="s">
        <v>204</v>
      </c>
      <c r="G51" s="59">
        <v>44623</v>
      </c>
      <c r="H51" s="59">
        <v>44895</v>
      </c>
      <c r="I51" s="60"/>
      <c r="J51" s="51"/>
      <c r="K51" s="60"/>
      <c r="L51" s="19"/>
      <c r="M51" s="18">
        <v>10</v>
      </c>
      <c r="N51" s="19">
        <v>10</v>
      </c>
      <c r="O51" s="18"/>
      <c r="P51" s="19"/>
      <c r="Q51" s="18"/>
      <c r="R51" s="19"/>
      <c r="S51" s="18">
        <v>33.33</v>
      </c>
      <c r="T51" s="19"/>
      <c r="U51" s="18"/>
      <c r="V51" s="19"/>
      <c r="W51" s="18"/>
      <c r="X51" s="19"/>
      <c r="Y51" s="18">
        <v>33.33</v>
      </c>
      <c r="Z51" s="19"/>
      <c r="AA51" s="18"/>
      <c r="AB51" s="19"/>
      <c r="AC51" s="18">
        <f>100-M51-S51-Y51</f>
        <v>23.340000000000003</v>
      </c>
      <c r="AD51" s="19"/>
      <c r="AE51" s="18"/>
      <c r="AF51" s="20"/>
      <c r="AG51" s="21">
        <f t="shared" si="0"/>
        <v>100</v>
      </c>
      <c r="AH51" s="50">
        <f t="shared" si="1"/>
        <v>10</v>
      </c>
      <c r="AI51" s="46" t="s">
        <v>205</v>
      </c>
      <c r="AJ51" s="83" t="s">
        <v>206</v>
      </c>
      <c r="AK51" s="84" t="s">
        <v>301</v>
      </c>
      <c r="AL51" s="23"/>
    </row>
    <row r="52" spans="1:38" ht="95.25" customHeight="1" x14ac:dyDescent="0.25">
      <c r="A52" s="95"/>
      <c r="B52" s="98"/>
      <c r="C52" s="14" t="s">
        <v>49</v>
      </c>
      <c r="D52" s="15" t="s">
        <v>207</v>
      </c>
      <c r="E52" s="15" t="s">
        <v>208</v>
      </c>
      <c r="F52" s="15" t="s">
        <v>17</v>
      </c>
      <c r="G52" s="17">
        <v>44805</v>
      </c>
      <c r="H52" s="17">
        <v>44926</v>
      </c>
      <c r="I52" s="18"/>
      <c r="J52" s="19"/>
      <c r="K52" s="18"/>
      <c r="L52" s="19"/>
      <c r="M52" s="18"/>
      <c r="N52" s="19"/>
      <c r="O52" s="18"/>
      <c r="P52" s="19"/>
      <c r="Q52" s="18"/>
      <c r="R52" s="19"/>
      <c r="S52" s="18"/>
      <c r="T52" s="19"/>
      <c r="U52" s="18"/>
      <c r="V52" s="19"/>
      <c r="W52" s="18"/>
      <c r="X52" s="19"/>
      <c r="Y52" s="18">
        <v>25</v>
      </c>
      <c r="Z52" s="19"/>
      <c r="AA52" s="18">
        <v>25</v>
      </c>
      <c r="AB52" s="19"/>
      <c r="AC52" s="18">
        <v>25</v>
      </c>
      <c r="AD52" s="19"/>
      <c r="AE52" s="18">
        <v>25</v>
      </c>
      <c r="AF52" s="20"/>
      <c r="AG52" s="21">
        <f t="shared" si="0"/>
        <v>100</v>
      </c>
      <c r="AH52" s="50">
        <f t="shared" si="1"/>
        <v>0</v>
      </c>
      <c r="AI52" s="46" t="s">
        <v>61</v>
      </c>
      <c r="AJ52" s="83" t="s">
        <v>62</v>
      </c>
      <c r="AK52" s="86" t="s">
        <v>273</v>
      </c>
      <c r="AL52" s="23"/>
    </row>
    <row r="53" spans="1:38" ht="191.25" x14ac:dyDescent="0.25">
      <c r="A53" s="95"/>
      <c r="B53" s="98"/>
      <c r="C53" s="14" t="s">
        <v>88</v>
      </c>
      <c r="D53" s="15" t="s">
        <v>209</v>
      </c>
      <c r="E53" s="15" t="s">
        <v>210</v>
      </c>
      <c r="F53" s="15" t="s">
        <v>211</v>
      </c>
      <c r="G53" s="17">
        <v>44593</v>
      </c>
      <c r="H53" s="17">
        <v>44742</v>
      </c>
      <c r="I53" s="18"/>
      <c r="J53" s="19"/>
      <c r="K53" s="18">
        <v>20</v>
      </c>
      <c r="L53" s="45">
        <v>20</v>
      </c>
      <c r="M53" s="18">
        <v>20</v>
      </c>
      <c r="N53" s="18">
        <v>20</v>
      </c>
      <c r="O53" s="18">
        <v>20</v>
      </c>
      <c r="P53" s="19">
        <v>20</v>
      </c>
      <c r="Q53" s="18">
        <v>20</v>
      </c>
      <c r="R53" s="19"/>
      <c r="S53" s="18">
        <v>20</v>
      </c>
      <c r="T53" s="19"/>
      <c r="U53" s="18"/>
      <c r="V53" s="19"/>
      <c r="W53" s="18"/>
      <c r="X53" s="19"/>
      <c r="Y53" s="18"/>
      <c r="Z53" s="19"/>
      <c r="AA53" s="18"/>
      <c r="AB53" s="19"/>
      <c r="AC53" s="18"/>
      <c r="AD53" s="19"/>
      <c r="AE53" s="18"/>
      <c r="AF53" s="20"/>
      <c r="AG53" s="21">
        <f t="shared" si="0"/>
        <v>100</v>
      </c>
      <c r="AH53" s="50">
        <f t="shared" si="1"/>
        <v>60</v>
      </c>
      <c r="AI53" s="46" t="s">
        <v>212</v>
      </c>
      <c r="AJ53" s="83" t="s">
        <v>77</v>
      </c>
      <c r="AK53" s="84" t="s">
        <v>302</v>
      </c>
      <c r="AL53" s="23"/>
    </row>
    <row r="54" spans="1:38" ht="101.25" customHeight="1" x14ac:dyDescent="0.25">
      <c r="A54" s="95"/>
      <c r="B54" s="14" t="s">
        <v>213</v>
      </c>
      <c r="C54" s="14" t="s">
        <v>39</v>
      </c>
      <c r="D54" s="15" t="s">
        <v>198</v>
      </c>
      <c r="E54" s="15" t="s">
        <v>214</v>
      </c>
      <c r="F54" s="15" t="s">
        <v>91</v>
      </c>
      <c r="G54" s="17">
        <v>44564</v>
      </c>
      <c r="H54" s="17">
        <v>44926</v>
      </c>
      <c r="I54" s="18">
        <v>8.33</v>
      </c>
      <c r="J54" s="48">
        <v>8.33</v>
      </c>
      <c r="K54" s="18">
        <v>8.33</v>
      </c>
      <c r="L54" s="48">
        <v>8.33</v>
      </c>
      <c r="M54" s="18">
        <v>8.33</v>
      </c>
      <c r="N54" s="19">
        <v>8.33</v>
      </c>
      <c r="O54" s="18">
        <v>8.33</v>
      </c>
      <c r="P54" s="19">
        <v>8.33</v>
      </c>
      <c r="Q54" s="18">
        <v>8.33</v>
      </c>
      <c r="R54" s="19"/>
      <c r="S54" s="18">
        <v>8.33</v>
      </c>
      <c r="T54" s="19"/>
      <c r="U54" s="18">
        <v>8.33</v>
      </c>
      <c r="V54" s="19"/>
      <c r="W54" s="18">
        <v>8.33</v>
      </c>
      <c r="X54" s="19"/>
      <c r="Y54" s="18">
        <v>8.33</v>
      </c>
      <c r="Z54" s="19"/>
      <c r="AA54" s="18">
        <v>8.33</v>
      </c>
      <c r="AB54" s="19"/>
      <c r="AC54" s="18">
        <v>8.33</v>
      </c>
      <c r="AD54" s="19"/>
      <c r="AE54" s="18">
        <v>8.3699999999999992</v>
      </c>
      <c r="AF54" s="20"/>
      <c r="AG54" s="21">
        <f t="shared" si="0"/>
        <v>100</v>
      </c>
      <c r="AH54" s="50">
        <f t="shared" si="1"/>
        <v>33.32</v>
      </c>
      <c r="AI54" s="66" t="s">
        <v>200</v>
      </c>
      <c r="AJ54" s="85" t="s">
        <v>169</v>
      </c>
      <c r="AK54" s="84" t="s">
        <v>303</v>
      </c>
      <c r="AL54" s="23"/>
    </row>
    <row r="55" spans="1:38" ht="119.25" customHeight="1" x14ac:dyDescent="0.25">
      <c r="A55" s="103" t="s">
        <v>215</v>
      </c>
      <c r="B55" s="96" t="s">
        <v>216</v>
      </c>
      <c r="C55" s="14" t="s">
        <v>39</v>
      </c>
      <c r="D55" s="15" t="s">
        <v>217</v>
      </c>
      <c r="E55" s="15" t="s">
        <v>218</v>
      </c>
      <c r="F55" s="15" t="s">
        <v>219</v>
      </c>
      <c r="G55" s="17">
        <v>44652</v>
      </c>
      <c r="H55" s="17">
        <v>44926</v>
      </c>
      <c r="I55" s="18"/>
      <c r="J55" s="19"/>
      <c r="K55" s="18"/>
      <c r="L55" s="19"/>
      <c r="M55" s="54"/>
      <c r="N55" s="19">
        <v>25</v>
      </c>
      <c r="O55" s="18">
        <v>25</v>
      </c>
      <c r="P55" s="19"/>
      <c r="Q55" s="18"/>
      <c r="R55" s="19"/>
      <c r="S55" s="18"/>
      <c r="T55" s="19"/>
      <c r="U55" s="18">
        <v>25</v>
      </c>
      <c r="V55" s="19"/>
      <c r="W55" s="18"/>
      <c r="X55" s="19"/>
      <c r="Y55" s="18"/>
      <c r="Z55" s="19"/>
      <c r="AA55" s="18">
        <v>25</v>
      </c>
      <c r="AB55" s="19"/>
      <c r="AC55" s="18"/>
      <c r="AD55" s="19"/>
      <c r="AE55" s="18">
        <v>25</v>
      </c>
      <c r="AF55" s="20"/>
      <c r="AG55" s="21">
        <f t="shared" si="0"/>
        <v>100</v>
      </c>
      <c r="AH55" s="50">
        <f t="shared" si="1"/>
        <v>25</v>
      </c>
      <c r="AI55" s="46" t="s">
        <v>220</v>
      </c>
      <c r="AJ55" s="83" t="s">
        <v>221</v>
      </c>
      <c r="AK55" s="84" t="s">
        <v>304</v>
      </c>
      <c r="AL55" s="23"/>
    </row>
    <row r="56" spans="1:38" ht="89.25" x14ac:dyDescent="0.25">
      <c r="A56" s="104"/>
      <c r="B56" s="97"/>
      <c r="C56" s="14" t="s">
        <v>49</v>
      </c>
      <c r="D56" s="15" t="s">
        <v>222</v>
      </c>
      <c r="E56" s="15" t="s">
        <v>223</v>
      </c>
      <c r="F56" s="15" t="s">
        <v>224</v>
      </c>
      <c r="G56" s="17">
        <v>44652</v>
      </c>
      <c r="H56" s="17">
        <v>44865</v>
      </c>
      <c r="I56" s="18"/>
      <c r="J56" s="19"/>
      <c r="K56" s="18"/>
      <c r="L56" s="19"/>
      <c r="M56" s="18"/>
      <c r="N56" s="19"/>
      <c r="O56" s="18">
        <v>33.33</v>
      </c>
      <c r="P56" s="19">
        <v>33.33</v>
      </c>
      <c r="Q56" s="18"/>
      <c r="R56" s="19"/>
      <c r="S56" s="18"/>
      <c r="T56" s="19"/>
      <c r="U56" s="18">
        <v>33.33</v>
      </c>
      <c r="V56" s="19"/>
      <c r="W56" s="18"/>
      <c r="X56" s="19"/>
      <c r="Y56" s="18"/>
      <c r="Z56" s="19"/>
      <c r="AA56" s="18">
        <v>33.340000000000003</v>
      </c>
      <c r="AB56" s="19"/>
      <c r="AC56" s="18"/>
      <c r="AD56" s="19"/>
      <c r="AE56" s="18"/>
      <c r="AF56" s="20"/>
      <c r="AG56" s="21">
        <f t="shared" si="0"/>
        <v>100</v>
      </c>
      <c r="AH56" s="50">
        <f t="shared" si="1"/>
        <v>33.33</v>
      </c>
      <c r="AI56" s="47" t="s">
        <v>225</v>
      </c>
      <c r="AJ56" s="85" t="s">
        <v>226</v>
      </c>
      <c r="AK56" s="84" t="s">
        <v>305</v>
      </c>
      <c r="AL56" s="23"/>
    </row>
    <row r="57" spans="1:38" ht="106.5" customHeight="1" x14ac:dyDescent="0.25">
      <c r="A57" s="104"/>
      <c r="B57" s="97"/>
      <c r="C57" s="14" t="s">
        <v>88</v>
      </c>
      <c r="D57" s="15" t="s">
        <v>227</v>
      </c>
      <c r="E57" s="15" t="s">
        <v>228</v>
      </c>
      <c r="F57" s="15" t="s">
        <v>20</v>
      </c>
      <c r="G57" s="17">
        <v>44576</v>
      </c>
      <c r="H57" s="17">
        <v>44651</v>
      </c>
      <c r="I57" s="18">
        <v>33.299999999999997</v>
      </c>
      <c r="J57" s="19">
        <v>33.299999999999997</v>
      </c>
      <c r="K57" s="18">
        <v>33.299999999999997</v>
      </c>
      <c r="L57" s="19">
        <v>33.299999999999997</v>
      </c>
      <c r="M57" s="18">
        <v>33.4</v>
      </c>
      <c r="N57" s="18">
        <v>33.4</v>
      </c>
      <c r="O57" s="18"/>
      <c r="P57" s="19"/>
      <c r="Q57" s="18"/>
      <c r="R57" s="19"/>
      <c r="S57" s="18"/>
      <c r="T57" s="19"/>
      <c r="U57" s="18"/>
      <c r="V57" s="19"/>
      <c r="W57" s="18"/>
      <c r="X57" s="19"/>
      <c r="Y57" s="18"/>
      <c r="Z57" s="19"/>
      <c r="AA57" s="18"/>
      <c r="AB57" s="19"/>
      <c r="AC57" s="18"/>
      <c r="AD57" s="19"/>
      <c r="AE57" s="18"/>
      <c r="AF57" s="20"/>
      <c r="AG57" s="21">
        <f t="shared" si="0"/>
        <v>100</v>
      </c>
      <c r="AH57" s="50">
        <f t="shared" si="1"/>
        <v>100</v>
      </c>
      <c r="AI57" s="46" t="s">
        <v>229</v>
      </c>
      <c r="AJ57" s="83" t="s">
        <v>230</v>
      </c>
      <c r="AK57" s="84" t="s">
        <v>306</v>
      </c>
      <c r="AL57" s="23"/>
    </row>
    <row r="58" spans="1:38" ht="277.5" customHeight="1" x14ac:dyDescent="0.25">
      <c r="A58" s="104"/>
      <c r="B58" s="100"/>
      <c r="C58" s="14" t="s">
        <v>93</v>
      </c>
      <c r="D58" s="15" t="s">
        <v>231</v>
      </c>
      <c r="E58" s="15" t="s">
        <v>232</v>
      </c>
      <c r="F58" s="15" t="s">
        <v>219</v>
      </c>
      <c r="G58" s="17">
        <v>44595</v>
      </c>
      <c r="H58" s="17">
        <v>44926</v>
      </c>
      <c r="I58" s="18"/>
      <c r="J58" s="19"/>
      <c r="K58" s="18">
        <v>9.09</v>
      </c>
      <c r="L58" s="19">
        <v>9.09</v>
      </c>
      <c r="M58" s="18">
        <v>9.09</v>
      </c>
      <c r="N58" s="19">
        <v>9.09</v>
      </c>
      <c r="O58" s="18">
        <v>9.09</v>
      </c>
      <c r="P58" s="19">
        <v>9.09</v>
      </c>
      <c r="Q58" s="18">
        <v>9.09</v>
      </c>
      <c r="R58" s="19"/>
      <c r="S58" s="18">
        <v>9.09</v>
      </c>
      <c r="T58" s="19"/>
      <c r="U58" s="18">
        <v>9.09</v>
      </c>
      <c r="V58" s="19"/>
      <c r="W58" s="18">
        <v>9.09</v>
      </c>
      <c r="X58" s="19"/>
      <c r="Y58" s="18">
        <v>9.09</v>
      </c>
      <c r="Z58" s="19"/>
      <c r="AA58" s="18">
        <v>9.09</v>
      </c>
      <c r="AB58" s="19"/>
      <c r="AC58" s="18">
        <v>9.09</v>
      </c>
      <c r="AD58" s="19"/>
      <c r="AE58" s="18">
        <v>9.1</v>
      </c>
      <c r="AF58" s="20"/>
      <c r="AG58" s="21">
        <f t="shared" si="0"/>
        <v>100.00000000000001</v>
      </c>
      <c r="AH58" s="50">
        <f>+J58+L58+N58+P58+R58+T58+V58+X58+Z58+AB58+AD58+AF58</f>
        <v>27.27</v>
      </c>
      <c r="AI58" s="71" t="s">
        <v>233</v>
      </c>
      <c r="AJ58" s="83" t="s">
        <v>234</v>
      </c>
      <c r="AK58" s="84" t="s">
        <v>307</v>
      </c>
      <c r="AL58" s="23"/>
    </row>
    <row r="59" spans="1:38" ht="15" customHeight="1" x14ac:dyDescent="0.25">
      <c r="A59" s="104"/>
      <c r="B59" s="96" t="s">
        <v>235</v>
      </c>
      <c r="C59" s="14"/>
      <c r="D59" s="31" t="s">
        <v>236</v>
      </c>
      <c r="E59" s="32"/>
      <c r="F59" s="32"/>
      <c r="G59" s="32"/>
      <c r="H59" s="33"/>
      <c r="I59" s="18"/>
      <c r="J59" s="19"/>
      <c r="K59" s="18"/>
      <c r="L59" s="19"/>
      <c r="M59" s="18"/>
      <c r="N59" s="19"/>
      <c r="O59" s="18"/>
      <c r="P59" s="19"/>
      <c r="Q59" s="18"/>
      <c r="R59" s="19"/>
      <c r="S59" s="18"/>
      <c r="T59" s="19"/>
      <c r="U59" s="18"/>
      <c r="V59" s="19"/>
      <c r="W59" s="18"/>
      <c r="X59" s="19"/>
      <c r="Y59" s="18"/>
      <c r="Z59" s="19"/>
      <c r="AA59" s="18"/>
      <c r="AB59" s="19"/>
      <c r="AC59" s="18"/>
      <c r="AD59" s="19"/>
      <c r="AE59" s="18"/>
      <c r="AF59" s="20"/>
      <c r="AG59" s="21"/>
      <c r="AH59" s="50">
        <f t="shared" si="1"/>
        <v>0</v>
      </c>
      <c r="AI59" s="46"/>
      <c r="AJ59" s="89"/>
      <c r="AK59" s="86"/>
      <c r="AL59" s="23"/>
    </row>
    <row r="60" spans="1:38" ht="89.25" x14ac:dyDescent="0.25">
      <c r="A60" s="104"/>
      <c r="B60" s="97"/>
      <c r="C60" s="14" t="s">
        <v>39</v>
      </c>
      <c r="D60" s="28" t="s">
        <v>237</v>
      </c>
      <c r="E60" s="28" t="s">
        <v>238</v>
      </c>
      <c r="F60" s="28" t="s">
        <v>239</v>
      </c>
      <c r="G60" s="17">
        <v>44621</v>
      </c>
      <c r="H60" s="17">
        <v>44926</v>
      </c>
      <c r="I60" s="18"/>
      <c r="J60" s="19"/>
      <c r="K60" s="18"/>
      <c r="L60" s="19"/>
      <c r="M60" s="18">
        <v>25</v>
      </c>
      <c r="N60" s="18">
        <v>25</v>
      </c>
      <c r="O60" s="18"/>
      <c r="P60" s="19"/>
      <c r="Q60" s="18"/>
      <c r="R60" s="19"/>
      <c r="S60" s="18">
        <v>25</v>
      </c>
      <c r="T60" s="19"/>
      <c r="U60" s="18"/>
      <c r="V60" s="19"/>
      <c r="W60" s="18"/>
      <c r="X60" s="19"/>
      <c r="Y60" s="18">
        <v>25</v>
      </c>
      <c r="Z60" s="19"/>
      <c r="AA60" s="18"/>
      <c r="AB60" s="19"/>
      <c r="AC60" s="18">
        <v>25</v>
      </c>
      <c r="AD60" s="19"/>
      <c r="AE60" s="18"/>
      <c r="AF60" s="20"/>
      <c r="AG60" s="21">
        <f t="shared" si="0"/>
        <v>100</v>
      </c>
      <c r="AH60" s="50">
        <f t="shared" si="1"/>
        <v>25</v>
      </c>
      <c r="AI60" s="47" t="s">
        <v>240</v>
      </c>
      <c r="AJ60" s="83" t="s">
        <v>77</v>
      </c>
      <c r="AK60" s="84" t="s">
        <v>308</v>
      </c>
      <c r="AL60" s="23"/>
    </row>
    <row r="61" spans="1:38" ht="89.25" x14ac:dyDescent="0.25">
      <c r="A61" s="104"/>
      <c r="B61" s="97"/>
      <c r="C61" s="14" t="s">
        <v>49</v>
      </c>
      <c r="D61" s="28" t="s">
        <v>241</v>
      </c>
      <c r="E61" s="28" t="s">
        <v>242</v>
      </c>
      <c r="F61" s="28" t="s">
        <v>239</v>
      </c>
      <c r="G61" s="17">
        <v>44743</v>
      </c>
      <c r="H61" s="17">
        <v>44827</v>
      </c>
      <c r="I61" s="18"/>
      <c r="J61" s="19"/>
      <c r="K61" s="18"/>
      <c r="L61" s="19"/>
      <c r="M61" s="18"/>
      <c r="N61" s="19"/>
      <c r="O61" s="18"/>
      <c r="P61" s="19"/>
      <c r="Q61" s="18"/>
      <c r="R61" s="19"/>
      <c r="S61" s="18"/>
      <c r="T61" s="19"/>
      <c r="U61" s="18">
        <v>33</v>
      </c>
      <c r="V61" s="19"/>
      <c r="W61" s="18">
        <v>33</v>
      </c>
      <c r="X61" s="19"/>
      <c r="Y61" s="18">
        <v>34</v>
      </c>
      <c r="Z61" s="19"/>
      <c r="AA61" s="18"/>
      <c r="AB61" s="19"/>
      <c r="AC61" s="18"/>
      <c r="AD61" s="19"/>
      <c r="AE61" s="18"/>
      <c r="AF61" s="20"/>
      <c r="AG61" s="21">
        <f t="shared" si="0"/>
        <v>100</v>
      </c>
      <c r="AH61" s="50">
        <f t="shared" si="1"/>
        <v>0</v>
      </c>
      <c r="AI61" s="46" t="s">
        <v>61</v>
      </c>
      <c r="AJ61" s="83" t="s">
        <v>62</v>
      </c>
      <c r="AK61" s="86" t="s">
        <v>273</v>
      </c>
      <c r="AL61" s="23"/>
    </row>
    <row r="62" spans="1:38" ht="142.5" customHeight="1" x14ac:dyDescent="0.25">
      <c r="A62" s="104"/>
      <c r="B62" s="97"/>
      <c r="C62" s="14" t="s">
        <v>88</v>
      </c>
      <c r="D62" s="28" t="s">
        <v>243</v>
      </c>
      <c r="E62" s="28" t="s">
        <v>244</v>
      </c>
      <c r="F62" s="28" t="s">
        <v>16</v>
      </c>
      <c r="G62" s="17">
        <v>44652</v>
      </c>
      <c r="H62" s="17">
        <v>44926</v>
      </c>
      <c r="I62" s="18"/>
      <c r="J62" s="19"/>
      <c r="K62" s="18"/>
      <c r="L62" s="19"/>
      <c r="M62" s="18"/>
      <c r="N62" s="19"/>
      <c r="O62" s="18">
        <v>25</v>
      </c>
      <c r="P62" s="19">
        <v>25</v>
      </c>
      <c r="Q62" s="18"/>
      <c r="R62" s="19"/>
      <c r="S62" s="18"/>
      <c r="T62" s="19"/>
      <c r="U62" s="18">
        <v>25</v>
      </c>
      <c r="V62" s="19"/>
      <c r="W62" s="18"/>
      <c r="X62" s="19"/>
      <c r="Y62" s="18"/>
      <c r="Z62" s="19"/>
      <c r="AA62" s="18">
        <v>25</v>
      </c>
      <c r="AB62" s="19"/>
      <c r="AC62" s="18"/>
      <c r="AD62" s="19"/>
      <c r="AE62" s="18">
        <v>25</v>
      </c>
      <c r="AF62" s="20"/>
      <c r="AG62" s="21">
        <f t="shared" si="0"/>
        <v>100</v>
      </c>
      <c r="AH62" s="50">
        <f t="shared" si="1"/>
        <v>25</v>
      </c>
      <c r="AI62" s="46" t="s">
        <v>245</v>
      </c>
      <c r="AJ62" s="83" t="s">
        <v>77</v>
      </c>
      <c r="AK62" s="84" t="s">
        <v>309</v>
      </c>
      <c r="AL62" s="23"/>
    </row>
    <row r="63" spans="1:38" ht="105.75" customHeight="1" x14ac:dyDescent="0.25">
      <c r="A63" s="104"/>
      <c r="B63" s="97"/>
      <c r="C63" s="14" t="s">
        <v>93</v>
      </c>
      <c r="D63" s="28" t="s">
        <v>246</v>
      </c>
      <c r="E63" s="28" t="s">
        <v>247</v>
      </c>
      <c r="F63" s="28" t="s">
        <v>16</v>
      </c>
      <c r="G63" s="17">
        <v>44652</v>
      </c>
      <c r="H63" s="17">
        <v>44926</v>
      </c>
      <c r="I63" s="18"/>
      <c r="J63" s="19"/>
      <c r="K63" s="18"/>
      <c r="L63" s="19"/>
      <c r="M63" s="18"/>
      <c r="N63" s="19"/>
      <c r="O63" s="18">
        <v>25</v>
      </c>
      <c r="P63" s="19">
        <v>25</v>
      </c>
      <c r="Q63" s="18"/>
      <c r="R63" s="19"/>
      <c r="S63" s="18"/>
      <c r="T63" s="19"/>
      <c r="U63" s="18">
        <v>25</v>
      </c>
      <c r="V63" s="19"/>
      <c r="W63" s="18"/>
      <c r="X63" s="19"/>
      <c r="Y63" s="18"/>
      <c r="Z63" s="19"/>
      <c r="AA63" s="18">
        <v>25</v>
      </c>
      <c r="AB63" s="19"/>
      <c r="AC63" s="18"/>
      <c r="AD63" s="19"/>
      <c r="AE63" s="18">
        <v>25</v>
      </c>
      <c r="AF63" s="20"/>
      <c r="AG63" s="21">
        <f t="shared" si="0"/>
        <v>100</v>
      </c>
      <c r="AH63" s="50">
        <f t="shared" si="1"/>
        <v>25</v>
      </c>
      <c r="AI63" s="46" t="s">
        <v>248</v>
      </c>
      <c r="AJ63" s="83" t="s">
        <v>77</v>
      </c>
      <c r="AK63" s="84" t="s">
        <v>310</v>
      </c>
      <c r="AL63" s="23"/>
    </row>
    <row r="64" spans="1:38" ht="12.75" customHeight="1" x14ac:dyDescent="0.25">
      <c r="A64" s="104"/>
      <c r="B64" s="97"/>
      <c r="C64" s="14"/>
      <c r="D64" s="31" t="s">
        <v>249</v>
      </c>
      <c r="E64" s="34"/>
      <c r="F64" s="34"/>
      <c r="G64" s="34"/>
      <c r="H64" s="35"/>
      <c r="I64" s="18"/>
      <c r="J64" s="19"/>
      <c r="K64" s="18"/>
      <c r="L64" s="19"/>
      <c r="M64" s="18"/>
      <c r="N64" s="19"/>
      <c r="O64" s="18"/>
      <c r="P64" s="19"/>
      <c r="Q64" s="18"/>
      <c r="R64" s="19"/>
      <c r="S64" s="18"/>
      <c r="T64" s="19"/>
      <c r="U64" s="18"/>
      <c r="V64" s="19"/>
      <c r="W64" s="18"/>
      <c r="X64" s="19"/>
      <c r="Y64" s="18"/>
      <c r="Z64" s="19"/>
      <c r="AA64" s="18"/>
      <c r="AB64" s="19"/>
      <c r="AC64" s="18"/>
      <c r="AD64" s="19"/>
      <c r="AE64" s="18"/>
      <c r="AF64" s="20"/>
      <c r="AG64" s="21"/>
      <c r="AH64" s="50">
        <f t="shared" si="1"/>
        <v>0</v>
      </c>
      <c r="AI64" s="46"/>
      <c r="AJ64" s="83"/>
      <c r="AK64" s="86"/>
      <c r="AL64" s="23"/>
    </row>
    <row r="65" spans="1:38" ht="102" x14ac:dyDescent="0.25">
      <c r="A65" s="104"/>
      <c r="B65" s="97"/>
      <c r="C65" s="14" t="s">
        <v>15</v>
      </c>
      <c r="D65" s="28" t="s">
        <v>250</v>
      </c>
      <c r="E65" s="28" t="s">
        <v>128</v>
      </c>
      <c r="F65" s="28" t="s">
        <v>16</v>
      </c>
      <c r="G65" s="17">
        <v>44652</v>
      </c>
      <c r="H65" s="17">
        <v>44926</v>
      </c>
      <c r="I65" s="18"/>
      <c r="J65" s="19"/>
      <c r="K65" s="18"/>
      <c r="L65" s="19"/>
      <c r="M65" s="18"/>
      <c r="N65" s="19"/>
      <c r="O65" s="18">
        <v>25</v>
      </c>
      <c r="P65" s="19">
        <v>25</v>
      </c>
      <c r="Q65" s="18"/>
      <c r="R65" s="19"/>
      <c r="S65" s="18"/>
      <c r="T65" s="19"/>
      <c r="U65" s="18">
        <v>25</v>
      </c>
      <c r="V65" s="19"/>
      <c r="W65" s="18"/>
      <c r="X65" s="19"/>
      <c r="Y65" s="18"/>
      <c r="Z65" s="19"/>
      <c r="AA65" s="18">
        <v>25</v>
      </c>
      <c r="AB65" s="19"/>
      <c r="AC65" s="18"/>
      <c r="AD65" s="19"/>
      <c r="AE65" s="18">
        <v>25</v>
      </c>
      <c r="AF65" s="20"/>
      <c r="AG65" s="21">
        <f t="shared" si="0"/>
        <v>100</v>
      </c>
      <c r="AH65" s="50">
        <f t="shared" si="1"/>
        <v>25</v>
      </c>
      <c r="AI65" s="46" t="s">
        <v>251</v>
      </c>
      <c r="AJ65" s="83" t="s">
        <v>252</v>
      </c>
      <c r="AK65" s="84" t="s">
        <v>311</v>
      </c>
      <c r="AL65" s="23"/>
    </row>
    <row r="66" spans="1:38" ht="170.25" customHeight="1" x14ac:dyDescent="0.25">
      <c r="A66" s="104"/>
      <c r="B66" s="97"/>
      <c r="C66" s="14" t="s">
        <v>253</v>
      </c>
      <c r="D66" s="28" t="s">
        <v>254</v>
      </c>
      <c r="E66" s="28" t="s">
        <v>255</v>
      </c>
      <c r="F66" s="28" t="s">
        <v>256</v>
      </c>
      <c r="G66" s="17">
        <v>44593</v>
      </c>
      <c r="H66" s="17">
        <v>44926</v>
      </c>
      <c r="I66" s="18"/>
      <c r="J66" s="19"/>
      <c r="K66" s="18">
        <v>16</v>
      </c>
      <c r="L66" s="18">
        <v>16</v>
      </c>
      <c r="M66" s="18"/>
      <c r="N66" s="19"/>
      <c r="O66" s="18">
        <v>16</v>
      </c>
      <c r="P66" s="19">
        <v>16</v>
      </c>
      <c r="Q66" s="18"/>
      <c r="R66" s="19"/>
      <c r="S66" s="18">
        <v>17</v>
      </c>
      <c r="T66" s="19"/>
      <c r="U66" s="18"/>
      <c r="V66" s="19"/>
      <c r="W66" s="18">
        <v>17</v>
      </c>
      <c r="X66" s="19"/>
      <c r="Y66" s="18"/>
      <c r="Z66" s="19"/>
      <c r="AA66" s="18">
        <v>17</v>
      </c>
      <c r="AB66" s="19"/>
      <c r="AC66" s="18"/>
      <c r="AD66" s="19"/>
      <c r="AE66" s="18">
        <v>17</v>
      </c>
      <c r="AF66" s="20"/>
      <c r="AG66" s="21">
        <f t="shared" si="0"/>
        <v>100</v>
      </c>
      <c r="AH66" s="50">
        <f t="shared" si="1"/>
        <v>32</v>
      </c>
      <c r="AI66" s="67" t="s">
        <v>257</v>
      </c>
      <c r="AJ66" s="83" t="s">
        <v>77</v>
      </c>
      <c r="AK66" s="84" t="s">
        <v>312</v>
      </c>
      <c r="AL66" s="23"/>
    </row>
    <row r="67" spans="1:38" ht="89.25" x14ac:dyDescent="0.25">
      <c r="A67" s="104"/>
      <c r="B67" s="97"/>
      <c r="C67" s="14" t="s">
        <v>258</v>
      </c>
      <c r="D67" s="28" t="s">
        <v>259</v>
      </c>
      <c r="E67" s="28" t="s">
        <v>260</v>
      </c>
      <c r="F67" s="28" t="s">
        <v>16</v>
      </c>
      <c r="G67" s="17">
        <v>44835</v>
      </c>
      <c r="H67" s="17">
        <v>44865</v>
      </c>
      <c r="I67" s="18"/>
      <c r="J67" s="19"/>
      <c r="K67" s="18"/>
      <c r="L67" s="19"/>
      <c r="M67" s="18"/>
      <c r="N67" s="19"/>
      <c r="O67" s="18"/>
      <c r="P67" s="19"/>
      <c r="Q67" s="18"/>
      <c r="R67" s="19"/>
      <c r="S67" s="18"/>
      <c r="T67" s="19"/>
      <c r="U67" s="18"/>
      <c r="V67" s="19"/>
      <c r="W67" s="18"/>
      <c r="X67" s="19"/>
      <c r="Y67" s="18"/>
      <c r="Z67" s="19"/>
      <c r="AA67" s="18">
        <v>100</v>
      </c>
      <c r="AB67" s="19"/>
      <c r="AC67" s="18"/>
      <c r="AD67" s="19"/>
      <c r="AE67" s="18"/>
      <c r="AF67" s="20"/>
      <c r="AG67" s="21">
        <f t="shared" si="0"/>
        <v>100</v>
      </c>
      <c r="AH67" s="50">
        <f t="shared" si="1"/>
        <v>0</v>
      </c>
      <c r="AI67" s="46" t="s">
        <v>61</v>
      </c>
      <c r="AJ67" s="83" t="s">
        <v>62</v>
      </c>
      <c r="AK67" s="86" t="s">
        <v>273</v>
      </c>
      <c r="AL67" s="23"/>
    </row>
    <row r="68" spans="1:38" ht="151.5" customHeight="1" x14ac:dyDescent="0.25">
      <c r="A68" s="104"/>
      <c r="B68" s="97"/>
      <c r="C68" s="14" t="s">
        <v>261</v>
      </c>
      <c r="D68" s="28" t="s">
        <v>262</v>
      </c>
      <c r="E68" s="28" t="s">
        <v>263</v>
      </c>
      <c r="F68" s="28" t="s">
        <v>16</v>
      </c>
      <c r="G68" s="17">
        <v>44713</v>
      </c>
      <c r="H68" s="17">
        <v>44895</v>
      </c>
      <c r="I68" s="18"/>
      <c r="J68" s="19"/>
      <c r="K68" s="18"/>
      <c r="L68" s="19"/>
      <c r="M68" s="18"/>
      <c r="N68" s="19"/>
      <c r="O68" s="18"/>
      <c r="P68" s="19"/>
      <c r="Q68" s="18"/>
      <c r="R68" s="19"/>
      <c r="S68" s="18">
        <v>50</v>
      </c>
      <c r="T68" s="19"/>
      <c r="U68" s="18"/>
      <c r="V68" s="19"/>
      <c r="W68" s="18"/>
      <c r="X68" s="19"/>
      <c r="Y68" s="18"/>
      <c r="Z68" s="19"/>
      <c r="AA68" s="18"/>
      <c r="AB68" s="19"/>
      <c r="AC68" s="18">
        <v>50</v>
      </c>
      <c r="AD68" s="19"/>
      <c r="AE68" s="18"/>
      <c r="AF68" s="20"/>
      <c r="AG68" s="21">
        <f t="shared" si="0"/>
        <v>100</v>
      </c>
      <c r="AH68" s="50">
        <f t="shared" si="1"/>
        <v>0</v>
      </c>
      <c r="AI68" s="46" t="s">
        <v>61</v>
      </c>
      <c r="AJ68" s="83" t="s">
        <v>62</v>
      </c>
      <c r="AK68" s="86" t="s">
        <v>273</v>
      </c>
      <c r="AL68" s="23"/>
    </row>
    <row r="69" spans="1:38" ht="30" customHeight="1" x14ac:dyDescent="0.25">
      <c r="A69" s="101" t="s">
        <v>264</v>
      </c>
      <c r="B69" s="101"/>
      <c r="C69" s="101"/>
      <c r="D69" s="101"/>
      <c r="E69" s="101"/>
      <c r="F69" s="101"/>
      <c r="G69" s="36"/>
      <c r="H69" s="36"/>
      <c r="I69" s="37">
        <f>(I11+I12+I13+I14+I15+I16+I17+I18+I19+I20+I21+I22+I23+I24+I25+I26+I27+I28+I29+I30+I31+I32+I33+I34+I35+I36+I37+I38+I39+I40+I41+I42+I43+I44+I45+I46+I47+I48+I49+I50+I51+I52+I53+I54+I55+I56+I57+I58+I60+I61+I62+I63+I65+I66+I67+I68)/56</f>
        <v>10.206785714285711</v>
      </c>
      <c r="J69" s="37">
        <f>(J11+J12+J13+J14+J15+J16+J17+J18+J19+J20+J21+J22+J23+J24+J25+J26+J27+J28+J29+J30+J31+J32+J33+J34+J35+J36+J37+J38+J39+J40+J41+J42+J43+J44+J45+J46+J47+J48+J49+J50+J51+J52+J53+J54+J55+J56+J57+J58+J60+J61+J62+J63+J65+J66+J67+J68)/56</f>
        <v>10.24178571428571</v>
      </c>
      <c r="K69" s="37">
        <f t="shared" ref="K69:AF69" si="2">(K11+K12+K13+K14+K15+K16+K17+K18+K19+K20+K21+K22+K23+K24+K25+K26+K27+K28+K29+K30+K31+K32+K33+K34+K35+K36+K37+K38+K39+K40+K41+K42+K43+K44+K45+K46+K47+K48+K49+K50+K51+K52+K53+K54+K55+K56+K57+K58+K60+K61+K62+K63+K65+K66+K67+K68)/56</f>
        <v>5.9167857142857159</v>
      </c>
      <c r="L69" s="37">
        <f t="shared" si="2"/>
        <v>5.9585714285714309</v>
      </c>
      <c r="M69" s="37">
        <f t="shared" si="2"/>
        <v>8.9364285714285696</v>
      </c>
      <c r="N69" s="37">
        <f t="shared" si="2"/>
        <v>9.9698214285714268</v>
      </c>
      <c r="O69" s="37">
        <f t="shared" si="2"/>
        <v>8.149464285714286</v>
      </c>
      <c r="P69" s="37">
        <f t="shared" si="2"/>
        <v>8.1114285714285721</v>
      </c>
      <c r="Q69" s="37">
        <f t="shared" si="2"/>
        <v>5.5423214285714284</v>
      </c>
      <c r="R69" s="37">
        <f t="shared" si="2"/>
        <v>0</v>
      </c>
      <c r="S69" s="37">
        <f t="shared" si="2"/>
        <v>9.6851785714285707</v>
      </c>
      <c r="T69" s="37">
        <f t="shared" si="2"/>
        <v>0</v>
      </c>
      <c r="U69" s="37">
        <f t="shared" si="2"/>
        <v>10.060178571428569</v>
      </c>
      <c r="V69" s="37">
        <f>(V11+V12+V13+V14+V15+V16+V17+V18+V19+V20+V21+V22+V23+V24+V25+V26+V27+V28+V29+V30+V31+V32+V33+V34+V35+V36+V37+V38+V39+V40+V41+V42+V43+V44+V45+V46+V47+V48+V49+V50+V51+V52+V53+V54+V55+V56+V57+V58+V60+V61+V62+V63+V65+V66+V67+V68)/56</f>
        <v>0</v>
      </c>
      <c r="W69" s="37">
        <f t="shared" si="2"/>
        <v>4.857857142857144</v>
      </c>
      <c r="X69" s="37">
        <f t="shared" si="2"/>
        <v>0</v>
      </c>
      <c r="Y69" s="37">
        <f t="shared" si="2"/>
        <v>8.4412499999999984</v>
      </c>
      <c r="Z69" s="37">
        <f t="shared" si="2"/>
        <v>0</v>
      </c>
      <c r="AA69" s="37">
        <f t="shared" si="2"/>
        <v>10.905000000000001</v>
      </c>
      <c r="AB69" s="37">
        <f t="shared" si="2"/>
        <v>0</v>
      </c>
      <c r="AC69" s="37">
        <f>(AC11+AC12+AC13+AC14+AC15+AC16+AC17+AC18+AC19+AC20+AC21+AC22+AC23+AC24+AC25+AC26+AC27+AC28+AC29+AC30+AC31+AC32+AC33+AC34+AC35+AC36+AC37+AC38+AC39+AC40+AC41+AC42+AC43+AC44+AC45+AC46+AC47+AC48+AC49+AC50+AC51+AC52+AC53+AC54+AC55+AC56+AC57+AC58+AC60+AC61+AC62+AC63+AC65+AC66+AC67+AC68)/56</f>
        <v>5.6907142857142867</v>
      </c>
      <c r="AD69" s="37">
        <f t="shared" si="2"/>
        <v>0</v>
      </c>
      <c r="AE69" s="37">
        <f t="shared" si="2"/>
        <v>11.429464285714287</v>
      </c>
      <c r="AF69" s="37">
        <f t="shared" si="2"/>
        <v>0</v>
      </c>
      <c r="AG69" s="37">
        <f>(AG11+AG12+AG13+AG14+AG15+AG16+AG17+AG18+AG19+AG20+AG21+AG22+AG23+AG24+AG25+AG26+AG27+AG28+AG29+AG30+AG31+AG32+AG33+AG34+AG35+AG36+AG37+AG38+AG39+AG40+AG41+AG42+AG43+AG44+AG45+AG46+AG47+AG48+AG49+AG50+AG51+AG52+AG53+AG54+AG55+AG56+AG57+AG58+AG60+AG61+AG62+AG63+AG65+AG66+AG67+AG68)/56</f>
        <v>99.821428571428569</v>
      </c>
      <c r="AH69" s="37">
        <f>(AH11+AH12+AH13+AH14+AH15+AH16+AH17+AH18+AH19+AH20+AH21+AH22+AH23+AH24+AH25+AH26+AH27+AH28+AH29+AH30+AH31+AH32+AH33+AH34+AH35+AH36+AH37+AH38+AH39+AH40+AH41+AH42+AH43+AH44+AH45+AH46+AH47+AH48+AH49+AH50+AH51+AH52+AH53+AH54+AH55+AH56+AH57+AH58+AH60+AH61+AH62+AH63+AH65+AH66+AH67+AH68)/56</f>
        <v>34.349146825396815</v>
      </c>
      <c r="AI69" s="24"/>
      <c r="AJ69" s="24"/>
      <c r="AK69" s="72"/>
      <c r="AL69" s="23"/>
    </row>
    <row r="70" spans="1:38" ht="24.6" customHeight="1" x14ac:dyDescent="0.25">
      <c r="A70" s="2"/>
      <c r="B70" s="3"/>
      <c r="C70" s="3"/>
      <c r="D70" s="5"/>
      <c r="E70" s="4"/>
      <c r="F70" s="4"/>
      <c r="G70" s="4"/>
      <c r="H70" s="4"/>
      <c r="I70" s="38"/>
      <c r="J70" s="38"/>
      <c r="K70" s="38"/>
      <c r="L70" s="38"/>
      <c r="M70" s="38"/>
      <c r="N70" s="38"/>
      <c r="O70" s="38"/>
      <c r="P70" s="38"/>
      <c r="Q70" s="38"/>
      <c r="R70" s="38"/>
      <c r="S70" s="38"/>
      <c r="T70" s="38"/>
      <c r="U70" s="38"/>
      <c r="V70" s="38"/>
      <c r="W70" s="38"/>
      <c r="X70" s="38"/>
      <c r="Y70" s="38"/>
      <c r="Z70" s="38"/>
      <c r="AA70" s="38"/>
      <c r="AB70" s="38"/>
      <c r="AC70" s="38"/>
      <c r="AD70" s="38"/>
      <c r="AE70" s="38"/>
      <c r="AF70" s="4"/>
      <c r="AG70" s="5"/>
      <c r="AH70" s="39"/>
      <c r="AI70" s="2"/>
    </row>
    <row r="71" spans="1:38" ht="24.6" customHeight="1" x14ac:dyDescent="0.25">
      <c r="A71" s="5"/>
      <c r="B71" s="3"/>
      <c r="C71" s="3"/>
      <c r="E71" s="4"/>
      <c r="F71" s="4"/>
      <c r="G71" s="4"/>
      <c r="H71" s="4"/>
      <c r="I71" s="4"/>
      <c r="J71" s="10"/>
      <c r="K71" s="4"/>
      <c r="L71" s="4"/>
      <c r="M71" s="4"/>
      <c r="N71" s="4"/>
      <c r="O71" s="4"/>
      <c r="P71" s="4"/>
      <c r="Q71" s="4"/>
      <c r="R71" s="4"/>
      <c r="S71" s="4"/>
      <c r="T71" s="4"/>
      <c r="U71" s="4"/>
      <c r="V71" s="4"/>
      <c r="W71" s="4"/>
      <c r="X71" s="4"/>
      <c r="Y71" s="4"/>
      <c r="Z71" s="4"/>
      <c r="AA71" s="4"/>
      <c r="AB71" s="4"/>
      <c r="AC71" s="4"/>
      <c r="AD71" s="4"/>
      <c r="AE71" s="4"/>
      <c r="AF71" s="4"/>
      <c r="AG71" s="5"/>
      <c r="AH71" s="4"/>
      <c r="AI71" s="2"/>
    </row>
    <row r="72" spans="1:38" ht="23.25" customHeight="1" x14ac:dyDescent="0.25">
      <c r="A72" s="40"/>
      <c r="B72" s="40"/>
      <c r="C72" s="40"/>
      <c r="E72" s="4"/>
      <c r="F72" s="4"/>
      <c r="G72" s="4"/>
      <c r="H72" s="4"/>
      <c r="I72" s="38"/>
      <c r="J72" s="38"/>
      <c r="K72" s="4"/>
      <c r="L72" s="4"/>
      <c r="M72" s="4"/>
      <c r="N72" s="4"/>
      <c r="O72" s="4"/>
      <c r="P72" s="4"/>
      <c r="Q72" s="4"/>
      <c r="R72" s="4"/>
      <c r="S72" s="4"/>
      <c r="T72" s="4"/>
      <c r="U72" s="4"/>
      <c r="V72" s="4"/>
      <c r="W72" s="4"/>
      <c r="X72" s="4"/>
      <c r="Y72" s="4"/>
      <c r="Z72" s="4"/>
      <c r="AA72" s="4"/>
      <c r="AB72" s="4"/>
      <c r="AC72" s="4"/>
      <c r="AD72" s="4"/>
      <c r="AE72" s="4"/>
      <c r="AF72" s="4"/>
      <c r="AG72" s="41"/>
      <c r="AH72" s="4"/>
      <c r="AI72" s="2"/>
    </row>
    <row r="75" spans="1:38" ht="24.6" customHeight="1" x14ac:dyDescent="0.25">
      <c r="D75" s="42"/>
      <c r="AG75" s="1"/>
    </row>
    <row r="98" spans="4:33" ht="24.6" customHeight="1" x14ac:dyDescent="0.25">
      <c r="D98" s="43"/>
      <c r="AG98" s="1"/>
    </row>
    <row r="99" spans="4:33" ht="24.6" customHeight="1" x14ac:dyDescent="0.25">
      <c r="D99" s="43"/>
      <c r="AG99" s="1"/>
    </row>
    <row r="100" spans="4:33" ht="24.6" customHeight="1" x14ac:dyDescent="0.25">
      <c r="D100" s="43"/>
      <c r="AG100" s="1"/>
    </row>
    <row r="101" spans="4:33" ht="24.6" customHeight="1" x14ac:dyDescent="0.25">
      <c r="D101" s="43"/>
      <c r="AG101" s="1"/>
    </row>
    <row r="102" spans="4:33" ht="24.6" customHeight="1" x14ac:dyDescent="0.25">
      <c r="D102" s="43"/>
      <c r="AG102" s="1"/>
    </row>
    <row r="103" spans="4:33" ht="24.6" customHeight="1" x14ac:dyDescent="0.25">
      <c r="D103" s="43"/>
      <c r="AG103" s="1"/>
    </row>
    <row r="172" ht="57.75" customHeight="1" x14ac:dyDescent="0.25"/>
    <row r="175" ht="72.75" customHeight="1" x14ac:dyDescent="0.25"/>
    <row r="176" ht="57.75" customHeight="1" x14ac:dyDescent="0.25"/>
  </sheetData>
  <autoFilter ref="A9:AP69">
    <filterColumn colId="8" showButton="0"/>
    <filterColumn colId="10" showButton="0"/>
    <filterColumn colId="12" showButton="0"/>
    <filterColumn colId="14" showButton="0"/>
    <filterColumn colId="16" showButton="0"/>
    <filterColumn colId="18" showButton="0"/>
    <filterColumn colId="20" showButton="0"/>
    <filterColumn colId="22" showButton="0"/>
    <filterColumn colId="24" showButton="0"/>
    <filterColumn colId="26" showButton="0"/>
    <filterColumn colId="28" showButton="0"/>
    <filterColumn colId="30" showButton="0"/>
    <filterColumn colId="32" showButton="0"/>
  </autoFilter>
  <mergeCells count="48">
    <mergeCell ref="B7:D7"/>
    <mergeCell ref="B12:B13"/>
    <mergeCell ref="B14:B15"/>
    <mergeCell ref="A69:F69"/>
    <mergeCell ref="A48:A54"/>
    <mergeCell ref="B48:B49"/>
    <mergeCell ref="B51:B53"/>
    <mergeCell ref="A55:A68"/>
    <mergeCell ref="B55:B58"/>
    <mergeCell ref="B59:B68"/>
    <mergeCell ref="A31:A47"/>
    <mergeCell ref="B31:B33"/>
    <mergeCell ref="B34:B37"/>
    <mergeCell ref="B38:B40"/>
    <mergeCell ref="B41:B44"/>
    <mergeCell ref="B45:B47"/>
    <mergeCell ref="I9:J9"/>
    <mergeCell ref="AJ9:AJ10"/>
    <mergeCell ref="A19:A30"/>
    <mergeCell ref="B19:B23"/>
    <mergeCell ref="B24:B27"/>
    <mergeCell ref="B28:B29"/>
    <mergeCell ref="S9:T9"/>
    <mergeCell ref="U9:V9"/>
    <mergeCell ref="AE9:AF9"/>
    <mergeCell ref="AG9:AH9"/>
    <mergeCell ref="AI9:AI10"/>
    <mergeCell ref="K9:L9"/>
    <mergeCell ref="M9:N9"/>
    <mergeCell ref="O9:P9"/>
    <mergeCell ref="Q9:R9"/>
    <mergeCell ref="A11:A17"/>
    <mergeCell ref="AK9:AK10"/>
    <mergeCell ref="A1:AI1"/>
    <mergeCell ref="A2:AH2"/>
    <mergeCell ref="A4:H4"/>
    <mergeCell ref="A9:A10"/>
    <mergeCell ref="B9:B10"/>
    <mergeCell ref="C9:C10"/>
    <mergeCell ref="D9:D10"/>
    <mergeCell ref="E9:E10"/>
    <mergeCell ref="F9:F10"/>
    <mergeCell ref="G9:G10"/>
    <mergeCell ref="W9:X9"/>
    <mergeCell ref="Y9:Z9"/>
    <mergeCell ref="AA9:AB9"/>
    <mergeCell ref="AC9:AD9"/>
    <mergeCell ref="H9:H10"/>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2710A2C52ABE4AB97F3ECB50F495A7" ma:contentTypeVersion="13" ma:contentTypeDescription="Crear nuevo documento." ma:contentTypeScope="" ma:versionID="d7dab611081e76af76f9aef8a991e955">
  <xsd:schema xmlns:xsd="http://www.w3.org/2001/XMLSchema" xmlns:xs="http://www.w3.org/2001/XMLSchema" xmlns:p="http://schemas.microsoft.com/office/2006/metadata/properties" xmlns:ns2="9376231b-baf8-4fbb-953c-78da3a068472" xmlns:ns3="296bc690-7115-48d3-a28b-c165fe6cc7cd" targetNamespace="http://schemas.microsoft.com/office/2006/metadata/properties" ma:root="true" ma:fieldsID="0e5435eeba3588f898761d67aa7afbaa" ns2:_="" ns3:_="">
    <xsd:import namespace="9376231b-baf8-4fbb-953c-78da3a068472"/>
    <xsd:import namespace="296bc690-7115-48d3-a28b-c165fe6cc7c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76231b-baf8-4fbb-953c-78da3a0684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ef926b76-9d1f-480f-92a1-cdea3dc81db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96bc690-7115-48d3-a28b-c165fe6cc7cd"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9495a7f3-8da1-4b0d-bff5-f2cb1c8e073d}" ma:internalName="TaxCatchAll" ma:showField="CatchAllData" ma:web="296bc690-7115-48d3-a28b-c165fe6cc7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296bc690-7115-48d3-a28b-c165fe6cc7cd">
      <UserInfo>
        <DisplayName>Nidia Constanza Ochoa Méndez</DisplayName>
        <AccountId>44</AccountId>
        <AccountType/>
      </UserInfo>
    </SharedWithUsers>
    <lcf76f155ced4ddcb4097134ff3c332f xmlns="9376231b-baf8-4fbb-953c-78da3a068472">
      <Terms xmlns="http://schemas.microsoft.com/office/infopath/2007/PartnerControls"/>
    </lcf76f155ced4ddcb4097134ff3c332f>
    <TaxCatchAll xmlns="296bc690-7115-48d3-a28b-c165fe6cc7cd" xsi:nil="true"/>
  </documentManagement>
</p:properties>
</file>

<file path=customXml/itemProps1.xml><?xml version="1.0" encoding="utf-8"?>
<ds:datastoreItem xmlns:ds="http://schemas.openxmlformats.org/officeDocument/2006/customXml" ds:itemID="{0B3245BF-6097-41AD-A473-AEE6F76F13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76231b-baf8-4fbb-953c-78da3a068472"/>
    <ds:schemaRef ds:uri="296bc690-7115-48d3-a28b-c165fe6cc7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8EAC0C-AA6A-458D-B24D-7A245CADD9CF}">
  <ds:schemaRefs>
    <ds:schemaRef ds:uri="http://schemas.microsoft.com/sharepoint/v3/contenttype/forms"/>
  </ds:schemaRefs>
</ds:datastoreItem>
</file>

<file path=customXml/itemProps3.xml><?xml version="1.0" encoding="utf-8"?>
<ds:datastoreItem xmlns:ds="http://schemas.openxmlformats.org/officeDocument/2006/customXml" ds:itemID="{42751735-140F-444D-ADA9-BCEC4DD4D61F}">
  <ds:schemaRefs>
    <ds:schemaRef ds:uri="http://schemas.microsoft.com/office/infopath/2007/PartnerControls"/>
    <ds:schemaRef ds:uri="http://schemas.microsoft.com/office/2006/documentManagement/types"/>
    <ds:schemaRef ds:uri="http://www.w3.org/XML/1998/namespace"/>
    <ds:schemaRef ds:uri="http://schemas.microsoft.com/office/2006/metadata/properties"/>
    <ds:schemaRef ds:uri="http://purl.org/dc/dcmitype/"/>
    <ds:schemaRef ds:uri="http://schemas.openxmlformats.org/package/2006/metadata/core-properties"/>
    <ds:schemaRef ds:uri="http://purl.org/dc/elements/1.1/"/>
    <ds:schemaRef ds:uri="http://purl.org/dc/terms/"/>
    <ds:schemaRef ds:uri="296bc690-7115-48d3-a28b-c165fe6cc7cd"/>
    <ds:schemaRef ds:uri="9376231b-baf8-4fbb-953c-78da3a06847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Natalia Irina Vanegas Pinzón</dc:creator>
  <cp:keywords/>
  <dc:description/>
  <cp:lastModifiedBy>Astrid Cecilia Sarmiento Rincon</cp:lastModifiedBy>
  <cp:revision/>
  <dcterms:created xsi:type="dcterms:W3CDTF">2022-03-08T15:34:10Z</dcterms:created>
  <dcterms:modified xsi:type="dcterms:W3CDTF">2022-05-12T21:24:28Z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0x010100272710A2C52ABE4AB97F3ECB50F495A7</vt:lpwstr>
  </property>
  <property fmtid="{D5CDD505-2E9C-101B-9397-08002B2CF9AE}" pid="3" name="MediaServiceImageTags">
    <vt:lpwstr/>
  </property>
</Properties>
</file>