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NG\Documents\Catastro\Mesas\"/>
    </mc:Choice>
  </mc:AlternateContent>
  <xr:revisionPtr revIDLastSave="0" documentId="8_{A7F9790B-C08C-44F0-A127-9634490C7F48}" xr6:coauthVersionLast="47" xr6:coauthVersionMax="47" xr10:uidLastSave="{00000000-0000-0000-0000-000000000000}"/>
  <bookViews>
    <workbookView xWindow="-120" yWindow="-120" windowWidth="20730" windowHeight="11160" xr2:uid="{00000000-000D-0000-FFFF-FFFF00000000}"/>
  </bookViews>
  <sheets>
    <sheet name="PAAC" sheetId="2" r:id="rId1"/>
  </sheets>
  <definedNames>
    <definedName name="_xlnm._FilterDatabase" localSheetId="0" hidden="1">PAAC!$A$10:$AP$68</definedName>
    <definedName name="_xlnm.Print_Titles" localSheetId="0">PAAC!$10:$11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2" l="1"/>
  <c r="AG48" i="2"/>
  <c r="AH40" i="2"/>
  <c r="AH55" i="2"/>
  <c r="I68" i="2"/>
  <c r="AF68" i="2" l="1"/>
  <c r="J68" i="2"/>
  <c r="K68" i="2"/>
  <c r="L68" i="2"/>
  <c r="M68" i="2"/>
  <c r="N68" i="2"/>
  <c r="O68" i="2"/>
  <c r="P68" i="2"/>
  <c r="Q68" i="2"/>
  <c r="R68" i="2"/>
  <c r="S68" i="2"/>
  <c r="T68" i="2"/>
  <c r="U68" i="2"/>
  <c r="V68" i="2"/>
  <c r="W68" i="2"/>
  <c r="X68" i="2"/>
  <c r="Y68" i="2"/>
  <c r="Z68" i="2"/>
  <c r="AA68" i="2"/>
  <c r="AB68" i="2"/>
  <c r="AC68" i="2"/>
  <c r="AD68" i="2"/>
  <c r="AE68" i="2"/>
  <c r="AG57" i="2"/>
  <c r="AH57" i="2"/>
  <c r="AG55" i="2" l="1"/>
  <c r="AG37" i="2"/>
  <c r="AG36" i="2"/>
  <c r="AG35" i="2"/>
  <c r="AG33" i="2"/>
  <c r="AG32" i="2"/>
  <c r="AG31" i="2"/>
  <c r="AG30" i="2"/>
  <c r="AG29" i="2"/>
  <c r="AG28" i="2"/>
  <c r="AG27" i="2"/>
  <c r="AG26" i="2"/>
  <c r="AG25" i="2"/>
  <c r="AG24" i="2"/>
  <c r="AG23" i="2"/>
  <c r="AG22" i="2"/>
  <c r="AG21" i="2"/>
  <c r="AG20" i="2"/>
  <c r="AG34" i="2"/>
  <c r="AG19" i="2"/>
  <c r="AG18" i="2"/>
  <c r="AG17" i="2"/>
  <c r="AG16" i="2"/>
  <c r="AG15" i="2"/>
  <c r="AG14" i="2"/>
  <c r="AG13" i="2"/>
  <c r="AG12" i="2"/>
  <c r="AH33" i="2"/>
  <c r="AH32" i="2"/>
  <c r="AH31" i="2"/>
  <c r="AH30" i="2"/>
  <c r="AH29" i="2"/>
  <c r="AH28" i="2"/>
  <c r="AH27" i="2"/>
  <c r="AH26" i="2"/>
  <c r="AH25" i="2"/>
  <c r="AH24" i="2"/>
  <c r="AH23" i="2"/>
  <c r="AH22" i="2"/>
  <c r="AH21" i="2"/>
  <c r="AH20" i="2"/>
  <c r="AH34" i="2"/>
  <c r="AH19" i="2"/>
  <c r="AH17" i="2"/>
  <c r="AH16" i="2"/>
  <c r="AH15" i="2"/>
  <c r="AH14" i="2"/>
  <c r="AH13" i="2"/>
  <c r="AH18" i="2"/>
  <c r="AH35" i="2"/>
  <c r="AH36" i="2"/>
  <c r="AH37" i="2"/>
  <c r="AG38" i="2"/>
  <c r="AH38" i="2"/>
  <c r="AG39" i="2"/>
  <c r="AH39" i="2"/>
  <c r="AG46" i="2"/>
  <c r="AH46" i="2"/>
  <c r="AG40" i="2"/>
  <c r="AG41" i="2"/>
  <c r="AH41" i="2"/>
  <c r="AG42" i="2"/>
  <c r="AH42" i="2"/>
  <c r="AG43" i="2"/>
  <c r="AH43" i="2"/>
  <c r="AG44" i="2"/>
  <c r="AH44" i="2"/>
  <c r="AG45" i="2"/>
  <c r="AH45" i="2"/>
  <c r="AG47" i="2"/>
  <c r="AH47" i="2"/>
  <c r="AH48" i="2"/>
  <c r="AG49" i="2"/>
  <c r="AH49" i="2"/>
  <c r="AG50" i="2"/>
  <c r="AH50" i="2"/>
  <c r="AG51" i="2"/>
  <c r="AH51" i="2"/>
  <c r="AG52" i="2"/>
  <c r="AH52" i="2"/>
  <c r="AG53" i="2"/>
  <c r="AH53" i="2"/>
  <c r="AG54" i="2"/>
  <c r="AH54" i="2"/>
  <c r="AG56" i="2"/>
  <c r="AH56" i="2"/>
  <c r="AG59" i="2"/>
  <c r="AH59" i="2"/>
  <c r="AG60" i="2"/>
  <c r="AH60" i="2"/>
  <c r="AG61" i="2"/>
  <c r="AH61" i="2"/>
  <c r="AG62" i="2"/>
  <c r="AH62" i="2"/>
  <c r="AG64" i="2"/>
  <c r="AH64" i="2"/>
  <c r="AG65" i="2"/>
  <c r="AH65" i="2"/>
  <c r="AG66" i="2"/>
  <c r="AH66" i="2"/>
  <c r="AG67" i="2"/>
  <c r="AH67" i="2"/>
  <c r="AH12" i="2"/>
  <c r="AG68" i="2" l="1"/>
  <c r="AH6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s>
  <commentList>
    <comment ref="Q55" authorId="0" shapeId="0" xr:uid="{00000000-0006-0000-0000-000001000000}">
      <text>
        <r>
          <rPr>
            <b/>
            <sz val="9"/>
            <color indexed="81"/>
            <rFont val="Tahoma"/>
            <family val="2"/>
          </rPr>
          <t>Bogotá</t>
        </r>
      </text>
    </comment>
    <comment ref="W55" authorId="0" shapeId="0" xr:uid="{00000000-0006-0000-0000-000002000000}">
      <text>
        <r>
          <rPr>
            <b/>
            <sz val="9"/>
            <color indexed="81"/>
            <rFont val="Tahoma"/>
            <family val="2"/>
          </rPr>
          <t>Terr</t>
        </r>
      </text>
    </comment>
    <comment ref="M56" authorId="0" shapeId="0" xr:uid="{00000000-0006-0000-0000-000003000000}">
      <text>
        <r>
          <rPr>
            <b/>
            <sz val="9"/>
            <color indexed="81"/>
            <rFont val="Tahoma"/>
            <family val="2"/>
          </rPr>
          <t>Disc</t>
        </r>
      </text>
    </comment>
    <comment ref="S56" authorId="0" shapeId="0" xr:uid="{00000000-0006-0000-0000-000004000000}">
      <text>
        <r>
          <rPr>
            <b/>
            <sz val="9"/>
            <color indexed="81"/>
            <rFont val="Tahoma"/>
            <family val="2"/>
          </rPr>
          <t>PQRS
- Directiva 01/2021
- Lineamientos en territorio.</t>
        </r>
      </text>
    </comment>
  </commentList>
</comments>
</file>

<file path=xl/sharedStrings.xml><?xml version="1.0" encoding="utf-8"?>
<sst xmlns="http://schemas.openxmlformats.org/spreadsheetml/2006/main" count="399" uniqueCount="284">
  <si>
    <t>PLAN ANTICORRUPCION Y DE ATENCION AL CIUDADANO
UNIDAD ADMINISTRATIVA ESPECIAL DE CATASTRO DISTRITAL - UAECD</t>
  </si>
  <si>
    <t>VIGENCIA</t>
  </si>
  <si>
    <t>VERSIÓN</t>
  </si>
  <si>
    <t>Control de cambios</t>
  </si>
  <si>
    <t>Fecha de publicación</t>
  </si>
  <si>
    <t>Objetivo general</t>
  </si>
  <si>
    <t>Establecer la estrategia para la lucha contra la corrupción 2023 de la Unidad Administrativa Especial de Catastro Distrital.</t>
  </si>
  <si>
    <t>Objetivo específico</t>
  </si>
  <si>
    <t>Implementar acciones específicas en cada uno de los componentes y subcomponentes del Plan en fortalecimiento de la gestión anticorrupción y de atención al ciudadano de la entidad.</t>
  </si>
  <si>
    <t>Elaborado con la coordinación de la Oficina Asesora de Planeación y Aseguramiento de Procesos de la UAECD</t>
  </si>
  <si>
    <t>COMPONENTE</t>
  </si>
  <si>
    <t>SUBCOMPONENTE</t>
  </si>
  <si>
    <t>Lit.</t>
  </si>
  <si>
    <t>ACTIVIDAD</t>
  </si>
  <si>
    <t>META - PRODUCTO</t>
  </si>
  <si>
    <t>RESPONSABLE</t>
  </si>
  <si>
    <t>FECHA INICIO</t>
  </si>
  <si>
    <t>FECHA FIN</t>
  </si>
  <si>
    <t>ENE</t>
  </si>
  <si>
    <t>FEB</t>
  </si>
  <si>
    <t>MAR</t>
  </si>
  <si>
    <t>ABR</t>
  </si>
  <si>
    <t>MAY</t>
  </si>
  <si>
    <t>JUN</t>
  </si>
  <si>
    <t>JUL</t>
  </si>
  <si>
    <t>AGO</t>
  </si>
  <si>
    <t>SEP</t>
  </si>
  <si>
    <t>OCT</t>
  </si>
  <si>
    <t>NOV</t>
  </si>
  <si>
    <t>DIC</t>
  </si>
  <si>
    <t>TOTAL</t>
  </si>
  <si>
    <t>EVIDENCIA - SEGUIMIENTO DE LA PRIMERA LÍNEA DE DEFENSA
- Dependencias -</t>
  </si>
  <si>
    <t>EVIDENCIA - SEGUIMIENTO DE LA SEGUNDA LÍNEA DE DEFENSA
- Oficina Asesora de Planeación y Aseguramiento de Procesos-</t>
  </si>
  <si>
    <t>P</t>
  </si>
  <si>
    <t>E</t>
  </si>
  <si>
    <t>1. Gestión del Riesgo de Corrupción – Mapa de Riesgos de Corrupción</t>
  </si>
  <si>
    <t>1.1. Política de administración del riesgo</t>
  </si>
  <si>
    <t>A</t>
  </si>
  <si>
    <t>Realizar actividad para promover el conocimiento y apropiación de la Política de Administración del Riesgo</t>
  </si>
  <si>
    <t>1 Actividad realizada</t>
  </si>
  <si>
    <t>Oficina Asesora de Planeación y Aseguramiento de Procesos</t>
  </si>
  <si>
    <t>1.2. Construcción del mapa de riesgos de corrupción</t>
  </si>
  <si>
    <t>Realizar mesas de trabajo con los procesos para la construcción del mapa de riesgos de corrupción 2024</t>
  </si>
  <si>
    <t>100% Mesas de trabajo realizadas</t>
  </si>
  <si>
    <t>B</t>
  </si>
  <si>
    <t>Realizar ejercicio participativo para la construcción del mapa de riesgos de corrupción 2024</t>
  </si>
  <si>
    <t>1 Ejercicio realizado</t>
  </si>
  <si>
    <t>1.3. Consulta, socialización  y divulgación</t>
  </si>
  <si>
    <t>Publicar/Divulgar la versión definitiva del Mapa de riesgos de corrupción 2023</t>
  </si>
  <si>
    <t>1 Mapa de riesgos de corrupción publicado</t>
  </si>
  <si>
    <t>Se realizó publicación del Plan Anticorrupción y de Atención al Ciudadano 2023 en página web, con sus diferentes componentes, incluyendo el Mapa de riesgos de corrupción 2023.</t>
  </si>
  <si>
    <t>Se evidenció la publicación de los documentos del Plan Anticorrupción y Atención al Ciudadano 2023 en la sección de transparencia de la página web de la entidad.
https://www.catastrobogota.gov.co/planeacion/planes
Actividad finalizada.</t>
  </si>
  <si>
    <t>1.4. Monitoreo y revisión</t>
  </si>
  <si>
    <t xml:space="preserve">Realizar seguimiento a los riesgos de corrupción de la UAECD </t>
  </si>
  <si>
    <t>4 Seguimientos a la matriz de riesgos de corrupción</t>
  </si>
  <si>
    <t>Una vez recibidos los reportes de IV trimestre de 2022 y I trimestre de 2023 desde la Oficina Asesora de Planeación se realiza revisión y retrolimentación a los procesos y se generan los insumos para la consolidación posterior del mapa institucional.</t>
  </si>
  <si>
    <t>1.5. Seguimiento</t>
  </si>
  <si>
    <t>Realizar seguimiento a la publicación y ejecución del Plan Anticorrupción</t>
  </si>
  <si>
    <t xml:space="preserve">3 Seguimientos a la publicación y ejecución del Plan Anticorrupción </t>
  </si>
  <si>
    <t>Oficina de Control Interno</t>
  </si>
  <si>
    <t>La Oficina de Control Interno emitió su informe de seguimiento a la ejecución del Plan Anticorrupción y de Atención al Ciudadano con memorando 2023IE807O1 del 16 de enero de 2023.</t>
  </si>
  <si>
    <t>Se evidenció la elaboración y envío del informe, así como, su publicación en página web.
https://www.catastrobogota.gov.co/sites/default/files/archivos/planeacion/Info_Seg_PAAC_%20III%20CUAT_2022.pdf</t>
  </si>
  <si>
    <t>2. Racionalización de Trámites</t>
  </si>
  <si>
    <t>2.1. Estrategia de racionalización de trámites
"Ver archivo en excel Estrategia"</t>
  </si>
  <si>
    <t>Realizar seguimiento a la ejecución de la estrategia de racionalización de trámites</t>
  </si>
  <si>
    <t xml:space="preserve">4 Seguimientos a la ejecución de la estrategia </t>
  </si>
  <si>
    <t>En el mes de enero se realizó la publicación de la estrategia 2023 en el SUIT, también se realizó reunión entre la Oficina Asesora de Planeación y la Gerencia Comercial y de Atención al Ciudadano en revisión del plan de trabajo de la vigencia y para determinar la ejecución de las actividades y soportes.
En el mes de febrero se realizó por parte de la GCAC solicitud de campaña para divulgar interna y externamente la iniciativa Agenda a un clic.
En el mes de marzo se emitió campaña interna y externa de socialización de la iniciativa y se realizó seguimiento de la estrategia documentando sus avances y cargando seguimiento en el SUIT.
La estrategia al mes de abril se encuentra cerrada al 100% en el SUIT con el monitoreo por parte de la Oficina Asesora de Planeación, asimismo, se remitieron a la Oficina de Control Interno los respectivos soportes como evidencia de su cumplimiento.</t>
  </si>
  <si>
    <t>3. Rendición de cuentas</t>
  </si>
  <si>
    <t>3.1. Información de Calidad y en lenguaje comprensible
- Informar avances y resultados de la gestión con calidad y en lenguaje comprensible</t>
  </si>
  <si>
    <t>Elaborar y publicar informe de gestión</t>
  </si>
  <si>
    <t>1 Informe de gestión elaborado y publicado</t>
  </si>
  <si>
    <t>Se realizó la elaboración y publicación del Informe de gestión de la entidad vigencia 2022, el cual se encuentra publicado en la página web.</t>
  </si>
  <si>
    <t>Gestionar publicación de información de interés para el ciudadano</t>
  </si>
  <si>
    <t>12 Gestiones para publicación de información</t>
  </si>
  <si>
    <t>Gerencia Comercial y de Atención al Ciudadano - Subgerencia de Participación y Atención al Ciudadano</t>
  </si>
  <si>
    <t>Mensualmente se gestiona con comunicaciones la publicación de los temas consolidados para divulgar, los cuales son para información del ciudadano.</t>
  </si>
  <si>
    <t>Se realiza revisión y se evidencian soportes de la publicación de información.</t>
  </si>
  <si>
    <t>C</t>
  </si>
  <si>
    <t>Diseñar y publicar mensualmente piezas de divulgación de información institucional</t>
  </si>
  <si>
    <t>12 publicaciones mensuales</t>
  </si>
  <si>
    <t>Comunicaciones</t>
  </si>
  <si>
    <t xml:space="preserve">Se diseñaron y se publicaron piezas de divulgación de información de la UAECD (Página web, Twitter, Instagram, Facebook) y para los canales internos como los Boletines, Todos Somos Catastro y Conexión Catastro. </t>
  </si>
  <si>
    <t>Se evidencian soportes de las publicaciones por los diferentes medios de comunicación</t>
  </si>
  <si>
    <t>D</t>
  </si>
  <si>
    <t>Actualizar la caracterización de usuarios con la identificación de grupos de valor e información de interés</t>
  </si>
  <si>
    <t>1 Documento de caracterización actualizado</t>
  </si>
  <si>
    <t>Gerencia Comercial y de Atención al Ciudadano - Subgerencia de Participación y Atención al Ciudadano - Oficina Asesora de Planeación y Aseguramiento de Procesos</t>
  </si>
  <si>
    <t>Actualizar la base de datos de instancias y organizaciones</t>
  </si>
  <si>
    <t>1 Documento actualizado</t>
  </si>
  <si>
    <t>3.2. Diálogo de doble vía con la ciudadanía
- Desarrollar escenarios de diálogo de doble vía con la ciudadanía y sus organizaciones</t>
  </si>
  <si>
    <t>Adelantar audiencia de rendición de cuentas de forma articulada con el Sector</t>
  </si>
  <si>
    <t>1 Audiencia realizada</t>
  </si>
  <si>
    <t>Comunicaciones - Oficina Asesora de Planeación y Aseguramiento de Procesos</t>
  </si>
  <si>
    <t>Desarrollar diálogos ciudadanos en temáticas de interés.</t>
  </si>
  <si>
    <t>4 Diálogos realizados</t>
  </si>
  <si>
    <t>Se desarrolló un dialogo ciudadano con el propósito de entregar los resultados del Censo Inmobilairio, se divulgaron los resultados para la vigencia 2023, en los cuales la Unidad Administrativa Especial de Catastro Distrital (UAECD) incorporó a la base catastral 36.050 nuevos predios, lo que se puede comparar en tamaño con municipios como Cajicá o Funza en Cundinamarca. Con esta cifra la capital del país llega a los 2.776.362 inmuebles y se valoriza un 6.8% alcanzando los 779.1 billones de pesos, frente a los 729.3 registrados el año anterior.</t>
  </si>
  <si>
    <t>Se evidencia la realización de un primer diálogo ciudadano en el mes de marzo y sus informes de seguimiento y resultados.</t>
  </si>
  <si>
    <t>3.3. Incentivos para motivar la cultura de la rendición y petición de cuentas</t>
  </si>
  <si>
    <t>Realizar una actividad de sensibilización sobre rendición de cuentas</t>
  </si>
  <si>
    <t>1 actividad realizada</t>
  </si>
  <si>
    <t>Realizar actividad con las dependencias para promover la rendición de cuentas</t>
  </si>
  <si>
    <t>3.4. Evaluacion y retroalimentación a la Gestión institucional
- Responsabilidad -
- Responder a compromisos propuestos, evaluación y retroalimentación en los ejercicios de rendición de cuentas con acciones correctivas para su mejora</t>
  </si>
  <si>
    <t>Adelantar seguimiento de los resultados de los espacios de rendición de cuentas -diálogos ciudadanos</t>
  </si>
  <si>
    <t>4 Seguimientos realizados</t>
  </si>
  <si>
    <t>Se realizó seguimiento y acompañamiento a la actividad de rendición de cuentas, el espacio ciudadano realizado respecto a los resultados del Censo.</t>
  </si>
  <si>
    <t>Se evidencia la realización de un primer diálogo ciudadano en el mes de marzo y sus informes de seguimiento y resultados. No se adquirieron compromisos.</t>
  </si>
  <si>
    <t>4. Mecanismos para mejorar la atención a la ciudadanía</t>
  </si>
  <si>
    <t>4.1. Estructura administrativa y direccionamiento estratégico
-1. Direccionamiento y planeación -
- Planeación estratégica del servicio al ciudadano</t>
  </si>
  <si>
    <t>Identificar las necesidades de recursos para incluir en el anteproyecto de presupuesto para fortalecer el servicio al ciudadano en la UAECD durante el año 2024</t>
  </si>
  <si>
    <t>1 Identificación de necesidades</t>
  </si>
  <si>
    <t xml:space="preserve">Adelantar presentaciones al Comité Institucional de Gestión y Desempeño sobre la gestión del servicio al ciudadano </t>
  </si>
  <si>
    <t>4 Presentaciones realizadas</t>
  </si>
  <si>
    <t>Se realizan las presentaciones al Comité Institucional de Gestión y Desempeño sobre gestión mensual de los PQRS - Bogotá Te Escucha.</t>
  </si>
  <si>
    <t>4.2. Fortalecimiento de los canales de atención
-4.  Información y comunicación -
- Gestión del relacionamiento con los ciudadanos</t>
  </si>
  <si>
    <t>Realizar seguimiento a los indicadores sobre las solicitudes de los ciudadanos por los canales (Escrito, virtual, telefónico, presencial) y determinar acciones de mejora a que haya a lugar.</t>
  </si>
  <si>
    <t>12 Seguimientos realizados</t>
  </si>
  <si>
    <t>Se realiza el seguimiento la primera semana de cada mes revisando las atenciones por canal del mes anterior, e identificando posibles acciones de mejora.</t>
  </si>
  <si>
    <t>Se evidenció el seguimiento realizado a los indicadores de los diferentes canales y la identificación cuando hay a lugar de acciones de mejora.</t>
  </si>
  <si>
    <t>Realizar retroalimentación a las dependencias involucradas teniendo en cuenta la evaluación realizada por la Alcaldía Mayor a las respuestas del Sistema Bogotá te escucha</t>
  </si>
  <si>
    <t>12 Retroalimentaciones realizadas</t>
  </si>
  <si>
    <t xml:space="preserve">Se realizan las retroalimentaciones correspondientes a las PQRS a las diferentes áreas de la entidad. </t>
  </si>
  <si>
    <t>Se evidencian las alertas que emiten sobre las PQRs del Sistema Bogotá te escucha.</t>
  </si>
  <si>
    <t>Gestionar formación y/o entrenamiento en lenguaje de señas</t>
  </si>
  <si>
    <t>Formación y/o entrenamiento en lenguaje de señas gestionada</t>
  </si>
  <si>
    <t>Gerencia Comercial y de Atención al Ciudadano - Subgerencia de Talento Humano</t>
  </si>
  <si>
    <t>Gestionar la divulgación de información para la socialización del proceso de actualización</t>
  </si>
  <si>
    <t>1 gestión para divulgación de información</t>
  </si>
  <si>
    <t>Gerencia de Información Catastral - Subgerencia de Información Económica- Subgerencia de Información Física y Física</t>
  </si>
  <si>
    <t>4.3. Talento Humano
-2. Talento humano -
-Fortalecimiento del talento humano al servicio al ciudadano</t>
  </si>
  <si>
    <t>Realizar una jornada de sensibilización sobre servicio al ciudadano.</t>
  </si>
  <si>
    <t>1 jornada realizada</t>
  </si>
  <si>
    <t>Subgerencia del Talento Humano -  Gerencia Comercial y de Atención al Ciudadano - Subgerencia de Participación Ciudadana y Atención al Ciudadano</t>
  </si>
  <si>
    <t>Incluir como parte de las inducciones de nuevos funcionarios, el Curso Virtual de Lenguaje Claro del DNP
Nota: Dependiendo de la disponibilidad del mismo por parte del DNP (Según programación y demanda)</t>
  </si>
  <si>
    <t>100% inducciones incluyendo la solicitud de la realización del curso</t>
  </si>
  <si>
    <t>Subgerencia de Talento Humano</t>
  </si>
  <si>
    <r>
      <rPr>
        <sz val="10"/>
        <color rgb="FF000000"/>
        <rFont val="Arial Narrow"/>
      </rPr>
      <t xml:space="preserve">Por medio de correo electrónico se solicita la realización de la inducción complementaria, dentro de la cual se incluye el Curso Virtual de Lenguaje Claro del DNP.
En el mes de </t>
    </r>
    <r>
      <rPr>
        <b/>
        <sz val="10"/>
        <color rgb="FF000000"/>
        <rFont val="Arial Narrow"/>
      </rPr>
      <t>abril</t>
    </r>
    <r>
      <rPr>
        <sz val="10"/>
        <color rgb="FF000000"/>
        <rFont val="Arial Narrow"/>
      </rPr>
      <t xml:space="preserve"> se solicitó al grupo de servidores vinculados a la Unidad a través del correo institucional adelantar los cursos que hacen parte del programa de inducción, a la fecha aún no se han recibido certificados de realización durante esta vigencia</t>
    </r>
  </si>
  <si>
    <t>Se evidencia la inclusión como formación complementaria, del curso de lenguaje claro del DNP y la solicitud para su realización por parte de los servidores que reciben inducción.</t>
  </si>
  <si>
    <t>Promover un reconocimiento a los servidores destacados por su desempeño en relación con el servicio prestado al ciudadano.</t>
  </si>
  <si>
    <t>1 reconocimiento otorgado</t>
  </si>
  <si>
    <t>4.4. Normativo y procedimental
-3.  Gestión con valores para resultados -</t>
  </si>
  <si>
    <t>Elaborar y gestionar publicación de los informes de PQRS, en la página web institucional.</t>
  </si>
  <si>
    <t>12 Informes elaborados y gestionados para publicación</t>
  </si>
  <si>
    <t>Se realiza la publicación de los informes en la pagina web:
https://www.catastrobogota.gov.co/instrumentos-de-gestion?field_clasificacion_target_id=76</t>
  </si>
  <si>
    <t>Se evidenció la publicación del informe en la sección de transparencia de la página web, los cuales corresponden a la información del mes anterior.</t>
  </si>
  <si>
    <t>Adelantar seguimiento al agendamiento teniendo en cuenta la atención de personas con necesidades de atención preferencial.</t>
  </si>
  <si>
    <t>La aplicacion de agendamiento presencial y virtual así como el sharepoint permite el seguimiento de las citas atendidas y el direccionamiento de los usuarios con necesidades de atención preferencial, a través de la misma se identifica la atención de los adultos mayores.</t>
  </si>
  <si>
    <t>Se evidenció la identificación por agendamiento a usuarios adultos mayores con atención preferencial en canal presencial.</t>
  </si>
  <si>
    <t>Realizar seguimiento a la gestión de los trámites de la Gerencia de Información Catastral y sus Subgerencias.</t>
  </si>
  <si>
    <t>12 Seguimientos a los trámites</t>
  </si>
  <si>
    <t>Gerencia de Información Catastral - subgerencia de Información Económica- Subgerencia de Información Física y Física</t>
  </si>
  <si>
    <t xml:space="preserve">En procura de cumplir con la meta designada para el procedimiento de conservación catastral, la GIC junto con sus subgerencias han realizado desde enero a abril reuniones quincenales de seguimiento para los indicadores de oportunidad y rezago de trámites. Las reuniones realizadas permiten establecer metas y compromisos semanales, además tener en el radar radicaciones que siguen pendientes y determinar quién es el responsable de las mismas, para así realizar seguimiento claro y continuo del avance. </t>
  </si>
  <si>
    <t>Se realizan mensualmente a partir del mes de febrero reuniones de seguimiento de la gestión de trámites con miras a la mejora.</t>
  </si>
  <si>
    <t>4.5. Relacionamiento con el Ciudadano
- 5. Gestión del conocimiento y la innovación -
- Conocimiento al servicio al ciudadano
- 6. Evaluación de gestión y resultados -
- Evaluación de la gestión y medición de la percepción ciudadana</t>
  </si>
  <si>
    <t>Realizar mediciones de satisfacción del servicio y plantear acciones de mejora en caso de requerirse</t>
  </si>
  <si>
    <t>2 Encuestas de satisfacción del servicio realizadas y mejoras planteadas en caso de requerirse</t>
  </si>
  <si>
    <t>Adelantar ejercicio de lenguaje claro para trámites y/o respuestas al ciudadano
Nota: Se espera contar con el apoyo de DNP por lo cual las fechas están sujetas a cambios con esta entidad</t>
  </si>
  <si>
    <t>Gerencia de Información Catastral - Subgerencia de Información Física y Jurídica</t>
  </si>
  <si>
    <t>Realizar ejercicio de analítica de datos de servicio al ciudadano</t>
  </si>
  <si>
    <t>Gerencia de IDECA - Defensor del ciudadano</t>
  </si>
  <si>
    <t>En cumplimiento de los lineamientos del Decreto 371 de 2010 de la Alcaldía Mayor de Bogotá, D.C y en aras de realizar un mejor seguimiento referente al servicio a la ciudadanía y tener claridad frente al consolidado de las peticiones realizadas por los ciudadanos, se desarrolló un tablero de control (dashboard) en la herramienta Power BI con la presentación del análisis de sentimientos sobre lo que manifiesta el ciudadano en las solicitudes registradas en el Sistema Bogotá te Escucha referentes a la gestión de la UAECD; los reportes empleados corresponden al periodo de tiempo Diciembre/2021 a Octubre/2022. Los análisis de textos que busca entender el lenguaje (positivo o negativo) utilizado por el ciudadano en el sistema de PQRS se presentan en las diferentes visualizaciones del tablero.
La estrategia de Gestión del Cambio incluye mejoras en la funcionalidad del tablero de control del defensor del ciudadano de la UAECD para lo cual se realizó mesa de trabajo con la Gerencia Comercial y de Atención al Ciudadano para la revisión del repositorio de la información del aplicativo Bogotá Te Escucha-BTE con el fin de diseñar una herramienta que se conectará con este para que en tiempo real se monitoree y mediante un sistema de alertas de las solicitudes permita que se tomen las acciones necesarias para cumplir con los tiempos establecidos de respuestas de las peticiones, entre otras funcionalidades. Adicionalmente, la estrategia también incluye generar cambios culturales en la entidad, para esto se están analizando los grupos de interés interno, esto es, cada una de las áreas de la UAECD con su respectivo modelo de negocio y así focalizar la estrategia.</t>
  </si>
  <si>
    <t>Se realizó seguimiento y se emitieron recomendaciones para fortalecer la relación de soportes. Se evidencian soportes de la getión realizada.</t>
  </si>
  <si>
    <t>5. Mecanismos para la transparencia y acceso a la información</t>
  </si>
  <si>
    <t>5.1. Lineamientos de transparencia activa</t>
  </si>
  <si>
    <t>Realizar seguimiento a la actualización de la sección transparencia del portal web de la Entidad y generar alertas o recomendaciones a que haya lugar</t>
  </si>
  <si>
    <t>12 Seguimientos mensuales realizados</t>
  </si>
  <si>
    <t>Mensualmente se realiza seguimiento a sección transparencia del portal web de la Entidad y se envian alertas a los responsables de actualización de la información.</t>
  </si>
  <si>
    <t>Se evidencian las comunicaciones a las dependencias con miras a actualizar y/o ajustar la información contenido de la sección de transparencia y acceso a la información pública de la página web.</t>
  </si>
  <si>
    <t xml:space="preserve">Adelantar el seguimiento a la publicación de información de Datos Abiertos Bogotá </t>
  </si>
  <si>
    <t>Gerencia de IDECA</t>
  </si>
  <si>
    <t>Se realizó el monitoreo y seguimiento mensual del número de visitas y usuarios de la plataforma de Datos Abiertos Bogotá. Lo anterior en términos de visitas y descargas realizadas por dato, por entidad y temática. El monitoreo permanente de la plataforma se enmarca en desarrollo de las actividades previstas en la Estrategia de Uso y Apropiación de las plataformas de información geográfica de la IDE de Bogotá, en donde la UAECD ejerce el rol de coordinación de la infraestructura. 
Con fecha de corte al día 20 de abril 2023 se registran 49.098 usuarios, evidenciandose un promedio mensual de usuarios de 12.275.</t>
  </si>
  <si>
    <t>Se evidenció seguimiento de las descargas y visitas a la información de datos abiertos.</t>
  </si>
  <si>
    <t>Revisar y actualizar de ser necesario, la información de trámites inscritos en el SUIT.</t>
  </si>
  <si>
    <t>100% Trámites vigentes en SUIT</t>
  </si>
  <si>
    <t xml:space="preserve">Se realiza la actualización de la información de trámites del SUIT en caso que se presenten cambios. </t>
  </si>
  <si>
    <t>Se evidencia que se cuenta con 11 trámites y 2 consultas de información en el SUIT. Información que se actualiza según se presenten cambios.</t>
  </si>
  <si>
    <t>5.2. Lineamientos de transparencia pasiva</t>
  </si>
  <si>
    <t>Realizar y gestionar la publicación de los informes mensuales de solicitudes de información atendidas</t>
  </si>
  <si>
    <t>12 Informes realizados y gestionados para publicación</t>
  </si>
  <si>
    <t>Se realiza la publicacion en la página web las solicitudes de información:
https://www.catastrobogota.gov.co/instrumentos-de-gestion?field_clasificacion_target_id=76</t>
  </si>
  <si>
    <t>5.3. Elaboración de instrumentos de Gestión de la Información</t>
  </si>
  <si>
    <t xml:space="preserve">Gestionar las solicitudes de actualización de las tablas de retención documental realizadas por los procesos </t>
  </si>
  <si>
    <t>4 seguimientos a la gestión realizada</t>
  </si>
  <si>
    <t xml:space="preserve">Subgerencia Administrativa y Financiera </t>
  </si>
  <si>
    <t>Se realiza revisión de las Tablas de Retención Documental con las oficinas de Gerencia de Tecnología, Subgerencia de Infraestructura Tecnológica, Subgerencia de Ingeniería de Software, Gerencia Comercial y de Atención al Ciudadano, Subgerencia de Participación y Atención al Ciudadano, Gerencia de Información Catastral, Subgerencia de Información Física y Jurídica, Subgerencia de Información Económica, Dirección, Gerencia de IDECA, , Subgerencia de Operaciones, Subgerencia de Analítica, Subgerencia de Gestión Jurídica, Observatorio Técnico Catastral, Gerencia Jurídica, Subgerencia de Talento Humano, Gerencia de Gestión Corporativa.</t>
  </si>
  <si>
    <t>Se evidencia el avance en la gestión de actualización de las tablas de retención documental con la mayoría de las dependencias de la Unidad.</t>
  </si>
  <si>
    <t>Actualizar los activos de información e índice de información clasificada y reservada de acuerdo con lo descrito en el instructivo de Gestión de Activos de información.
Nota: Teniendo en cuenta que la identificación de los activos de información tipo información depende directamente de lo descrito en las TRD de cada dependencia, la programación de esta actividad puede estar sujeta a cambios toda vez que la Unidad se encuentra en proceso de transición de la cadena de valor.</t>
  </si>
  <si>
    <t xml:space="preserve">Documento de Activos de información e índice de información clasificada actualizado en la herramienta definida en la UAECD </t>
  </si>
  <si>
    <t>Gerencia de Tecnología - Todas las dependencias</t>
  </si>
  <si>
    <t>5.4. Criterio diferencial de accesibilidad</t>
  </si>
  <si>
    <t xml:space="preserve">Realizar seguimientos o monitoreos al avance en los criterios de accesibilidad web. </t>
  </si>
  <si>
    <t>2 seguimientos realizados</t>
  </si>
  <si>
    <t xml:space="preserve">Gerencia de Tecnología - Comunicaciones </t>
  </si>
  <si>
    <t>5.5. Monitoreo del acceso a la información pública</t>
  </si>
  <si>
    <t>6. Iniciativas adicionales</t>
  </si>
  <si>
    <t>6.1. Prevención de la corrupción</t>
  </si>
  <si>
    <t>Evaluar por medio de un informe trimestral presentado a la Dirección, las actuaciones relacionadas con actos de corrupción en curso</t>
  </si>
  <si>
    <t>4 informes realizados</t>
  </si>
  <si>
    <t>Oficina de Control Disciplinario Interno</t>
  </si>
  <si>
    <t>30 de marzo 2023. 1er informe de gestión Cordis 2023IE6908</t>
  </si>
  <si>
    <t>Se evidencia la elaboración y radicación del primer informe de gestión preventiva y correctiva en materia disciplinaria.</t>
  </si>
  <si>
    <t>Adelantar campañas y/o actividades de prevención del delito del cohecho</t>
  </si>
  <si>
    <t>2 Campañas y/o actividades realizadas</t>
  </si>
  <si>
    <t xml:space="preserve">Oficina  Asesora de Planeación y Aseguramiento de Procesos - Oficina de Control Interno Disciplinario - Gerencia Comercial y de Atención al Ciudadano - Subgerencia de Participación y Atención al Ciudadano </t>
  </si>
  <si>
    <t xml:space="preserve">Realizar actividades de fomento de la cultura disciplinaria y prevención de conductas disciplinables </t>
  </si>
  <si>
    <t>11 Actividades desarrolladas</t>
  </si>
  <si>
    <t xml:space="preserve">EL 28 de febrero de 2023 se realizó campaña preventiva dirigida a los usuarios que se encontraban en el SUPERCADE-CAD, donde a través de charlas realizada por las servidoras y contratista de la OCDI se abordó la temática “canales de atención (Directiva 001-2021)” con la entrega de un detalle para cada participante.
13 de marzo. Capsula informativa , apoyo de Comunicaciones en publicación de pieza de expectativa de la OCDI para el desarrollo de actividades preventivas en la vigencia 2023.
16 de marzo. Boletín conexión catastro No. 150 socialización de la campaña: “En Catastro, afrontamos los desafíos de la inteligencia artificial (IA), con nuestra cultura ética disciplinaria”. Se publicó DISCIDATO  “Los jueces y la Inteligencia Artificial (IA) - Orlando Díaz Atehortúa”, fue visualizado por 373 personas que prestan sus servicios en la Unidad.
28 de marzo. Formulario “Te invitamos a descubrir el DISCIVALOR del mes” socializado en Boletín interno y en Yammer, tuvo 344 visualizaciones. Con corte a 31 de marzo se recibieron 43 respuestas.
19 de abril: Mesa de servicios solicitando a Comunicaciones la pieza para publicación de la encuesta “Te invitamos a descubrir el DISCIVALOR del mes” y el DISCIDATO del mes de abril.
21 de abril: Capsula informativa, apoyo de Comunicaciones en la publicación de la encuesta “Te invitamos a descubrir el DISCIVALOR del mes” y publicación en Yammer del DISCIDATO “Descubre qué habilidades humanas no podrán reemplazar las IA - Oscar Sabí“ visualizado por 80 personas que prestan sus servicios a la Unidad (corte 28 de abril).
24 de abril:  Socialización en el espacio todos somos Catastro y en Yammer - encuesta “Te invitamos a descubrir el DISCIVALOR del mes”, visualizado por 199 personas que prestan sus servicios a la Unidad (corte 28 de abril). 
Campaña preventiva dirigida a los usuarios que se encontraban en el SUPERCADE-CAD, donde a través de charlas realizada por las servidoras y contratista de la OCDI se abordó la temática “canales de atención” priorizando el canal “Bogotá te Escucha” para la presentación de denuncias por presuntos actos de corrupción (Directiva 001-2021)”. Se hizo entrega de un detalle a cuarenta y ocho (48) ciudadanos participantes.
27 de abril 2023: Boletín conexión catastro No. 155 – socialización de encuesta “Te invitamos a descubrir el DISCIVALOR del mes” con un total de 46 servidores participantes (con corte a 28 de abril - cierre de la encuesta).  </t>
  </si>
  <si>
    <t>Realizar divulgación a ciudadanía, servidores y colaboradores para dar a conocer los canales de denuncia de actos de corrupción disponibles</t>
  </si>
  <si>
    <t>2 Divulgaciones realizadas</t>
  </si>
  <si>
    <t>Oficina de Control Disciplinario Interno -
Gerencia Comercial y de Atención al Ciudadano - Subgerencia de Participación y Atención al Ciudadano</t>
  </si>
  <si>
    <t>EL 28 de febrero de 2023 se realizó campaña preventiva dirigida a los usuarios que se encontraban en el SUPERCADE-CAD, donde a través de charlas realizada por las servidoras y contratista de la OCDI se abordó la temática “canales de atención (Directiva 001-2021)” con la entrega de un detalle para cada participante</t>
  </si>
  <si>
    <t>Se evidenció registro de participación y fotográfico de realización de la actividad, con fundamento en la Directiva 001/2021 Directrices para la atención y gestión de denuncias por posibles actos de corrupción, y/o existencia de inhabilidades, incompatibilidades o conflicto de interés y protección de identidad del denunciante.
Si bien la actividad estaba programada para mayo, se adelantó y realizó en febrero.</t>
  </si>
  <si>
    <t>Documentar los mecanismos de protección al denunciante</t>
  </si>
  <si>
    <t>2 Procedimientos actualizados</t>
  </si>
  <si>
    <t>Durante el mes de marzo de 2023 la Ocdi procedió con la actualización del procedimiento de gestión disciplinaria señalando en las condiciones especiales de operación el acápite relacionado con las directrices de protección a la identidad del denunciante, descritas en la Directiva 001-2021. La socialización y publicación en el SGI fue efectuada el 14 de marzo 2023.</t>
  </si>
  <si>
    <t>Se evidenció la actualización del procedimiento de gestión disciplinaria documentando los mecanismos de protección al denunciante.</t>
  </si>
  <si>
    <t>F</t>
  </si>
  <si>
    <t>Elaborar y gestionar publicación de informe semestral a la ciudadanía sobre el estado de las denuncias por actos de corrupción</t>
  </si>
  <si>
    <t>2 Informes elaborados</t>
  </si>
  <si>
    <t>6.2. Plan de Gestión de integridad</t>
  </si>
  <si>
    <r>
      <t xml:space="preserve">GESTIÓN DE INTEGRIDAD  </t>
    </r>
    <r>
      <rPr>
        <sz val="8"/>
        <color indexed="8"/>
        <rFont val="Arial Narrow"/>
        <family val="2"/>
      </rPr>
      <t>Nota: Se destacan estas actividades que hacen parte del Plan de Gestión de Integridad 2023, el cual es un instrumento complementario al PAAC y el cual cuenta con actividades adicionales.</t>
    </r>
  </si>
  <si>
    <t>Gestionar publicación de piezas comunicacionales de los valores institucionales</t>
  </si>
  <si>
    <t>2 Piezas gestionadas para publicación</t>
  </si>
  <si>
    <t>Realizar actividades que generen apropiación del Código de integridad</t>
  </si>
  <si>
    <t>2 Actividades realizadas</t>
  </si>
  <si>
    <t>Subgerencia de Talento Humano, Gestores de Integridad</t>
  </si>
  <si>
    <t>Promocionar el Curso virtual de Integridad, Transparencia y Lucha contra la Corrupción disponible del Departamento Administrativo de la Función Pública, con el fin de que servidores, contratistas y directivos participen en el curso</t>
  </si>
  <si>
    <t>2 Actividades de promoción realizadas</t>
  </si>
  <si>
    <t>Se realizó el envío de correo electrónico recordatorio a servidores que faltan por realizar el curso, y correo a jefes de dependencia y gestores de integridad para que tengan conocimiento de los servidores que faltan. 
Anexos: Modelo correo a servidores, Correo a dependencias, Publicación yammer</t>
  </si>
  <si>
    <t>Diseñar y aplicar encuesta con el fin de evaluar la Gestión de Integridad y medir la apropiación de los valores del servicio público en la entidad.</t>
  </si>
  <si>
    <t>1 Encuesta diseñada y aplicada</t>
  </si>
  <si>
    <r>
      <t xml:space="preserve">CONFLICTOS DE INTERÉS </t>
    </r>
    <r>
      <rPr>
        <sz val="8"/>
        <color indexed="8"/>
        <rFont val="Arial Narrow"/>
        <family val="2"/>
      </rPr>
      <t>Nota: Estas actividades hacen parte del Plan de Gestión preventiva de conflictos de interés 2023, el cual es un instrumento complementario al PAAC y el cual cuenta con actividades adicionales.</t>
    </r>
  </si>
  <si>
    <t>Realizar seguimiento y monitoreo al registro de conflictos de intereses que han surtido trámite</t>
  </si>
  <si>
    <t>3 Seguimientos realizados</t>
  </si>
  <si>
    <t>Se envia a la Oficina de Planeación el reporte de conflictos de intereses presentados durante el trimestre.
6.2.E. Memorando de reporte de conflictos de intereses</t>
  </si>
  <si>
    <t>Realizar actividades de comunicación y sensibilización sobre la importancia de declarar conflictos de intereses</t>
  </si>
  <si>
    <t xml:space="preserve">Subgerencia de Talento Humano - Oficina de Control Interno Disciplinario </t>
  </si>
  <si>
    <t>G</t>
  </si>
  <si>
    <t>Comunicar la metodología de gestión de conflictos de interés en la UAECD</t>
  </si>
  <si>
    <t>1 Metodología comunicada</t>
  </si>
  <si>
    <t>H</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</si>
  <si>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</si>
  <si>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</si>
  <si>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RESULTADOS</t>
  </si>
  <si>
    <t xml:space="preserve">Se evidencian soportes del seguimiento a los mapas de riesgos de los procesos de forma trimestral. </t>
  </si>
  <si>
    <t>Se evidenció la publicación del documento en la sección de transparencia de la página web.
https://www.catastrobogota.gov.co/control/informe-de-gestion-2022-uaecd
Actividad finalizada</t>
  </si>
  <si>
    <t>Se evidencian las presentaciones utilizadas dentro del Comité para seguimiento de las PQRS. Por lo menos una trimestral.</t>
  </si>
  <si>
    <t>Se iniciaron las labores del censo y con ellas se promovieron campañas de comunicación en procura de la socialización del proceso de actualización. Se desarrolló un vídeo y varias piezas informativas publicadas en Facebook y en la página web.</t>
  </si>
  <si>
    <t>Se evidencian soportes de la socialización a ciudadanía del inicio del proceso de actualización catastral. Actividad finalizada.</t>
  </si>
  <si>
    <t>Se realiza piezas comunicativas relacionadas con lo que se debe o no debe hacer teniendo en cuenta el código de integridad. 6.2.A. Código de integridad - que hacer y que nó</t>
  </si>
  <si>
    <t>Se evidenció la elaboración de las piezas, las cuales fueron compartidas por el grupo interno de yammer.</t>
  </si>
  <si>
    <t>Se evidenciaron soportes de la promoción del curso de integridad, transparencia y lucha contra la corrupción.</t>
  </si>
  <si>
    <t>Se evidencia seguimiento de los casos reportados a través de la carpeta dispuesta para tal fin.</t>
  </si>
  <si>
    <t>Se evidencian soportes de la ejecución de la estrategia y reporte de seguimiento en el SUIT para posterior verificación por parte de la Oficina de Control Interno. Actividad finalizada.</t>
  </si>
  <si>
    <t>EVIDENCIA - SEGUIMIENTO DE LA TERCERA LÍNEA DE DEFENSA
- Oficina de Control Interno-</t>
  </si>
  <si>
    <t xml:space="preserve">Se evidenció el cumplimiento de la actividad en la página web de la entidad, en el Link de Transparencia y Acceso a la Información Pública donde se observó el Mapa de Riesgos de Corrupción para la vigencia 2023. </t>
  </si>
  <si>
    <t>La Oficina Asesora de Planeación realizó seguimiento a los riesgos de corrupción de la entidad, el cual se encuentra publicado en la página web para el IV trimestre 2022 y el primer trimestre 2023, lo que corresponde a un avance del 50%, si se tienen en cuenta los 4 seguimientos trimestrales. Con base en el seguimiento realizado, no se evidenció materialización de ninguno de los riesgos de corrupción.</t>
  </si>
  <si>
    <t>Se realizó por parte de la Oficina de Control Interno el seguimiento a la ejecución del PAAC para el III cuatrimestre 2022.</t>
  </si>
  <si>
    <t>La OCI observó la estrategia de racionalización de trámites publicada en la página web de la entidad y la ejecución de la misma, cuyas iniciativas se encuentran cargadas en el aplicativo SUIT- de la Función Pública. La estrategia cuenta con 1 iniciativa relacionadas con la gestión de 11 trámites</t>
  </si>
  <si>
    <t>La OCI evidenció que fue elaborado el informe de gestión de la entidad, el cual se encuentra publicado en la página web.</t>
  </si>
  <si>
    <t>Se observaron los diferentes boletines de información Institucional como “Conexión Catastro” y “Todos somos Catastro” enviados al correo de todos los servidores y la publicación en las redes sociales de información de interés para el ciudadano, como “Jornada de atención conjunta entre la UAECD y la SHD”, “Jornada de Información inscripción de predios, localidad Rafael Uribe”, “Feria de Servicios Localidad Ciudad Bolivar”, “Atención durante la Semana Santa”, Información sobre las cosas que se pueden hacer en Catastro en Línea entre otras.</t>
  </si>
  <si>
    <t>Se evidenció el avance de la actividad con el diseño y publicación durante los meses de enero, febrero, marzo y abril de diferentes piezas de divulgación de información Institucional como campañas sobre el Censo vigencia 2024, Revisión de Avalúos, Externas (para los territorios), Atención y servicio al Ciudadano, de Bienestar, sobre el Plan de Capacitación Institución, Seguridad y Salud en el Trabajo, entre otras.</t>
  </si>
  <si>
    <t>Se observó la realización del evento denominado “Entrega de Resultados del Censo Inmobiliario” realizado el 28/02/2023 de manera presencial y virtual, el cual fue divulgado a través de las redes sociales y de la página web de la entidad contando con 359 visualizaciones, y con la participación de 50 personas, de las cuales 30 evaluaron el evento. El director de la entidad informó que para la vigencia 2023 la Unidad Administrativa Especial de Catastro Distrital (UAECD) incorporó a la base catastral 36.050 nuevos predios, lo que se puede comparar en tamaño con municipios como Cajicá o Funza en Cundinamarca. Con esta cifra la capital del país llega a los 2.776.362 inmuebles y se valoriza un 6,8% alcanzando los 779.1 billones de pesos, frente a los 729.3 registrados el año anterior.</t>
  </si>
  <si>
    <t>Se evidenció el avance de la actividad mediante el segundo informe del ejercicio de rendición de cuentas del Sector Hacienda adelantado en el segundo semestre 2022 (17 de noviembre). En el cual fueron resueltas las inquietudes presentadas por la ciudadanía al director de Catastro, encargado. No se observaron preguntas pendientes de responder a través de correo u otro medio con posterioridad al evento. Se observó que fue diseñada una encuesta con 11 preguntas, la cual no fue respondida.</t>
  </si>
  <si>
    <t>La OCI evidenció publicación en página web institucional de los “Informes de peticiones, quejas, reclamos, denuncias y solicitudes de acceso a la información correspondiente a los  meses de Diciembre 2022 a marzo 2023, mediante el link https://www.catastrobogota.gov.co/instrumentos-de-gestion?field_clasificacion_target_id=76</t>
  </si>
  <si>
    <r>
      <t xml:space="preserve">La OCI verificó formatos en PDF correspondientes a TRD de  18 oficinas productoras que se encuentran en proceso de Actualización debido a que no presentar suscripción:  (Gerencia de Tecnología, Subgerencia de Infraestructura Tecnológica, Subgerencia de Ingeniería de Software, Gerencia Comercial y de Atención al Ciudadano, Subgerencia de Participación y Atención al Ciudadano, Gerencia de Información Catastral, Subgerencia de Información Física y Jurídica, Subgerencia de Información Económica, Dirección, Gerencia de IDECA, , Subgerencia de Operaciones, Subgerencia de Analítica, Subgerencia de Gestión Jurídica, Observatorio Técnico Catastral, Gerencia Jurídica, Subgerencia de Talento Humano, Gerencia de Gestión Corporativa, Gerencia Comercial de Atención al Ciudadano).                                                                                 </t>
    </r>
    <r>
      <rPr>
        <b/>
        <sz val="10"/>
        <color theme="1"/>
        <rFont val="Times New Roman"/>
        <family val="1"/>
      </rPr>
      <t xml:space="preserve">Observación: </t>
    </r>
    <r>
      <rPr>
        <sz val="10"/>
        <color theme="1"/>
        <rFont val="Times New Roman"/>
        <family val="1"/>
      </rPr>
      <t xml:space="preserve">El documento PDF correspondiente a TRD de la Gerencia Jurídica aparece incompleto faltan 7 folios.                  </t>
    </r>
    <r>
      <rPr>
        <b/>
        <sz val="10"/>
        <color theme="1"/>
        <rFont val="Times New Roman"/>
        <family val="1"/>
      </rPr>
      <t>Recomendación:</t>
    </r>
    <r>
      <rPr>
        <sz val="10"/>
        <color theme="1"/>
        <rFont val="Times New Roman"/>
        <family val="1"/>
      </rPr>
      <t xml:space="preserve"> Si bien la actividad propone la actualización de las TRD acorde con las solicitudes realizadas, se debe tener en cuenta lo enunciado en el artículo 14 del Acuerdo 004 de 2013 del AGN que menciona que las TRD se deben actualizar cuando haya cambios en la estructura orgánica de la entidad y cuando existan cambios en las funciones, para lo cual el Proceso de Gestión Documental debe realizar el respectivo seguimiento a las dependencias que aún no han actualizado sus TRDs.</t>
    </r>
  </si>
  <si>
    <t xml:space="preserve">La OCI observó documento en formato PDF con 11 folios memorando dirigido a la Dirección de la UAECD radicado 2023IE6908 del 30/03/2023 respecto informe I trimestre de la gestión preventiva y correctiva, así como el número de las actuaciones relacionadas con actos de corrupción en curso.                                                                                            </t>
  </si>
  <si>
    <t>La OCI verifico según la periodicidad mensual la siguiente información:          ● Febrero: se encontró una carpeta con 8 registros fotográficos en formato jpg y lista de asistencia de fecha 28 de febrero de 2023 con participación de 37 ciudadanos "charla para usuarios canales de atención preventiva 2023 Directiva 001 de 2021"                                                              ● Marzo: Publicación  Boletín Interno Conexión Catastro #150 cultura ética disciplinaria, creación de mesa de servicio Sol0289453-23 de fecha 17/03/2023 para publicación e invitación a todo catastro a diligenciar el formulario "TEINVITAMOS A DESCUBRIR EL DISCIVALOR DEL MES" también se evidencia publicación  Cápsula informativa - ¡Descubre el Discivalor del mes! acompañado de un formulario. En la plataforma Yammer también se realizó publicación el 23/03/2023 invitando a los funcionarios de catastro a participar en todas las actividades del mes.                                   ● Abril: Boletín Conexión Catastro #155 de fecha 27/04/2023 "DESCUBRE EL DISCIVALOR DEL MES", publicación en cápsula informativa - Discivalor del mes de fecha 21/04/2023 acompañado de un formulario, lista de asistencia de fecha 24/04/2023 con participación de 48 ciudadanos "charla para usuarios canales de atención preventiva 2023 Directiva 001 de 2021" En la plataforma Yammer también se realizó publicación el 21/04/2023 sobre DISCIDATOS – ABRIL 2023.
“Descubre qué habilidades humanas no podrán reemplazar las IA by Oscar Sabí, también se observa 2 registros fotográficos en formato jpg sobre charlas a los ciudadanos. En el formulario de DESCUBRE EL DISCIVALOR DEL MES DE ABRIL se registró el diligenciamiento por 46 funcionarios.</t>
  </si>
  <si>
    <r>
      <t xml:space="preserve">La actividad dice que inicia su ejecución en el mes de mayo, pero la OCI evidencia en el mes de febrero una carpeta con 8 registros fotográficos en formato jpg sobre "charla para usuarios canales de atención preventiva 2023 Directiva 001 de 2021" y lista de asistencia de fecha 28/02/2023 con participación de 37 usuarios en el SUPERCADE.                                          </t>
    </r>
    <r>
      <rPr>
        <b/>
        <sz val="10"/>
        <color rgb="FF000000"/>
        <rFont val="Times New Roman"/>
        <family val="1"/>
      </rPr>
      <t xml:space="preserve">Observación: </t>
    </r>
    <r>
      <rPr>
        <sz val="10"/>
        <color rgb="FF000000"/>
        <rFont val="Times New Roman"/>
        <family val="1"/>
      </rPr>
      <t xml:space="preserve">La actividad fue iniciada  en el mes de febrero según lo evidenciado, pero solo fue dirigida a los ciudadanos en el SUPERCADE, no hay registro de divulgación a servidores y colaboradores de la UAECD para dar a conocer los canales de denuncia de actos de corrupción disponibles, se recomienda para próxima divulgación además de la ciudadanía  tener en cuenta a servidores y colaboradores de la UAECD, además contar con un instrumento de divulgación que permita presentar mayor cobertura.  </t>
    </r>
  </si>
  <si>
    <t>La OCI evidencia documento en formato PDF correo electrónico de fecha 14/03/2023 de asunto: Socialización actualización procedimiento gestión disciplinaria (condiciones especiales de operación) la actualización realizada en el numeral 3.8 de las condiciones especiales de La OCI evidencia documento en formato PDF correo electrónico de fecha 14/03/2023 de asunto: Socialización actualización procedimiento gestión disciplinaria (condiciones especiales de operación) la actualización realizada en el numeral 3.8 de las condiciones especiales de operación relacionada con las directrices impartidas en la Directiva 001 de 2021 frente a la protección de identidad del denunciante de posibles actos de corrupción y/o inhabilidades e incompatibilidades y conflictos de interés. La OCI consulto en el aplicativo ISODOC SIG el PROCEDIMIENTO GESTION DISCIPLINARIA GSC-PR-04 v03 vigente desde el 14/03/2023 el numeral 3.8 dice: “La denuncias por actos de corrupción inhabilidades, incompatibilidades o conflictos de intereses, presentadas a través del Sistema Bogotá Te Escucha y de competencia de la OCDI serán atendidas con la debida reserva y confidencialidad en la identidad del denunciante, para lo cual, las servidores y contratistas de la Oficina suscribirán el compromiso de confidencialidad y no divulgación de la información anexo a la Directiva Conjunta 001-2021, el cual reposara en la historia laboral y/ expediente contractual según el caso. Lo anterior, en concordancia con la reserva de las actuaciones disciplinarias dispuestas en la normatividad vigente. De igual forma, se tendrán en cuenta las siguientes medidas excepcionales de protección al denunciante: A. Si se trata de un(a) servidor (a) público (a), se revisará el caso y, de ser necesario, se realizará reubicación del empleo o traslado de dependencia.  B. Si se trata de un contratista por prestación de servicio, se revisará el caso con la Subgerencia de Contratación y el supervisor (a) del contrato para brindar las garantías contractuales”</t>
  </si>
  <si>
    <t>La OCI evidencia documento en formato PDF consta de 19 folios que se titula: CÓDIGO DE INTEGRIDAD ¿Qué debemos hacer y qué no? en el cual se encuentra una definición para cada valor y una lista de las acciones que orientan la integridad de nuestro comportamiento como servidores públicos. También en la Plataforma Yammer el día 26/04/023 fue publicado  el documento CÓDIGO DE INTEGRIDAD ¿Qué debemos hacer y qué no? el cual fue visto por 237 funcionarios de la UAECD.</t>
  </si>
  <si>
    <r>
      <t xml:space="preserve">La OCI evidenció documentos en formato PDF con 24 folios donde la Subgerencia de Talento Humano envía correos electrónicos el día 07/03/2023 a los jefes de oficina de asunto: Curso de integridad transparencia y lucha contra la corrupción informándoles que de acuerdo al reporte de DAFP no se encuentran con realización del curso para 111 funcionarios de la UAECD, por lo tanto, se debe dar cumplimiento al parágrafo del artículo 1 de la ley 216 del año 2020. También se realizó invitación para realizar inscripción del curso virtual de integridad, a través de la plataforma YAMMER con publicaciones los días 28/02/2023 y 16/03/2023 conto con 689 visualizaciones.          </t>
    </r>
    <r>
      <rPr>
        <b/>
        <sz val="10"/>
        <color rgb="FF000000"/>
        <rFont val="Times New Roman"/>
        <family val="1"/>
      </rPr>
      <t>Observaciones:</t>
    </r>
    <r>
      <rPr>
        <sz val="10"/>
        <color rgb="FF000000"/>
        <rFont val="Times New Roman"/>
        <family val="1"/>
      </rPr>
      <t xml:space="preserve"> Para el próximo seguimiento se validara el cumplimiento total de la realización del Curso virtual de Integridad, Transparencia y Lucha contra la Corrupción por parte de los servidores, contratistas y directivos de la UAECD.</t>
    </r>
  </si>
  <si>
    <t>La OCI evidencia documento en formato PDF memorando 2023IE9156 de fecha 24/04/2023 de la Subgerencia de Talento Humano dirigido al Comité Institucional de Gestión y Desempeño, presentado Reporte Conflictos de Interés con corte a marzo de 2023 en el cual se indica que se reportó un caso de conflicto de interés aparente, mediante radicado 2023ER6657 del 8 de marzo de 2023, al cual la Dra. Mayiver Méndez – Jefe OCDI a través de memorando 2023IE5112 del 09/03/2023 remite respuesta a la Dirección negando la configuración, por lo cual el Director emite respuesta por medio del memorando 2023IE8536 del 19/04/2023, en la cual se encuentra improcedente dar trámite a la recusación planteada debido a que no se cumplen los requisitos para la recusación establecidos en el artículo 86 del Código General Disciplinario, ni se encuentran los elementos esenciales para la configuración de conflicto de intereses.</t>
  </si>
  <si>
    <t>La GCAC ha realizado tres (3) presentaciones en Comité Institucional sobre el Sistema Distrital para la Gestión de Peticiones Ciudadanas “BOGOTÁ TE ESCUCHA” correspondiente a los meses de enero, febrero y marzo de 2023, sin embargo, no se observa información relacionada con otros temas o aspectos relacionados con la gestión del servicio al ciudadano. Así mismo, la meta son 4 presentaciones, no obstante, los soportes evidenciados solo hacen referencia a análisis de PQRS y no se incluyen otros temas relacionados con la "gestión del servicio al ciudadano".</t>
  </si>
  <si>
    <t>Se observa el seguimiento realizado de manera mensual a los indicadores que dan cuenta de las solicitudes recibidas por los diferentes canales de atención, teniendo en cuenta que estos indicadores se calculan sobre la capacidad operativa, su resultado es 100% (100 de 100), sin embargo, no se indica ningún dato sobre variables, cambios en comportamientos de solicitudes, dificultades, etc. Se hace la misma sugerencia ya expresada, se requiere medir la oportunidad y eficacia de estos indicadores y conocer cuales son los aspectos a mejorar relacionados.</t>
  </si>
  <si>
    <r>
      <t xml:space="preserve">Se observa que los seguimientos a la gestión de la Unidad se realizan con base en el informe consolidado sobre la calidad de las respuestas emitidas en el sistema distrital para la gestión de peticiones ciudadanas Bogotá te escucha, presentado por la Alcaldía Mayor de Bogotá, como soportes adicionales se observan actas de reunión con personal de la GCAC principamente y de manera eventual, con la participación de otra dependencia, ejem: SIFJ, si bien es cierto, los porcentajes de cumplimiento de la Unidad citados en dichos informes no se encuentran por debajo del 90%, no se están generando los correctivos a tomar frente a las situaciones expuestas en los informes ni tampoco se observa un plan de trabajo o cronograma de seguimiento y socialización de la información que involucre los líderes de los procesos para toma de decisiones y corrección efectiva de las posibles situaciones que generen riesgo, solicitud que ha quedado consignada en dichos informes: </t>
    </r>
    <r>
      <rPr>
        <i/>
        <sz val="10"/>
        <rFont val="Arial Narrow"/>
        <family val="2"/>
      </rPr>
      <t>"... en este sentido, respetuosamente solicitamos construir un plan de mejora que sirva como herramienta para cumplir en un 100% los índices de calidad y así mismo se garantice tanto el cierre de las peticiones vencidas de vigencias anteriores como la gestión oportuna de las solicitudes ciudadanas".</t>
    </r>
  </si>
  <si>
    <r>
      <t xml:space="preserve">Se observa pantallazo con fecha 28 de marzo de publicación en redes sociales de catastro, se verifican publicaciones realizadas en twitter y facebook </t>
    </r>
    <r>
      <rPr>
        <i/>
        <sz val="10"/>
        <rFont val="Arial Narrow"/>
        <family val="2"/>
      </rPr>
      <t>"localidades de Simón Bolívar, Tunjuelito y Usme iniciamos actualización con ustedes…"</t>
    </r>
    <r>
      <rPr>
        <sz val="10"/>
        <rFont val="Arial Narrow"/>
        <family val="2"/>
      </rPr>
      <t xml:space="preserve"> de igual manera, se observa publicaciones con fechas del 10, 12, 19, 25 y 28 de abril de 2023.</t>
    </r>
  </si>
  <si>
    <t>Se observa correo electrónico de fecha 16 de marzo de 2023, remitido a nuevos funcionarios vinculados a la UAECD por concurso o libre nombramiento y remoción, donde se indica sobre la inducción complementaria que se debe realizar y en la cual se incluye un modulo sobre "lenguaje claro para servidores públicos" con una duración de 10 horas, cursos que pueden realizar dentro de los seis meses siguientes a su posesión, este correo fue reiterado en el mes de abril. No obstante, si bien es una estrategia valiosa, dentro de los soportes, no se observa ninguno que acredite que alguno de los citados en el correo haya realizado ya el curso. Por otro lado, teniendo en cuenta la alta rotación de personal por encargo, debería considerarse la posibilidad de ampliar la realización de este en específico a los demás funcionarios.</t>
  </si>
  <si>
    <t>Se adjuntan soportes de los informes mensuales de PQRS correspondientes a enero, febrero y marzo 2023, junto con los pantallazos de publicación en la página web de la Unidad de febrero, marzo y abril 2023, cosultada la página web de la Unidad, se verifica la existencia de las publicaciones de los meses de enero a marzo de 2023. En relación con los informes, valdría la pena precisar si se hace retroalimentación al interior de la Unidad de la información registrada en ellos y cual es su resultado.</t>
  </si>
  <si>
    <t>Se visualiza pantallazos de agendamiento de los meses de febrero, marzo y abril de 2023 a adultos mayores (1 por mes). Sería valioso conocer como se promueve este tipo de servicio de atención a personas con necesidades de atención preferencial y si es aprovechado en mayor número.</t>
  </si>
  <si>
    <t>La GIC y sus Subgerencias tienen agendadas de manera semanal las reuniones de seguimiento a trámites, en las cuales se verifica el estado de los mismos por grupo de trabajo, se plantean estrategias y soluciones frente a los incovenientes presentados, se hace un balance de la gestión y se dan directrices, por ejemplo, la meta mensual, mesas de trabajo interdependencias y en muchas ocasiones interinstitucionales. Así mismo, en estas reuniones se hace seguimiento a trámites en rezago, cordis y otras respuestas.</t>
  </si>
  <si>
    <t>Se presenta avance de reunión entre GCAC y SAD, acta, grabación teams y dos archivos que no permiten descargue. Teniendo en cuenta que es una actividad programada para ejecutarse en 10 meses y que ya pasaron cuatro (4) y no se ha avanzado mucho, se sugiere revisar el plan de trabajo y priorizar las actividades.</t>
  </si>
  <si>
    <t>Se verifican los soportes de los seguimientos realizados mes a mes, se hace verificación aleatoria de la información contenida en la página web de la Unidad evidenciando su correcto funcionamiento, igualmente, se valida lo encontrado versus el informe presentado por la OCI "Seguimiento al cumplimiento Ley de Transparencia y Derecho al Acceso a la Información Pública, Ley 1712 de 2014, con corte a octubre de 2022", estableciendo que se han realizado los ajustes requeridos en la mayoría de los numerales, sin embargo, producto de la auditoría mencionada, se generó la PDA 2022-102 cuya fecha de finalización es el 15 de mayo de 2023 y a la fecha, tiene un 60% de cumplimiento, por lo cual, se genera la alerta de incumplimiento.</t>
  </si>
  <si>
    <t xml:space="preserve">Verificados los seguimientos, se evidencia reporte y soportes correspondientes a los meses de enero y abril 2023 (correo electrónico y consolidado excel), en los cuales se visualiza la remisión del reporte acumulado de visitas y descargas de la plataforma de datos abiertos Bogotá - PDAB y la base correspondiente a cada uno de los meses citados. En el reporte con corte a 30 de abril, se incluye análisis lo que permite tener claridad de la información presentada y cual es su finalidad. </t>
  </si>
  <si>
    <t>Se evidencian los registros de los meses de febrero, marzo y abril, en los que se cuentan 11 trámites y dos (2) consultas de acceso, con actualizaciones realizadas en el mes de marzo de 2023 relacionadas con cambios normativos y la inclusión de "agenda un click". De igual manera, es pertinente precisar que el SUIT es administrado desde el DAFP y la Guía de Trámites es administrada desde la Alcaldía de Bogotá.
Se verificó la gestión realizada por la Unidad frente a la consulta dirigida al DAPF en la que se solicita definir si deben incluirse como "trámites" tres (3) servicios que tiene la UAECD y por los cuales se realiza cobro, siendo estos: cartografía información geográfica digital, cartografía temática de Bogotá y cartografía manzanas catastrales. Al respecto, en el mes de diciembre de 2022 se realizó mesa de trabajo conjunta con DAFP y Alcaldía Mayor elevando la consulta para identificar si el servicio es objeto de registro en el SUIT, a la fecha, la Unidad reiteró la solicitud y se encuentra en espera de respuesta por parte del DAFP para generar nuevamente mesa de trabajo para revisión con las partes.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</si>
</sst>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dd/mm/yyyy;@"/>
  </numFmts>
  <fonts count="24" x14ac:knownFonts="1">
    <font>
      <sz val="11"/>
      <color theme="1"/>
      <name val="Calibri"/>
      <family val="2"/>
      <scheme val="minor"/>
    </font>
    <font>
      <sz val="11"/>
      <color theme="1"/>
      <name val="Calibri"/>
      <family val="2"/>
      <scheme val="minor"/>
    </font>
    <font>
      <sz val="10"/>
      <name val="Arial"/>
      <family val="2"/>
    </font>
    <font>
      <b/>
      <sz val="10"/>
      <color rgb="FF000000"/>
      <name val="Arial Narrow"/>
      <family val="2"/>
    </font>
    <font>
      <sz val="10"/>
      <color theme="1"/>
      <name val="Arial Narrow"/>
      <family val="2"/>
    </font>
    <font>
      <sz val="10"/>
      <color rgb="FF000000"/>
      <name val="Arial Narrow"/>
      <family val="2"/>
    </font>
    <font>
      <b/>
      <sz val="10"/>
      <name val="Arial Narrow"/>
      <family val="2"/>
    </font>
    <font>
      <sz val="10"/>
      <name val="Arial Narrow"/>
      <family val="2"/>
    </font>
    <font>
      <sz val="10"/>
      <name val="Calibri"/>
      <family val="2"/>
      <scheme val="minor"/>
    </font>
    <font>
      <sz val="8"/>
      <color indexed="8"/>
      <name val="Arial Narrow"/>
      <family val="2"/>
    </font>
    <font>
      <sz val="10"/>
      <color rgb="FFC00000"/>
      <name val="Arial Narrow"/>
      <family val="2"/>
    </font>
    <font>
      <sz val="11"/>
      <color theme="1"/>
      <name val="Arial"/>
      <family val="2"/>
    </font>
    <font>
      <b/>
      <sz val="10"/>
      <color theme="1"/>
      <name val="Arial Narrow"/>
      <family val="2"/>
    </font>
    <font>
      <b/>
      <sz val="9"/>
      <color indexed="81"/>
      <name val="Tahoma"/>
      <family val="2"/>
    </font>
    <font>
      <u/>
      <sz val="11"/>
      <color theme="10"/>
      <name val="Calibri"/>
      <family val="2"/>
      <scheme val="minor"/>
    </font>
    <font>
      <sz val="9"/>
      <name val="Arial Narrow"/>
      <family val="2"/>
    </font>
    <font>
      <b/>
      <sz val="10"/>
      <color rgb="FF000000"/>
      <name val="Arial Narrow"/>
    </font>
    <font>
      <sz val="10"/>
      <color rgb="FF000000"/>
      <name val="Arial Narrow"/>
    </font>
    <font>
      <sz val="7"/>
      <name val="Arial Narrow"/>
      <family val="2"/>
    </font>
    <font>
      <sz val="10"/>
      <color theme="1"/>
      <name val="Times New Roman"/>
      <family val="1"/>
    </font>
    <font>
      <sz val="10"/>
      <color rgb="FF000000"/>
      <name val="Times New Roman"/>
      <family val="1"/>
    </font>
    <font>
      <b/>
      <sz val="10"/>
      <color theme="1"/>
      <name val="Times New Roman"/>
      <family val="1"/>
    </font>
    <font>
      <b/>
      <sz val="10"/>
      <color rgb="FF000000"/>
      <name val="Times New Roman"/>
      <family val="1"/>
    </font>
    <font>
      <i/>
      <sz val="10"/>
      <name val="Arial Narrow"/>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E2EFDA"/>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4" fillId="0" borderId="0" applyNumberFormat="0" applyFill="0" applyBorder="0" applyAlignment="0" applyProtection="0"/>
  </cellStyleXfs>
  <cellXfs count="163">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6" xfId="0" applyFont="1" applyBorder="1" applyAlignment="1">
      <alignment vertical="center"/>
    </xf>
    <xf numFmtId="43" fontId="5" fillId="0" borderId="0" xfId="0" applyNumberFormat="1" applyFont="1" applyAlignment="1">
      <alignment horizontal="left" vertical="center"/>
    </xf>
    <xf numFmtId="165" fontId="5" fillId="0" borderId="0" xfId="2" applyNumberFormat="1" applyFont="1" applyFill="1" applyBorder="1" applyAlignment="1" applyProtection="1">
      <alignment horizontal="left"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3" fontId="7" fillId="0" borderId="1" xfId="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2" fontId="7" fillId="0" borderId="1" xfId="2"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43" fontId="4" fillId="0" borderId="0" xfId="0" applyNumberFormat="1" applyFont="1" applyAlignment="1">
      <alignment vertical="center"/>
    </xf>
    <xf numFmtId="0" fontId="3" fillId="0" borderId="3" xfId="0" applyFont="1" applyBorder="1" applyAlignment="1">
      <alignment vertical="center"/>
    </xf>
    <xf numFmtId="0" fontId="3" fillId="0" borderId="7" xfId="0" applyFont="1" applyBorder="1" applyAlignment="1">
      <alignment vertical="center" wrapText="1"/>
    </xf>
    <xf numFmtId="10" fontId="10" fillId="0" borderId="1" xfId="2" applyNumberFormat="1" applyFont="1" applyFill="1" applyBorder="1" applyAlignment="1">
      <alignment horizontal="center" vertical="center" wrapText="1"/>
    </xf>
    <xf numFmtId="43" fontId="3" fillId="0" borderId="1" xfId="1" applyFont="1" applyFill="1" applyBorder="1" applyAlignment="1">
      <alignment horizontal="center" vertical="center"/>
    </xf>
    <xf numFmtId="164" fontId="5" fillId="0" borderId="0" xfId="0" applyNumberFormat="1" applyFont="1" applyAlignment="1">
      <alignment horizontal="left" vertical="center"/>
    </xf>
    <xf numFmtId="9" fontId="5" fillId="0" borderId="0" xfId="2" applyFont="1" applyFill="1" applyBorder="1" applyAlignment="1">
      <alignment horizontal="left" vertical="center"/>
    </xf>
    <xf numFmtId="0" fontId="11" fillId="0" borderId="0" xfId="0" applyFont="1" applyAlignment="1">
      <alignment horizontal="justify" vertical="center"/>
    </xf>
    <xf numFmtId="0" fontId="12" fillId="0" borderId="0" xfId="0" applyFont="1" applyAlignment="1">
      <alignment vertical="center"/>
    </xf>
    <xf numFmtId="2" fontId="5" fillId="0" borderId="1" xfId="1" applyNumberFormat="1" applyFont="1" applyFill="1" applyBorder="1" applyAlignment="1">
      <alignment horizontal="center" vertical="center" wrapText="1"/>
    </xf>
    <xf numFmtId="2" fontId="7" fillId="3" borderId="1" xfId="1" applyNumberFormat="1" applyFont="1" applyFill="1" applyBorder="1" applyAlignment="1">
      <alignment horizontal="center" vertical="center" wrapText="1"/>
    </xf>
    <xf numFmtId="43" fontId="4" fillId="0" borderId="0" xfId="0" applyNumberFormat="1" applyFont="1" applyAlignment="1">
      <alignment horizontal="left" vertical="top"/>
    </xf>
    <xf numFmtId="0" fontId="4" fillId="0" borderId="0" xfId="0" applyFont="1" applyAlignment="1">
      <alignment horizontal="left" vertical="top"/>
    </xf>
    <xf numFmtId="43" fontId="7" fillId="3" borderId="1" xfId="1" applyFont="1" applyFill="1" applyBorder="1" applyAlignment="1">
      <alignment horizontal="center" vertical="center" wrapText="1"/>
    </xf>
    <xf numFmtId="2" fontId="7" fillId="3" borderId="1" xfId="2"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15" fillId="0" borderId="1" xfId="0" applyFont="1" applyBorder="1" applyAlignment="1">
      <alignment horizontal="left" vertical="center" wrapText="1"/>
    </xf>
    <xf numFmtId="0" fontId="5" fillId="0" borderId="1" xfId="0" applyFont="1" applyBorder="1" applyAlignment="1">
      <alignment vertical="center" wrapText="1"/>
    </xf>
    <xf numFmtId="0" fontId="3" fillId="0" borderId="8" xfId="0" applyFont="1" applyBorder="1" applyAlignment="1">
      <alignment horizontal="center" vertical="center" wrapText="1"/>
    </xf>
    <xf numFmtId="43" fontId="7" fillId="0" borderId="5" xfId="1" applyFont="1" applyFill="1" applyBorder="1" applyAlignment="1">
      <alignment horizontal="center" vertical="center" wrapText="1"/>
    </xf>
    <xf numFmtId="2" fontId="7" fillId="0" borderId="5" xfId="1" applyNumberFormat="1" applyFont="1" applyFill="1" applyBorder="1" applyAlignment="1">
      <alignment horizontal="center" vertical="center" wrapText="1"/>
    </xf>
    <xf numFmtId="43" fontId="7" fillId="2" borderId="5" xfId="1" applyFont="1" applyFill="1" applyBorder="1" applyAlignment="1">
      <alignment horizontal="center" vertical="center" wrapText="1"/>
    </xf>
    <xf numFmtId="0" fontId="3" fillId="0" borderId="12" xfId="0" applyFont="1" applyBorder="1" applyAlignment="1">
      <alignment vertical="center"/>
    </xf>
    <xf numFmtId="0" fontId="3" fillId="2" borderId="1" xfId="0" applyFont="1" applyFill="1" applyBorder="1" applyAlignment="1">
      <alignment horizontal="center" vertical="center" wrapText="1"/>
    </xf>
    <xf numFmtId="0" fontId="3" fillId="2" borderId="6" xfId="0" applyFont="1" applyFill="1" applyBorder="1" applyAlignment="1">
      <alignment vertical="center"/>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9" fontId="5" fillId="0" borderId="0" xfId="2" applyFont="1" applyAlignment="1">
      <alignment horizontal="left" vertical="center"/>
    </xf>
    <xf numFmtId="0" fontId="4" fillId="0" borderId="1" xfId="0" applyFont="1" applyBorder="1" applyAlignment="1">
      <alignment vertical="center"/>
    </xf>
    <xf numFmtId="43" fontId="10" fillId="0" borderId="1" xfId="1" applyFont="1" applyFill="1" applyBorder="1" applyAlignment="1">
      <alignment horizontal="center" vertical="center" wrapText="1"/>
    </xf>
    <xf numFmtId="2" fontId="10" fillId="0"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0" borderId="12"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2" borderId="3" xfId="0" applyFont="1" applyFill="1" applyBorder="1" applyAlignment="1">
      <alignment vertical="center"/>
    </xf>
    <xf numFmtId="0" fontId="3" fillId="2" borderId="7" xfId="0" applyFont="1" applyFill="1" applyBorder="1" applyAlignment="1">
      <alignment vertical="center"/>
    </xf>
    <xf numFmtId="0" fontId="7" fillId="0" borderId="5" xfId="0" applyFont="1" applyBorder="1" applyAlignment="1">
      <alignment horizontal="center" vertical="center" wrapText="1"/>
    </xf>
    <xf numFmtId="0" fontId="3"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165" fontId="4" fillId="0" borderId="0" xfId="2" applyNumberFormat="1" applyFont="1" applyAlignment="1">
      <alignment vertical="center"/>
    </xf>
    <xf numFmtId="43" fontId="7" fillId="0" borderId="2" xfId="1" applyFont="1" applyFill="1" applyBorder="1" applyAlignment="1">
      <alignment horizontal="center" vertical="center" wrapText="1"/>
    </xf>
    <xf numFmtId="2" fontId="7" fillId="0" borderId="2" xfId="1"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7" xfId="0" applyFont="1" applyBorder="1" applyAlignment="1">
      <alignment vertical="center"/>
    </xf>
    <xf numFmtId="2" fontId="7" fillId="3" borderId="2" xfId="1" applyNumberFormat="1" applyFont="1" applyFill="1" applyBorder="1" applyAlignment="1">
      <alignment horizontal="center" vertical="center" wrapText="1"/>
    </xf>
    <xf numFmtId="2" fontId="7" fillId="0" borderId="2" xfId="2"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43" fontId="7" fillId="0" borderId="1" xfId="1" applyFont="1" applyBorder="1" applyAlignment="1">
      <alignment horizontal="center" vertical="center" wrapText="1"/>
    </xf>
    <xf numFmtId="43" fontId="7" fillId="7" borderId="1" xfId="1" applyFont="1" applyFill="1" applyBorder="1" applyAlignment="1">
      <alignment horizontal="center" vertical="center" wrapText="1"/>
    </xf>
    <xf numFmtId="2" fontId="7" fillId="7" borderId="1" xfId="1" applyNumberFormat="1" applyFont="1" applyFill="1" applyBorder="1" applyAlignment="1">
      <alignment horizontal="center" vertical="center" wrapText="1"/>
    </xf>
    <xf numFmtId="166" fontId="7"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xf>
    <xf numFmtId="166" fontId="5" fillId="0" borderId="1" xfId="0" applyNumberFormat="1" applyFont="1" applyBorder="1" applyAlignment="1">
      <alignment horizontal="center" vertical="center" wrapText="1"/>
    </xf>
    <xf numFmtId="166" fontId="7" fillId="2" borderId="1" xfId="0" applyNumberFormat="1" applyFont="1" applyFill="1" applyBorder="1" applyAlignment="1">
      <alignment horizontal="center" vertical="center" wrapText="1"/>
    </xf>
    <xf numFmtId="166" fontId="3" fillId="0" borderId="7" xfId="0" applyNumberFormat="1" applyFont="1" applyBorder="1" applyAlignment="1">
      <alignment vertical="center" wrapText="1"/>
    </xf>
    <xf numFmtId="166" fontId="3" fillId="2" borderId="7" xfId="0" applyNumberFormat="1" applyFont="1" applyFill="1" applyBorder="1" applyAlignment="1">
      <alignment vertical="center"/>
    </xf>
    <xf numFmtId="166" fontId="3" fillId="2" borderId="8"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8" borderId="1" xfId="0" applyFont="1" applyFill="1" applyBorder="1" applyAlignment="1">
      <alignment horizontal="center" vertical="center" wrapText="1"/>
    </xf>
    <xf numFmtId="2" fontId="5" fillId="7" borderId="1" xfId="1" applyNumberFormat="1" applyFont="1" applyFill="1" applyBorder="1" applyAlignment="1">
      <alignment horizontal="center" vertical="center" wrapText="1"/>
    </xf>
    <xf numFmtId="2" fontId="5" fillId="7" borderId="2" xfId="1" applyNumberFormat="1" applyFont="1" applyFill="1" applyBorder="1" applyAlignment="1">
      <alignment horizontal="center" vertical="center" wrapText="1"/>
    </xf>
    <xf numFmtId="2" fontId="7" fillId="7" borderId="2" xfId="1" applyNumberFormat="1" applyFont="1" applyFill="1" applyBorder="1" applyAlignment="1">
      <alignment horizontal="center" vertical="center" wrapText="1"/>
    </xf>
    <xf numFmtId="2" fontId="7" fillId="7" borderId="5" xfId="1" applyNumberFormat="1" applyFont="1" applyFill="1" applyBorder="1" applyAlignment="1">
      <alignment horizontal="center" vertical="center" wrapText="1"/>
    </xf>
    <xf numFmtId="0" fontId="17" fillId="0" borderId="1" xfId="0" applyFont="1" applyBorder="1" applyAlignment="1">
      <alignment horizontal="left" vertical="center" wrapText="1"/>
    </xf>
    <xf numFmtId="2" fontId="8" fillId="0" borderId="1" xfId="0" applyNumberFormat="1" applyFont="1" applyBorder="1" applyAlignment="1">
      <alignment horizontal="center" vertical="center" wrapText="1"/>
    </xf>
    <xf numFmtId="0" fontId="5" fillId="3" borderId="1" xfId="0" applyFont="1" applyFill="1" applyBorder="1" applyAlignment="1">
      <alignment horizontal="left" vertical="center" wrapText="1"/>
    </xf>
    <xf numFmtId="164" fontId="6"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left" vertical="center" wrapText="1"/>
    </xf>
    <xf numFmtId="43" fontId="4" fillId="0" borderId="0" xfId="0" applyNumberFormat="1" applyFont="1" applyAlignment="1">
      <alignment vertical="center" wrapText="1"/>
    </xf>
    <xf numFmtId="43" fontId="5" fillId="0" borderId="0" xfId="0" applyNumberFormat="1" applyFont="1" applyAlignment="1">
      <alignment vertical="center" wrapText="1"/>
    </xf>
    <xf numFmtId="164" fontId="6" fillId="7" borderId="1" xfId="0" applyNumberFormat="1" applyFont="1" applyFill="1" applyBorder="1" applyAlignment="1">
      <alignment horizontal="center" vertical="center" wrapText="1"/>
    </xf>
    <xf numFmtId="164" fontId="6" fillId="9" borderId="1" xfId="0" applyNumberFormat="1" applyFont="1" applyFill="1" applyBorder="1" applyAlignment="1">
      <alignment horizontal="center" vertical="center" wrapText="1"/>
    </xf>
    <xf numFmtId="0" fontId="18" fillId="3" borderId="1" xfId="0" applyFont="1" applyFill="1" applyBorder="1" applyAlignment="1">
      <alignment horizontal="left" vertical="center" wrapText="1"/>
    </xf>
    <xf numFmtId="166" fontId="7" fillId="10" borderId="1" xfId="0" applyNumberFormat="1" applyFont="1" applyFill="1" applyBorder="1" applyAlignment="1">
      <alignment horizontal="center" vertical="center" wrapText="1"/>
    </xf>
    <xf numFmtId="166" fontId="7" fillId="11" borderId="1" xfId="0" applyNumberFormat="1" applyFont="1" applyFill="1" applyBorder="1" applyAlignment="1">
      <alignment horizontal="center" vertical="center" wrapText="1"/>
    </xf>
    <xf numFmtId="43" fontId="4" fillId="0" borderId="1" xfId="0" applyNumberFormat="1" applyFont="1" applyBorder="1" applyAlignment="1">
      <alignment vertical="center"/>
    </xf>
    <xf numFmtId="0" fontId="4" fillId="0" borderId="3" xfId="0" applyFont="1" applyBorder="1" applyAlignment="1">
      <alignment vertical="center" wrapText="1"/>
    </xf>
    <xf numFmtId="0" fontId="20" fillId="0" borderId="1" xfId="0" applyFont="1" applyBorder="1" applyAlignment="1">
      <alignment vertical="center" wrapText="1"/>
    </xf>
    <xf numFmtId="0" fontId="4" fillId="0" borderId="5" xfId="0" applyFont="1" applyBorder="1" applyAlignment="1">
      <alignment vertical="center" wrapText="1"/>
    </xf>
    <xf numFmtId="0" fontId="19" fillId="3" borderId="1" xfId="0" applyFont="1" applyFill="1" applyBorder="1" applyAlignment="1">
      <alignment horizontal="justify" vertical="center" wrapText="1"/>
    </xf>
    <xf numFmtId="0" fontId="20" fillId="0" borderId="1" xfId="0" applyFont="1" applyBorder="1" applyAlignment="1">
      <alignment vertical="top" wrapText="1"/>
    </xf>
    <xf numFmtId="0" fontId="20" fillId="0" borderId="1" xfId="0" applyFont="1" applyBorder="1" applyAlignment="1">
      <alignment horizontal="justify" vertical="center"/>
    </xf>
    <xf numFmtId="0" fontId="20" fillId="0" borderId="1" xfId="0" applyFont="1" applyBorder="1"/>
    <xf numFmtId="43" fontId="4" fillId="0" borderId="2" xfId="0" applyNumberFormat="1" applyFont="1" applyBorder="1" applyAlignment="1">
      <alignment vertical="center"/>
    </xf>
    <xf numFmtId="0" fontId="20" fillId="0" borderId="1" xfId="0" applyFont="1" applyBorder="1" applyAlignment="1">
      <alignment horizontal="justify" vertical="center" wrapText="1"/>
    </xf>
    <xf numFmtId="43" fontId="4" fillId="0" borderId="5" xfId="0" applyNumberFormat="1" applyFont="1" applyBorder="1" applyAlignment="1">
      <alignment vertical="center"/>
    </xf>
    <xf numFmtId="0" fontId="19" fillId="3" borderId="1" xfId="0" applyFont="1" applyFill="1" applyBorder="1" applyAlignment="1">
      <alignment vertical="center" wrapText="1"/>
    </xf>
    <xf numFmtId="0" fontId="0" fillId="0" borderId="3" xfId="0" applyBorder="1"/>
    <xf numFmtId="43" fontId="3" fillId="0" borderId="3" xfId="1" applyFont="1" applyFill="1" applyBorder="1" applyAlignment="1">
      <alignment horizontal="center" vertical="center"/>
    </xf>
    <xf numFmtId="0" fontId="20" fillId="3" borderId="1" xfId="0" applyFont="1" applyFill="1" applyBorder="1" applyAlignment="1">
      <alignment horizontal="justify" vertical="center" wrapText="1"/>
    </xf>
    <xf numFmtId="0" fontId="19" fillId="0" borderId="1" xfId="0" applyFont="1" applyBorder="1" applyAlignment="1">
      <alignment horizontal="justify" vertical="center" wrapText="1"/>
    </xf>
    <xf numFmtId="166" fontId="7"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xf>
    <xf numFmtId="166" fontId="7" fillId="10" borderId="3" xfId="0" applyNumberFormat="1" applyFont="1" applyFill="1" applyBorder="1" applyAlignment="1">
      <alignment horizontal="center" vertical="center" wrapText="1"/>
    </xf>
    <xf numFmtId="166" fontId="7" fillId="11" borderId="3" xfId="0" applyNumberFormat="1" applyFont="1" applyFill="1" applyBorder="1" applyAlignment="1">
      <alignment horizontal="center" vertical="center" wrapText="1"/>
    </xf>
    <xf numFmtId="166" fontId="7" fillId="10" borderId="7" xfId="0" applyNumberFormat="1" applyFont="1" applyFill="1" applyBorder="1" applyAlignment="1">
      <alignment horizontal="center" vertical="center" wrapText="1"/>
    </xf>
    <xf numFmtId="166" fontId="7" fillId="11" borderId="7" xfId="0" applyNumberFormat="1" applyFont="1" applyFill="1" applyBorder="1" applyAlignment="1">
      <alignment horizontal="center" vertical="center" wrapText="1"/>
    </xf>
    <xf numFmtId="166" fontId="7" fillId="0" borderId="7" xfId="0" applyNumberFormat="1" applyFont="1" applyBorder="1" applyAlignment="1">
      <alignment horizontal="center" vertical="center" wrapText="1"/>
    </xf>
    <xf numFmtId="166" fontId="7" fillId="11" borderId="13"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166" fontId="7" fillId="11" borderId="14" xfId="0" applyNumberFormat="1" applyFont="1" applyFill="1" applyBorder="1" applyAlignment="1">
      <alignment horizontal="center" vertical="center" wrapText="1"/>
    </xf>
    <xf numFmtId="10" fontId="10" fillId="0" borderId="3" xfId="2" applyNumberFormat="1" applyFont="1" applyFill="1" applyBorder="1" applyAlignment="1">
      <alignment horizontal="center" vertical="center" wrapText="1"/>
    </xf>
    <xf numFmtId="166" fontId="3" fillId="0" borderId="1" xfId="0" applyNumberFormat="1" applyFont="1" applyBorder="1" applyAlignment="1">
      <alignment vertical="center" wrapText="1"/>
    </xf>
    <xf numFmtId="166" fontId="3" fillId="2" borderId="1" xfId="0" applyNumberFormat="1" applyFont="1" applyFill="1" applyBorder="1" applyAlignment="1">
      <alignment vertical="center"/>
    </xf>
    <xf numFmtId="0" fontId="7" fillId="2" borderId="1" xfId="0" applyFont="1" applyFill="1" applyBorder="1" applyAlignment="1">
      <alignment horizontal="justify" vertical="top" wrapText="1"/>
    </xf>
    <xf numFmtId="0" fontId="3" fillId="5"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xf>
    <xf numFmtId="0" fontId="3" fillId="6" borderId="11"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cellXfs>
  <cellStyles count="5">
    <cellStyle name="Hyperlink" xfId="4" xr:uid="{00000000-0005-0000-0000-000000000000}"/>
    <cellStyle name="Millares" xfId="1" builtinId="3"/>
    <cellStyle name="Normal" xfId="0" builtinId="0"/>
    <cellStyle name="Normal 3" xfId="3"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60"/>
  <sheetViews>
    <sheetView tabSelected="1" zoomScaleNormal="100" workbookViewId="0">
      <pane xSplit="8" ySplit="11" topLeftCell="AK12" activePane="bottomRight" state="frozen"/>
      <selection pane="topRight" activeCell="I1" sqref="I1"/>
      <selection pane="bottomLeft" activeCell="A12" sqref="A12"/>
      <selection pane="bottomRight" activeCell="AK46" sqref="AK46"/>
    </sheetView>
  </sheetViews>
  <sheetFormatPr baseColWidth="10" defaultColWidth="11.42578125" defaultRowHeight="12.75" x14ac:dyDescent="0.25"/>
  <cols>
    <col min="1" max="1" width="20" style="1" customWidth="1"/>
    <col min="2" max="2" width="34.5703125" style="1" customWidth="1"/>
    <col min="3" max="3" width="3.7109375" style="1" customWidth="1"/>
    <col min="4" max="4" width="59.28515625" style="1" customWidth="1"/>
    <col min="5" max="5" width="23.140625" style="1" hidden="1" customWidth="1"/>
    <col min="6" max="6" width="28.5703125" style="1" hidden="1" customWidth="1"/>
    <col min="7" max="7" width="10.5703125" style="1" customWidth="1"/>
    <col min="8" max="8" width="15" style="1" customWidth="1"/>
    <col min="9" max="13" width="8" style="1" customWidth="1"/>
    <col min="14" max="16" width="7.140625" style="1" customWidth="1"/>
    <col min="17" max="17" width="5.7109375" style="1" hidden="1" customWidth="1"/>
    <col min="18" max="18" width="5.28515625" style="1" hidden="1" customWidth="1"/>
    <col min="19" max="19" width="6.5703125" style="1" hidden="1" customWidth="1"/>
    <col min="20" max="20" width="4.42578125" style="1" hidden="1" customWidth="1"/>
    <col min="21" max="21" width="6.5703125" style="1" hidden="1" customWidth="1"/>
    <col min="22" max="22" width="4.42578125" style="1" hidden="1" customWidth="1"/>
    <col min="23" max="23" width="5.7109375" style="1" hidden="1" customWidth="1"/>
    <col min="24" max="24" width="4.42578125" style="1" hidden="1" customWidth="1"/>
    <col min="25" max="25" width="5.7109375" style="1" hidden="1" customWidth="1"/>
    <col min="26" max="26" width="4.42578125" style="1" hidden="1" customWidth="1"/>
    <col min="27" max="27" width="6.5703125" style="1" hidden="1" customWidth="1"/>
    <col min="28" max="28" width="4.42578125" style="1" hidden="1" customWidth="1"/>
    <col min="29" max="29" width="6.5703125" style="1" hidden="1" customWidth="1"/>
    <col min="30" max="30" width="4.42578125" style="1" hidden="1" customWidth="1"/>
    <col min="31" max="31" width="8" style="1" hidden="1" customWidth="1"/>
    <col min="32" max="32" width="7.5703125" style="1" hidden="1" customWidth="1"/>
    <col min="33" max="33" width="11.5703125" style="26" customWidth="1"/>
    <col min="34" max="34" width="9.5703125" style="1" customWidth="1"/>
    <col min="35" max="35" width="86.28515625" style="1" customWidth="1"/>
    <col min="36" max="36" width="51.7109375" style="1" customWidth="1"/>
    <col min="37" max="37" width="50" style="1" customWidth="1"/>
    <col min="38" max="38" width="14" style="1" customWidth="1"/>
    <col min="39" max="42" width="22.42578125" style="1" customWidth="1"/>
    <col min="43" max="16384" width="11.42578125" style="1"/>
  </cols>
  <sheetData>
    <row r="1" spans="1:38" ht="13.5" thickBot="1" x14ac:dyDescent="0.3">
      <c r="A1" s="152" t="s">
        <v>0</v>
      </c>
      <c r="B1" s="153"/>
      <c r="C1" s="153"/>
      <c r="D1" s="153"/>
      <c r="E1" s="153"/>
      <c r="F1" s="153"/>
      <c r="G1" s="153"/>
      <c r="H1" s="154"/>
      <c r="I1" s="7"/>
      <c r="J1" s="7"/>
      <c r="K1" s="7"/>
      <c r="L1" s="7"/>
      <c r="M1" s="7"/>
      <c r="N1" s="7"/>
      <c r="O1" s="7"/>
      <c r="P1" s="7"/>
      <c r="Q1" s="7"/>
      <c r="R1" s="7"/>
      <c r="S1" s="7"/>
      <c r="T1" s="7"/>
      <c r="U1" s="7"/>
      <c r="V1" s="7"/>
      <c r="W1" s="7"/>
      <c r="X1" s="7"/>
      <c r="Y1" s="7"/>
      <c r="Z1" s="7"/>
      <c r="AA1" s="7"/>
      <c r="AB1" s="7"/>
      <c r="AC1" s="7"/>
      <c r="AD1" s="7"/>
      <c r="AE1" s="7"/>
      <c r="AF1" s="7"/>
      <c r="AG1" s="7"/>
      <c r="AH1" s="7"/>
      <c r="AI1" s="7"/>
    </row>
    <row r="2" spans="1:38" ht="13.5" thickBot="1" x14ac:dyDescent="0.3">
      <c r="A2" s="43" t="s">
        <v>1</v>
      </c>
      <c r="B2" s="54">
        <v>2023</v>
      </c>
      <c r="C2" s="4"/>
      <c r="D2" s="4"/>
      <c r="E2" s="4"/>
      <c r="F2" s="4"/>
      <c r="G2" s="4"/>
      <c r="H2" s="4"/>
      <c r="I2" s="4"/>
      <c r="J2" s="4"/>
      <c r="K2" s="4"/>
      <c r="L2" s="4"/>
      <c r="M2" s="9"/>
      <c r="N2" s="9"/>
      <c r="O2" s="4"/>
      <c r="P2" s="10"/>
      <c r="Q2" s="4"/>
      <c r="R2" s="4"/>
      <c r="S2" s="4"/>
      <c r="T2" s="4"/>
      <c r="U2" s="4"/>
      <c r="V2" s="4"/>
      <c r="W2" s="4"/>
      <c r="X2" s="4"/>
      <c r="Y2" s="4"/>
      <c r="Z2" s="4"/>
      <c r="AA2" s="4"/>
      <c r="AB2" s="4"/>
      <c r="AC2" s="4"/>
      <c r="AD2" s="4"/>
      <c r="AE2" s="4"/>
      <c r="AF2" s="4"/>
      <c r="AG2" s="5"/>
      <c r="AH2" s="4"/>
      <c r="AI2" s="2"/>
    </row>
    <row r="3" spans="1:38" ht="13.5" thickBot="1" x14ac:dyDescent="0.3">
      <c r="A3" s="8" t="s">
        <v>2</v>
      </c>
      <c r="B3" s="39">
        <v>1</v>
      </c>
      <c r="C3" s="6"/>
      <c r="D3" s="7"/>
      <c r="E3" s="4"/>
      <c r="F3" s="49"/>
      <c r="G3" s="4"/>
      <c r="H3" s="4"/>
      <c r="I3" s="4"/>
      <c r="J3" s="4"/>
      <c r="K3" s="4"/>
      <c r="L3" s="4"/>
      <c r="M3" s="9"/>
      <c r="N3" s="9"/>
      <c r="O3" s="4"/>
      <c r="P3" s="10"/>
      <c r="Q3" s="4"/>
      <c r="R3" s="4"/>
      <c r="S3" s="4"/>
      <c r="T3" s="4"/>
      <c r="U3" s="4"/>
      <c r="V3" s="4"/>
      <c r="W3" s="4"/>
      <c r="X3" s="4"/>
      <c r="Y3" s="4"/>
      <c r="Z3" s="4"/>
      <c r="AA3" s="4"/>
      <c r="AB3" s="4"/>
      <c r="AC3" s="4"/>
      <c r="AD3" s="4"/>
      <c r="AE3" s="4"/>
      <c r="AF3" s="4"/>
      <c r="AG3" s="5"/>
      <c r="AH3" s="4"/>
      <c r="AI3" s="2"/>
    </row>
    <row r="4" spans="1:38" ht="13.5" thickBot="1" x14ac:dyDescent="0.3">
      <c r="A4" s="8" t="s">
        <v>3</v>
      </c>
      <c r="B4" s="157"/>
      <c r="C4" s="158"/>
      <c r="D4" s="159"/>
      <c r="E4" s="4"/>
      <c r="F4" s="4"/>
      <c r="G4" s="4"/>
      <c r="H4" s="4"/>
      <c r="I4" s="4"/>
      <c r="J4" s="4"/>
      <c r="K4" s="4"/>
      <c r="L4" s="4"/>
      <c r="M4" s="9"/>
      <c r="N4" s="9"/>
      <c r="O4" s="4"/>
      <c r="P4" s="10"/>
      <c r="Q4" s="4"/>
      <c r="R4" s="4"/>
      <c r="S4" s="4"/>
      <c r="T4" s="4"/>
      <c r="U4" s="4"/>
      <c r="V4" s="4"/>
      <c r="W4" s="4"/>
      <c r="X4" s="4"/>
      <c r="Y4" s="4"/>
      <c r="Z4" s="4"/>
      <c r="AA4" s="4"/>
      <c r="AB4" s="4"/>
      <c r="AC4" s="4"/>
      <c r="AD4" s="4"/>
      <c r="AE4" s="4"/>
      <c r="AF4" s="4"/>
      <c r="AG4" s="5"/>
      <c r="AH4" s="4"/>
      <c r="AI4" s="2"/>
    </row>
    <row r="5" spans="1:38" ht="13.5" thickBot="1" x14ac:dyDescent="0.3">
      <c r="A5" s="45" t="s">
        <v>4</v>
      </c>
      <c r="B5" s="81">
        <v>44950</v>
      </c>
      <c r="C5" s="6"/>
      <c r="D5" s="6"/>
      <c r="E5" s="4"/>
      <c r="F5" s="4"/>
      <c r="G5" s="4"/>
      <c r="H5" s="4"/>
      <c r="I5" s="4"/>
      <c r="J5" s="4"/>
      <c r="K5" s="4"/>
      <c r="L5" s="4"/>
      <c r="M5" s="9"/>
      <c r="N5" s="9"/>
      <c r="O5" s="4"/>
      <c r="P5" s="10"/>
      <c r="Q5" s="4"/>
      <c r="R5" s="4"/>
      <c r="S5" s="4"/>
      <c r="T5" s="4"/>
      <c r="U5" s="4"/>
      <c r="V5" s="4"/>
      <c r="W5" s="4"/>
      <c r="X5" s="4"/>
      <c r="Y5" s="4"/>
      <c r="Z5" s="4"/>
      <c r="AA5" s="4"/>
      <c r="AB5" s="4"/>
      <c r="AC5" s="4"/>
      <c r="AD5" s="4"/>
      <c r="AE5" s="4"/>
      <c r="AF5" s="4"/>
      <c r="AG5" s="5"/>
      <c r="AH5" s="4"/>
      <c r="AI5" s="2"/>
    </row>
    <row r="6" spans="1:38" ht="13.5" thickBot="1" x14ac:dyDescent="0.3">
      <c r="A6" s="8" t="s">
        <v>5</v>
      </c>
      <c r="B6" s="160" t="s">
        <v>6</v>
      </c>
      <c r="C6" s="161"/>
      <c r="D6" s="162"/>
      <c r="E6" s="4"/>
      <c r="F6" s="4"/>
      <c r="G6" s="4"/>
      <c r="H6" s="4"/>
      <c r="I6" s="4"/>
      <c r="J6" s="4"/>
      <c r="K6" s="4"/>
      <c r="L6" s="4"/>
      <c r="M6" s="9"/>
      <c r="N6" s="9"/>
      <c r="O6" s="4"/>
      <c r="P6" s="10"/>
      <c r="Q6" s="4"/>
      <c r="R6" s="4"/>
      <c r="S6" s="4"/>
      <c r="T6" s="4"/>
      <c r="U6" s="4"/>
      <c r="V6" s="4"/>
      <c r="W6" s="4"/>
      <c r="X6" s="4"/>
      <c r="Y6" s="4"/>
      <c r="Z6" s="4"/>
      <c r="AA6" s="4"/>
      <c r="AB6" s="4"/>
      <c r="AC6" s="4"/>
      <c r="AD6" s="4"/>
      <c r="AE6" s="4"/>
      <c r="AF6" s="4"/>
      <c r="AG6" s="5"/>
      <c r="AH6" s="4"/>
      <c r="AI6" s="2"/>
    </row>
    <row r="7" spans="1:38" ht="13.5" thickBot="1" x14ac:dyDescent="0.3">
      <c r="A7" s="43" t="s">
        <v>7</v>
      </c>
      <c r="B7" s="160" t="s">
        <v>8</v>
      </c>
      <c r="C7" s="161"/>
      <c r="D7" s="162"/>
      <c r="E7" s="4"/>
      <c r="F7" s="4"/>
      <c r="G7" s="4"/>
      <c r="H7" s="4"/>
      <c r="I7" s="4"/>
      <c r="J7" s="4"/>
      <c r="K7" s="4"/>
      <c r="L7" s="4"/>
      <c r="M7" s="9"/>
      <c r="N7" s="9"/>
      <c r="O7" s="4"/>
      <c r="P7" s="10"/>
      <c r="Q7" s="4"/>
      <c r="R7" s="4"/>
      <c r="S7" s="4"/>
      <c r="T7" s="4"/>
      <c r="U7" s="4"/>
      <c r="V7" s="4"/>
      <c r="W7" s="4"/>
      <c r="X7" s="4"/>
      <c r="Y7" s="4"/>
      <c r="Z7" s="4"/>
      <c r="AA7" s="4"/>
      <c r="AB7" s="4"/>
      <c r="AC7" s="4"/>
      <c r="AD7" s="4"/>
      <c r="AE7" s="4"/>
      <c r="AF7" s="4"/>
      <c r="AG7" s="5"/>
      <c r="AH7" s="4"/>
      <c r="AI7" s="2"/>
    </row>
    <row r="8" spans="1:38" x14ac:dyDescent="0.25">
      <c r="A8" s="7"/>
      <c r="B8" s="6"/>
      <c r="C8" s="6"/>
      <c r="D8" s="6"/>
      <c r="E8" s="4"/>
      <c r="F8" s="4"/>
      <c r="G8" s="4"/>
      <c r="H8" s="4"/>
      <c r="I8" s="4"/>
      <c r="J8" s="4"/>
      <c r="K8" s="4"/>
      <c r="L8" s="4"/>
      <c r="M8" s="9"/>
      <c r="N8" s="9"/>
      <c r="O8" s="4"/>
      <c r="P8" s="10"/>
      <c r="Q8" s="4"/>
      <c r="R8" s="4"/>
      <c r="S8" s="4"/>
      <c r="T8" s="4"/>
      <c r="U8" s="4"/>
      <c r="V8" s="4"/>
      <c r="W8" s="4"/>
      <c r="X8" s="4"/>
      <c r="Y8" s="4"/>
      <c r="Z8" s="4"/>
      <c r="AA8" s="4"/>
      <c r="AB8" s="4"/>
      <c r="AC8" s="4"/>
      <c r="AD8" s="4"/>
      <c r="AE8" s="4"/>
      <c r="AF8" s="4"/>
      <c r="AG8" s="5"/>
      <c r="AH8" s="4"/>
      <c r="AI8" s="2"/>
    </row>
    <row r="9" spans="1:38" x14ac:dyDescent="0.25">
      <c r="A9" s="1" t="s">
        <v>9</v>
      </c>
      <c r="D9" s="4"/>
      <c r="E9" s="5"/>
      <c r="F9" s="4"/>
      <c r="G9" s="4"/>
      <c r="H9" s="4"/>
      <c r="I9" s="4"/>
      <c r="J9" s="4"/>
      <c r="K9" s="4"/>
      <c r="L9" s="4"/>
      <c r="M9" s="4"/>
      <c r="N9" s="4"/>
      <c r="O9" s="4"/>
      <c r="P9" s="4"/>
      <c r="Q9" s="4"/>
      <c r="R9" s="4"/>
      <c r="S9" s="4"/>
      <c r="T9" s="4"/>
      <c r="U9" s="4"/>
      <c r="V9" s="4"/>
      <c r="W9" s="4"/>
      <c r="X9" s="4"/>
      <c r="Y9" s="4"/>
      <c r="Z9" s="4"/>
      <c r="AA9" s="4"/>
      <c r="AB9" s="4"/>
      <c r="AC9" s="4"/>
      <c r="AD9" s="4"/>
      <c r="AE9" s="4"/>
      <c r="AF9" s="4"/>
      <c r="AG9" s="5"/>
      <c r="AH9" s="4"/>
      <c r="AI9" s="2"/>
    </row>
    <row r="10" spans="1:38" ht="24.6" customHeight="1" x14ac:dyDescent="0.25">
      <c r="A10" s="147" t="s">
        <v>10</v>
      </c>
      <c r="B10" s="147" t="s">
        <v>11</v>
      </c>
      <c r="C10" s="155" t="s">
        <v>12</v>
      </c>
      <c r="D10" s="147" t="s">
        <v>13</v>
      </c>
      <c r="E10" s="147" t="s">
        <v>14</v>
      </c>
      <c r="F10" s="147" t="s">
        <v>15</v>
      </c>
      <c r="G10" s="147" t="s">
        <v>16</v>
      </c>
      <c r="H10" s="147" t="s">
        <v>17</v>
      </c>
      <c r="I10" s="147" t="s">
        <v>18</v>
      </c>
      <c r="J10" s="147"/>
      <c r="K10" s="147" t="s">
        <v>19</v>
      </c>
      <c r="L10" s="147"/>
      <c r="M10" s="147" t="s">
        <v>20</v>
      </c>
      <c r="N10" s="147"/>
      <c r="O10" s="147" t="s">
        <v>21</v>
      </c>
      <c r="P10" s="147"/>
      <c r="Q10" s="147" t="s">
        <v>22</v>
      </c>
      <c r="R10" s="147"/>
      <c r="S10" s="147" t="s">
        <v>23</v>
      </c>
      <c r="T10" s="147"/>
      <c r="U10" s="147" t="s">
        <v>24</v>
      </c>
      <c r="V10" s="147"/>
      <c r="W10" s="147" t="s">
        <v>25</v>
      </c>
      <c r="X10" s="147"/>
      <c r="Y10" s="147" t="s">
        <v>26</v>
      </c>
      <c r="Z10" s="147"/>
      <c r="AA10" s="147" t="s">
        <v>27</v>
      </c>
      <c r="AB10" s="147"/>
      <c r="AC10" s="147" t="s">
        <v>28</v>
      </c>
      <c r="AD10" s="147"/>
      <c r="AE10" s="147" t="s">
        <v>29</v>
      </c>
      <c r="AF10" s="147"/>
      <c r="AG10" s="147" t="s">
        <v>30</v>
      </c>
      <c r="AH10" s="147"/>
      <c r="AI10" s="150" t="s">
        <v>31</v>
      </c>
      <c r="AJ10" s="150" t="s">
        <v>32</v>
      </c>
      <c r="AK10" s="150" t="s">
        <v>253</v>
      </c>
    </row>
    <row r="11" spans="1:38" ht="24.6" customHeight="1" x14ac:dyDescent="0.25">
      <c r="A11" s="147"/>
      <c r="B11" s="147"/>
      <c r="C11" s="156"/>
      <c r="D11" s="147"/>
      <c r="E11" s="147"/>
      <c r="F11" s="147"/>
      <c r="G11" s="147"/>
      <c r="H11" s="147"/>
      <c r="I11" s="53" t="s">
        <v>33</v>
      </c>
      <c r="J11" s="53" t="s">
        <v>34</v>
      </c>
      <c r="K11" s="53" t="s">
        <v>33</v>
      </c>
      <c r="L11" s="53" t="s">
        <v>34</v>
      </c>
      <c r="M11" s="53" t="s">
        <v>33</v>
      </c>
      <c r="N11" s="53" t="s">
        <v>34</v>
      </c>
      <c r="O11" s="53" t="s">
        <v>33</v>
      </c>
      <c r="P11" s="53" t="s">
        <v>34</v>
      </c>
      <c r="Q11" s="53" t="s">
        <v>33</v>
      </c>
      <c r="R11" s="53" t="s">
        <v>34</v>
      </c>
      <c r="S11" s="53" t="s">
        <v>33</v>
      </c>
      <c r="T11" s="53" t="s">
        <v>34</v>
      </c>
      <c r="U11" s="53" t="s">
        <v>33</v>
      </c>
      <c r="V11" s="53" t="s">
        <v>34</v>
      </c>
      <c r="W11" s="53" t="s">
        <v>33</v>
      </c>
      <c r="X11" s="53" t="s">
        <v>34</v>
      </c>
      <c r="Y11" s="53" t="s">
        <v>33</v>
      </c>
      <c r="Z11" s="53" t="s">
        <v>34</v>
      </c>
      <c r="AA11" s="53" t="s">
        <v>33</v>
      </c>
      <c r="AB11" s="53" t="s">
        <v>34</v>
      </c>
      <c r="AC11" s="53" t="s">
        <v>33</v>
      </c>
      <c r="AD11" s="53" t="s">
        <v>34</v>
      </c>
      <c r="AE11" s="53" t="s">
        <v>33</v>
      </c>
      <c r="AF11" s="53" t="s">
        <v>34</v>
      </c>
      <c r="AG11" s="53" t="s">
        <v>33</v>
      </c>
      <c r="AH11" s="53" t="s">
        <v>34</v>
      </c>
      <c r="AI11" s="151"/>
      <c r="AJ11" s="151"/>
      <c r="AK11" s="151"/>
    </row>
    <row r="12" spans="1:38" ht="30" customHeight="1" x14ac:dyDescent="0.25">
      <c r="A12" s="130" t="s">
        <v>35</v>
      </c>
      <c r="B12" s="46" t="s">
        <v>36</v>
      </c>
      <c r="C12" s="11" t="s">
        <v>37</v>
      </c>
      <c r="D12" s="13" t="s">
        <v>38</v>
      </c>
      <c r="E12" s="13" t="s">
        <v>39</v>
      </c>
      <c r="F12" s="12" t="s">
        <v>40</v>
      </c>
      <c r="G12" s="116">
        <v>45078</v>
      </c>
      <c r="H12" s="75">
        <v>45107</v>
      </c>
      <c r="I12" s="14"/>
      <c r="J12" s="15"/>
      <c r="K12" s="14"/>
      <c r="L12" s="15"/>
      <c r="M12" s="14"/>
      <c r="N12" s="14"/>
      <c r="O12" s="14"/>
      <c r="P12" s="15"/>
      <c r="Q12" s="14"/>
      <c r="R12" s="15"/>
      <c r="S12" s="14">
        <v>100</v>
      </c>
      <c r="T12" s="15"/>
      <c r="U12" s="14"/>
      <c r="V12" s="28"/>
      <c r="W12" s="14"/>
      <c r="X12" s="15"/>
      <c r="Y12" s="14"/>
      <c r="Z12" s="15"/>
      <c r="AA12" s="14"/>
      <c r="AB12" s="15"/>
      <c r="AC12" s="14"/>
      <c r="AD12" s="15"/>
      <c r="AE12" s="14"/>
      <c r="AF12" s="16"/>
      <c r="AG12" s="17">
        <f t="shared" ref="AG12:AG37" si="0">I12+K12+M12+O12+Q12+S12+U12+W12+Y12+AA12+AC12+AE12</f>
        <v>100</v>
      </c>
      <c r="AH12" s="17">
        <f t="shared" ref="AH12:AH17" si="1">+J12+L12+N12+P12+R12+T12+V12+X12+Z12+AB12+AD12+AF12</f>
        <v>0</v>
      </c>
      <c r="AI12" s="33"/>
      <c r="AJ12" s="34"/>
      <c r="AK12" s="100"/>
      <c r="AL12" s="18"/>
    </row>
    <row r="13" spans="1:38" ht="25.5" x14ac:dyDescent="0.25">
      <c r="A13" s="130"/>
      <c r="B13" s="148" t="s">
        <v>41</v>
      </c>
      <c r="C13" s="11" t="s">
        <v>37</v>
      </c>
      <c r="D13" s="13" t="s">
        <v>42</v>
      </c>
      <c r="E13" s="12" t="s">
        <v>43</v>
      </c>
      <c r="F13" s="12" t="s">
        <v>40</v>
      </c>
      <c r="G13" s="117">
        <v>45231</v>
      </c>
      <c r="H13" s="76">
        <v>45268</v>
      </c>
      <c r="I13" s="50"/>
      <c r="J13" s="15"/>
      <c r="K13" s="14"/>
      <c r="L13" s="15"/>
      <c r="M13" s="14"/>
      <c r="N13" s="15"/>
      <c r="O13" s="14"/>
      <c r="P13" s="15"/>
      <c r="Q13" s="14"/>
      <c r="R13" s="15"/>
      <c r="S13" s="14"/>
      <c r="T13" s="15"/>
      <c r="U13" s="14"/>
      <c r="V13" s="15"/>
      <c r="W13" s="14"/>
      <c r="X13" s="15"/>
      <c r="Y13" s="14"/>
      <c r="Z13" s="15"/>
      <c r="AA13" s="14"/>
      <c r="AB13" s="15"/>
      <c r="AC13" s="14">
        <v>80</v>
      </c>
      <c r="AD13" s="15"/>
      <c r="AE13" s="14">
        <v>20</v>
      </c>
      <c r="AF13" s="16"/>
      <c r="AG13" s="17">
        <f t="shared" si="0"/>
        <v>100</v>
      </c>
      <c r="AH13" s="17">
        <f t="shared" si="1"/>
        <v>0</v>
      </c>
      <c r="AI13" s="33"/>
      <c r="AJ13" s="34"/>
      <c r="AK13" s="100"/>
      <c r="AL13" s="18"/>
    </row>
    <row r="14" spans="1:38" ht="25.5" x14ac:dyDescent="0.25">
      <c r="A14" s="130"/>
      <c r="B14" s="149"/>
      <c r="C14" s="11" t="s">
        <v>44</v>
      </c>
      <c r="D14" s="13" t="s">
        <v>45</v>
      </c>
      <c r="E14" s="12" t="s">
        <v>46</v>
      </c>
      <c r="F14" s="12" t="s">
        <v>40</v>
      </c>
      <c r="G14" s="116">
        <v>45200</v>
      </c>
      <c r="H14" s="75">
        <v>45291</v>
      </c>
      <c r="I14" s="14"/>
      <c r="J14" s="15"/>
      <c r="K14" s="14"/>
      <c r="L14" s="15"/>
      <c r="M14" s="14"/>
      <c r="N14" s="15"/>
      <c r="O14" s="14"/>
      <c r="P14" s="15"/>
      <c r="Q14" s="14"/>
      <c r="R14" s="15"/>
      <c r="S14" s="14"/>
      <c r="T14" s="15"/>
      <c r="U14" s="14"/>
      <c r="V14" s="15"/>
      <c r="W14" s="14"/>
      <c r="X14" s="15"/>
      <c r="Y14" s="14"/>
      <c r="Z14" s="15"/>
      <c r="AA14" s="14">
        <v>33.299999999999997</v>
      </c>
      <c r="AB14" s="15"/>
      <c r="AC14" s="14">
        <v>33.299999999999997</v>
      </c>
      <c r="AD14" s="15"/>
      <c r="AE14" s="14">
        <v>33.4</v>
      </c>
      <c r="AF14" s="16"/>
      <c r="AG14" s="17">
        <f t="shared" si="0"/>
        <v>100</v>
      </c>
      <c r="AH14" s="17">
        <f t="shared" si="1"/>
        <v>0</v>
      </c>
      <c r="AI14" s="33"/>
      <c r="AJ14" s="34"/>
      <c r="AK14" s="108"/>
      <c r="AL14" s="18"/>
    </row>
    <row r="15" spans="1:38" ht="60.75" customHeight="1" x14ac:dyDescent="0.25">
      <c r="A15" s="130"/>
      <c r="B15" s="46" t="s">
        <v>47</v>
      </c>
      <c r="C15" s="11" t="s">
        <v>37</v>
      </c>
      <c r="D15" s="13" t="s">
        <v>48</v>
      </c>
      <c r="E15" s="12" t="s">
        <v>49</v>
      </c>
      <c r="F15" s="12" t="s">
        <v>40</v>
      </c>
      <c r="G15" s="118">
        <v>44928</v>
      </c>
      <c r="H15" s="98">
        <v>44957</v>
      </c>
      <c r="I15" s="14">
        <v>100</v>
      </c>
      <c r="J15" s="74">
        <v>100</v>
      </c>
      <c r="K15" s="14"/>
      <c r="L15" s="15"/>
      <c r="M15" s="14"/>
      <c r="N15" s="15"/>
      <c r="O15" s="14"/>
      <c r="P15" s="15"/>
      <c r="Q15" s="14"/>
      <c r="R15" s="15"/>
      <c r="S15" s="14"/>
      <c r="T15" s="15"/>
      <c r="U15" s="14"/>
      <c r="V15" s="15"/>
      <c r="W15" s="14"/>
      <c r="X15" s="15"/>
      <c r="Y15" s="14"/>
      <c r="Z15" s="15"/>
      <c r="AA15" s="14"/>
      <c r="AB15" s="15"/>
      <c r="AC15" s="14"/>
      <c r="AD15" s="15"/>
      <c r="AE15" s="14"/>
      <c r="AF15" s="16"/>
      <c r="AG15" s="17">
        <f t="shared" si="0"/>
        <v>100</v>
      </c>
      <c r="AH15" s="95">
        <f t="shared" si="1"/>
        <v>100</v>
      </c>
      <c r="AI15" s="82" t="s">
        <v>50</v>
      </c>
      <c r="AJ15" s="101" t="s">
        <v>51</v>
      </c>
      <c r="AK15" s="109" t="s">
        <v>254</v>
      </c>
      <c r="AL15" s="18"/>
    </row>
    <row r="16" spans="1:38" ht="52.5" customHeight="1" x14ac:dyDescent="0.25">
      <c r="A16" s="130"/>
      <c r="B16" s="44" t="s">
        <v>52</v>
      </c>
      <c r="C16" s="11" t="s">
        <v>37</v>
      </c>
      <c r="D16" s="13" t="s">
        <v>53</v>
      </c>
      <c r="E16" s="12" t="s">
        <v>54</v>
      </c>
      <c r="F16" s="12" t="s">
        <v>40</v>
      </c>
      <c r="G16" s="119">
        <v>44928</v>
      </c>
      <c r="H16" s="99">
        <v>45230</v>
      </c>
      <c r="I16" s="14">
        <v>25</v>
      </c>
      <c r="J16" s="74">
        <v>25</v>
      </c>
      <c r="K16" s="14"/>
      <c r="L16" s="15"/>
      <c r="M16" s="14"/>
      <c r="N16" s="15"/>
      <c r="O16" s="14">
        <v>25</v>
      </c>
      <c r="P16" s="74">
        <v>25</v>
      </c>
      <c r="Q16" s="14"/>
      <c r="R16" s="15"/>
      <c r="S16" s="14"/>
      <c r="T16" s="15"/>
      <c r="U16" s="14">
        <v>25</v>
      </c>
      <c r="V16" s="28"/>
      <c r="W16" s="14"/>
      <c r="X16" s="15"/>
      <c r="Y16" s="14"/>
      <c r="Z16" s="15"/>
      <c r="AA16" s="14">
        <v>25</v>
      </c>
      <c r="AB16" s="15"/>
      <c r="AC16" s="14"/>
      <c r="AD16" s="15"/>
      <c r="AE16" s="14"/>
      <c r="AF16" s="16"/>
      <c r="AG16" s="17">
        <f t="shared" si="0"/>
        <v>100</v>
      </c>
      <c r="AH16" s="17">
        <f t="shared" si="1"/>
        <v>50</v>
      </c>
      <c r="AI16" s="33" t="s">
        <v>55</v>
      </c>
      <c r="AJ16" s="101" t="s">
        <v>243</v>
      </c>
      <c r="AK16" s="109" t="s">
        <v>255</v>
      </c>
      <c r="AL16" s="18"/>
    </row>
    <row r="17" spans="1:38" ht="51" x14ac:dyDescent="0.25">
      <c r="A17" s="130"/>
      <c r="B17" s="44" t="s">
        <v>56</v>
      </c>
      <c r="C17" s="11" t="s">
        <v>37</v>
      </c>
      <c r="D17" s="13" t="s">
        <v>57</v>
      </c>
      <c r="E17" s="13" t="s">
        <v>58</v>
      </c>
      <c r="F17" s="12" t="s">
        <v>59</v>
      </c>
      <c r="G17" s="119">
        <v>44928</v>
      </c>
      <c r="H17" s="99">
        <v>45183</v>
      </c>
      <c r="I17" s="14">
        <v>33.33</v>
      </c>
      <c r="J17" s="73">
        <v>33.33</v>
      </c>
      <c r="K17" s="31"/>
      <c r="L17" s="28"/>
      <c r="M17" s="14"/>
      <c r="N17" s="15"/>
      <c r="O17" s="14"/>
      <c r="P17" s="15"/>
      <c r="Q17" s="14">
        <v>33.33</v>
      </c>
      <c r="R17" s="15"/>
      <c r="S17" s="14"/>
      <c r="T17" s="15"/>
      <c r="U17" s="14"/>
      <c r="V17" s="15"/>
      <c r="W17" s="14"/>
      <c r="X17" s="15"/>
      <c r="Y17" s="14">
        <v>33.340000000000003</v>
      </c>
      <c r="Z17" s="14"/>
      <c r="AA17" s="14"/>
      <c r="AB17" s="15"/>
      <c r="AC17" s="14"/>
      <c r="AD17" s="15"/>
      <c r="AE17" s="14"/>
      <c r="AF17" s="16"/>
      <c r="AG17" s="17">
        <f t="shared" si="0"/>
        <v>100</v>
      </c>
      <c r="AH17" s="17">
        <f t="shared" si="1"/>
        <v>33.33</v>
      </c>
      <c r="AI17" s="33" t="s">
        <v>60</v>
      </c>
      <c r="AJ17" s="101" t="s">
        <v>61</v>
      </c>
      <c r="AK17" s="109" t="s">
        <v>256</v>
      </c>
      <c r="AL17" s="18"/>
    </row>
    <row r="18" spans="1:38" ht="120.75" customHeight="1" x14ac:dyDescent="0.25">
      <c r="A18" s="59" t="s">
        <v>62</v>
      </c>
      <c r="B18" s="46" t="s">
        <v>63</v>
      </c>
      <c r="C18" s="47" t="s">
        <v>37</v>
      </c>
      <c r="D18" s="60" t="s">
        <v>64</v>
      </c>
      <c r="E18" s="60" t="s">
        <v>65</v>
      </c>
      <c r="F18" s="60" t="s">
        <v>40</v>
      </c>
      <c r="G18" s="118">
        <v>44928</v>
      </c>
      <c r="H18" s="98">
        <v>45046</v>
      </c>
      <c r="I18" s="14">
        <v>25</v>
      </c>
      <c r="J18" s="74">
        <v>25</v>
      </c>
      <c r="K18" s="14">
        <v>25</v>
      </c>
      <c r="L18" s="74">
        <v>25</v>
      </c>
      <c r="M18" s="14">
        <v>25</v>
      </c>
      <c r="N18" s="74">
        <v>25</v>
      </c>
      <c r="O18" s="14">
        <v>25</v>
      </c>
      <c r="P18" s="74">
        <v>25</v>
      </c>
      <c r="Q18" s="14"/>
      <c r="R18" s="15"/>
      <c r="S18" s="14"/>
      <c r="T18" s="15"/>
      <c r="U18" s="14"/>
      <c r="V18" s="28"/>
      <c r="W18" s="14"/>
      <c r="X18" s="15"/>
      <c r="Y18" s="14"/>
      <c r="Z18" s="15"/>
      <c r="AA18" s="14"/>
      <c r="AB18" s="15"/>
      <c r="AC18" s="14"/>
      <c r="AD18" s="15"/>
      <c r="AE18" s="14"/>
      <c r="AF18" s="16"/>
      <c r="AG18" s="17">
        <f t="shared" si="0"/>
        <v>100</v>
      </c>
      <c r="AH18" s="95">
        <f t="shared" ref="AH18:AH67" si="2">+J18+L18+N18+P18+R18+T18+V18+X18+Z18+AB18+AD18+AF18</f>
        <v>100</v>
      </c>
      <c r="AI18" s="88" t="s">
        <v>66</v>
      </c>
      <c r="AJ18" s="101" t="s">
        <v>252</v>
      </c>
      <c r="AK18" s="102" t="s">
        <v>257</v>
      </c>
      <c r="AL18" s="18"/>
    </row>
    <row r="19" spans="1:38" ht="66" customHeight="1" x14ac:dyDescent="0.25">
      <c r="A19" s="130" t="s">
        <v>67</v>
      </c>
      <c r="B19" s="143" t="s">
        <v>68</v>
      </c>
      <c r="C19" s="11" t="s">
        <v>37</v>
      </c>
      <c r="D19" s="12" t="s">
        <v>69</v>
      </c>
      <c r="E19" s="12" t="s">
        <v>70</v>
      </c>
      <c r="F19" s="12" t="s">
        <v>40</v>
      </c>
      <c r="G19" s="120">
        <v>44928</v>
      </c>
      <c r="H19" s="98">
        <v>44957</v>
      </c>
      <c r="I19" s="14">
        <v>100</v>
      </c>
      <c r="J19" s="74">
        <v>100</v>
      </c>
      <c r="K19" s="14"/>
      <c r="L19" s="15"/>
      <c r="M19" s="14"/>
      <c r="N19" s="15"/>
      <c r="O19" s="14"/>
      <c r="P19" s="15"/>
      <c r="Q19" s="14"/>
      <c r="R19" s="15"/>
      <c r="S19" s="14"/>
      <c r="T19" s="15"/>
      <c r="U19" s="14"/>
      <c r="V19" s="15"/>
      <c r="W19" s="14"/>
      <c r="X19" s="15"/>
      <c r="Y19" s="14"/>
      <c r="Z19" s="15"/>
      <c r="AA19" s="14"/>
      <c r="AB19" s="15"/>
      <c r="AC19" s="14"/>
      <c r="AD19" s="15"/>
      <c r="AE19" s="14"/>
      <c r="AF19" s="16"/>
      <c r="AG19" s="17">
        <f t="shared" si="0"/>
        <v>100</v>
      </c>
      <c r="AH19" s="95">
        <f t="shared" ref="AH19:AH33" si="3">+J19+L19+N19+P19+R19+T19+V19+X19+Z19+AB19+AD19+AF19</f>
        <v>100</v>
      </c>
      <c r="AI19" s="82" t="s">
        <v>71</v>
      </c>
      <c r="AJ19" s="34" t="s">
        <v>244</v>
      </c>
      <c r="AK19" s="104" t="s">
        <v>258</v>
      </c>
      <c r="AL19" s="18"/>
    </row>
    <row r="20" spans="1:38" ht="127.5" x14ac:dyDescent="0.25">
      <c r="A20" s="130"/>
      <c r="B20" s="143"/>
      <c r="C20" s="11" t="s">
        <v>44</v>
      </c>
      <c r="D20" s="12" t="s">
        <v>72</v>
      </c>
      <c r="E20" s="13" t="s">
        <v>73</v>
      </c>
      <c r="F20" s="12" t="s">
        <v>74</v>
      </c>
      <c r="G20" s="121">
        <v>44928</v>
      </c>
      <c r="H20" s="99">
        <v>45291</v>
      </c>
      <c r="I20" s="14">
        <v>8.33</v>
      </c>
      <c r="J20" s="84">
        <v>8.33</v>
      </c>
      <c r="K20" s="14">
        <v>8.33</v>
      </c>
      <c r="L20" s="84">
        <v>8.33</v>
      </c>
      <c r="M20" s="14">
        <v>8.33</v>
      </c>
      <c r="N20" s="74">
        <v>8.33</v>
      </c>
      <c r="O20" s="14">
        <v>8.33</v>
      </c>
      <c r="P20" s="74">
        <v>8.33</v>
      </c>
      <c r="Q20" s="14">
        <v>8.33</v>
      </c>
      <c r="R20" s="15"/>
      <c r="S20" s="14">
        <v>8.33</v>
      </c>
      <c r="T20" s="15"/>
      <c r="U20" s="14">
        <v>8.33</v>
      </c>
      <c r="V20" s="28"/>
      <c r="W20" s="14">
        <v>8.33</v>
      </c>
      <c r="X20" s="15"/>
      <c r="Y20" s="14">
        <v>8.33</v>
      </c>
      <c r="Z20" s="15"/>
      <c r="AA20" s="14">
        <v>8.33</v>
      </c>
      <c r="AB20" s="15"/>
      <c r="AC20" s="14">
        <v>8.33</v>
      </c>
      <c r="AD20" s="15"/>
      <c r="AE20" s="14">
        <v>8.3699999999999992</v>
      </c>
      <c r="AF20" s="16"/>
      <c r="AG20" s="17">
        <f t="shared" si="0"/>
        <v>100</v>
      </c>
      <c r="AH20" s="17">
        <f t="shared" si="3"/>
        <v>33.32</v>
      </c>
      <c r="AI20" s="35" t="s">
        <v>75</v>
      </c>
      <c r="AJ20" s="103" t="s">
        <v>76</v>
      </c>
      <c r="AK20" s="104" t="s">
        <v>259</v>
      </c>
      <c r="AL20" s="18"/>
    </row>
    <row r="21" spans="1:38" ht="50.25" customHeight="1" x14ac:dyDescent="0.25">
      <c r="A21" s="130"/>
      <c r="B21" s="143"/>
      <c r="C21" s="11" t="s">
        <v>77</v>
      </c>
      <c r="D21" s="13" t="s">
        <v>78</v>
      </c>
      <c r="E21" s="13" t="s">
        <v>79</v>
      </c>
      <c r="F21" s="13" t="s">
        <v>80</v>
      </c>
      <c r="G21" s="121">
        <v>44928</v>
      </c>
      <c r="H21" s="99">
        <v>45291</v>
      </c>
      <c r="I21" s="14">
        <v>8.33</v>
      </c>
      <c r="J21" s="73">
        <v>8.33</v>
      </c>
      <c r="K21" s="14">
        <v>8.33</v>
      </c>
      <c r="L21" s="84">
        <v>8.33</v>
      </c>
      <c r="M21" s="14">
        <v>8.33</v>
      </c>
      <c r="N21" s="73">
        <v>8.33</v>
      </c>
      <c r="O21" s="14">
        <v>8.33</v>
      </c>
      <c r="P21" s="73">
        <v>8.33</v>
      </c>
      <c r="Q21" s="14">
        <v>8.33</v>
      </c>
      <c r="R21" s="15"/>
      <c r="S21" s="14">
        <v>8.33</v>
      </c>
      <c r="T21" s="15"/>
      <c r="U21" s="14">
        <v>8.33</v>
      </c>
      <c r="V21" s="28"/>
      <c r="W21" s="14">
        <v>8.33</v>
      </c>
      <c r="X21" s="15"/>
      <c r="Y21" s="14">
        <v>8.33</v>
      </c>
      <c r="Z21" s="15"/>
      <c r="AA21" s="14">
        <v>8.33</v>
      </c>
      <c r="AB21" s="15"/>
      <c r="AC21" s="14">
        <v>8.33</v>
      </c>
      <c r="AD21" s="15"/>
      <c r="AE21" s="14">
        <v>8.3699999999999992</v>
      </c>
      <c r="AF21" s="16"/>
      <c r="AG21" s="17">
        <f t="shared" si="0"/>
        <v>100</v>
      </c>
      <c r="AH21" s="17">
        <f t="shared" si="3"/>
        <v>33.32</v>
      </c>
      <c r="AI21" s="33" t="s">
        <v>81</v>
      </c>
      <c r="AJ21" s="34" t="s">
        <v>82</v>
      </c>
      <c r="AK21" s="104" t="s">
        <v>260</v>
      </c>
      <c r="AL21" s="18"/>
    </row>
    <row r="22" spans="1:38" ht="75" customHeight="1" x14ac:dyDescent="0.25">
      <c r="A22" s="130"/>
      <c r="B22" s="143"/>
      <c r="C22" s="11" t="s">
        <v>83</v>
      </c>
      <c r="D22" s="13" t="s">
        <v>84</v>
      </c>
      <c r="E22" s="13" t="s">
        <v>85</v>
      </c>
      <c r="F22" s="12" t="s">
        <v>86</v>
      </c>
      <c r="G22" s="122">
        <v>45200</v>
      </c>
      <c r="H22" s="75">
        <v>45291</v>
      </c>
      <c r="I22" s="51"/>
      <c r="J22" s="52"/>
      <c r="K22" s="51"/>
      <c r="L22" s="52"/>
      <c r="M22" s="51"/>
      <c r="N22" s="15"/>
      <c r="O22" s="14"/>
      <c r="P22" s="15"/>
      <c r="Q22" s="14"/>
      <c r="R22" s="15"/>
      <c r="S22" s="14"/>
      <c r="T22" s="15"/>
      <c r="U22" s="14"/>
      <c r="V22" s="15"/>
      <c r="W22" s="14"/>
      <c r="X22" s="15"/>
      <c r="Y22" s="14"/>
      <c r="Z22" s="15"/>
      <c r="AA22" s="14">
        <v>33.33</v>
      </c>
      <c r="AB22" s="15"/>
      <c r="AC22" s="14">
        <v>33.33</v>
      </c>
      <c r="AD22" s="15"/>
      <c r="AE22" s="14">
        <v>33.340000000000003</v>
      </c>
      <c r="AF22" s="16"/>
      <c r="AG22" s="17">
        <f t="shared" si="0"/>
        <v>100</v>
      </c>
      <c r="AH22" s="17">
        <f t="shared" si="3"/>
        <v>0</v>
      </c>
      <c r="AI22" s="35"/>
      <c r="AJ22" s="34"/>
      <c r="AK22" s="110"/>
      <c r="AL22" s="18"/>
    </row>
    <row r="23" spans="1:38" ht="66.75" customHeight="1" x14ac:dyDescent="0.25">
      <c r="A23" s="130"/>
      <c r="B23" s="143"/>
      <c r="C23" s="11" t="s">
        <v>34</v>
      </c>
      <c r="D23" s="13" t="s">
        <v>87</v>
      </c>
      <c r="E23" s="13" t="s">
        <v>88</v>
      </c>
      <c r="F23" s="12" t="s">
        <v>86</v>
      </c>
      <c r="G23" s="122">
        <v>45200</v>
      </c>
      <c r="H23" s="75">
        <v>45291</v>
      </c>
      <c r="I23" s="51"/>
      <c r="J23" s="52"/>
      <c r="K23" s="51"/>
      <c r="L23" s="52"/>
      <c r="M23" s="51"/>
      <c r="N23" s="52"/>
      <c r="O23" s="14"/>
      <c r="P23" s="15"/>
      <c r="Q23" s="14"/>
      <c r="R23" s="15"/>
      <c r="S23" s="14"/>
      <c r="T23" s="15"/>
      <c r="U23" s="14"/>
      <c r="V23" s="28"/>
      <c r="W23" s="14"/>
      <c r="X23" s="15"/>
      <c r="Y23" s="14"/>
      <c r="Z23" s="15"/>
      <c r="AA23" s="14">
        <v>33.33</v>
      </c>
      <c r="AB23" s="15"/>
      <c r="AC23" s="14">
        <v>33.33</v>
      </c>
      <c r="AD23" s="15"/>
      <c r="AE23" s="14">
        <v>33.340000000000003</v>
      </c>
      <c r="AF23" s="16"/>
      <c r="AG23" s="17">
        <f t="shared" si="0"/>
        <v>100</v>
      </c>
      <c r="AH23" s="17">
        <f t="shared" si="3"/>
        <v>0</v>
      </c>
      <c r="AI23" s="35"/>
      <c r="AJ23" s="34"/>
      <c r="AK23" s="100"/>
      <c r="AL23" s="18"/>
    </row>
    <row r="24" spans="1:38" ht="52.5" customHeight="1" x14ac:dyDescent="0.25">
      <c r="A24" s="130"/>
      <c r="B24" s="143" t="s">
        <v>89</v>
      </c>
      <c r="C24" s="11" t="s">
        <v>37</v>
      </c>
      <c r="D24" s="12" t="s">
        <v>90</v>
      </c>
      <c r="E24" s="12" t="s">
        <v>91</v>
      </c>
      <c r="F24" s="12" t="s">
        <v>92</v>
      </c>
      <c r="G24" s="122">
        <v>45261</v>
      </c>
      <c r="H24" s="75">
        <v>45291</v>
      </c>
      <c r="I24" s="14"/>
      <c r="J24" s="14"/>
      <c r="K24" s="14"/>
      <c r="L24" s="72"/>
      <c r="M24" s="14"/>
      <c r="N24" s="15"/>
      <c r="O24" s="14"/>
      <c r="P24" s="15"/>
      <c r="Q24" s="14"/>
      <c r="R24" s="15"/>
      <c r="S24" s="14"/>
      <c r="T24" s="15"/>
      <c r="U24" s="14"/>
      <c r="V24" s="15"/>
      <c r="W24" s="14"/>
      <c r="X24" s="15"/>
      <c r="Y24" s="14"/>
      <c r="Z24" s="15"/>
      <c r="AA24" s="14"/>
      <c r="AB24" s="15"/>
      <c r="AC24" s="14"/>
      <c r="AD24" s="15"/>
      <c r="AE24" s="14">
        <v>100</v>
      </c>
      <c r="AF24" s="16"/>
      <c r="AG24" s="17">
        <f t="shared" si="0"/>
        <v>100</v>
      </c>
      <c r="AH24" s="17">
        <f t="shared" si="3"/>
        <v>0</v>
      </c>
      <c r="AI24" s="33"/>
      <c r="AJ24" s="34"/>
      <c r="AK24" s="108"/>
      <c r="AL24" s="18"/>
    </row>
    <row r="25" spans="1:38" ht="87" customHeight="1" x14ac:dyDescent="0.25">
      <c r="A25" s="130"/>
      <c r="B25" s="143"/>
      <c r="C25" s="11" t="s">
        <v>44</v>
      </c>
      <c r="D25" s="12" t="s">
        <v>93</v>
      </c>
      <c r="E25" s="12" t="s">
        <v>94</v>
      </c>
      <c r="F25" s="12" t="s">
        <v>80</v>
      </c>
      <c r="G25" s="121">
        <v>44986</v>
      </c>
      <c r="H25" s="99">
        <v>45230</v>
      </c>
      <c r="I25" s="14"/>
      <c r="J25" s="15"/>
      <c r="K25" s="14"/>
      <c r="L25" s="15"/>
      <c r="M25" s="14">
        <v>25</v>
      </c>
      <c r="N25" s="74">
        <v>25</v>
      </c>
      <c r="O25" s="14"/>
      <c r="P25" s="15"/>
      <c r="Q25" s="14"/>
      <c r="R25" s="15"/>
      <c r="S25" s="14">
        <v>25</v>
      </c>
      <c r="T25" s="15"/>
      <c r="U25" s="14"/>
      <c r="V25" s="28"/>
      <c r="W25" s="14">
        <v>25</v>
      </c>
      <c r="X25" s="15"/>
      <c r="Y25" s="14"/>
      <c r="Z25" s="27"/>
      <c r="AA25" s="14">
        <v>25</v>
      </c>
      <c r="AB25" s="15"/>
      <c r="AC25" s="14"/>
      <c r="AD25" s="15"/>
      <c r="AE25" s="14"/>
      <c r="AF25" s="16"/>
      <c r="AG25" s="17">
        <f t="shared" si="0"/>
        <v>100</v>
      </c>
      <c r="AH25" s="17">
        <f t="shared" si="3"/>
        <v>25</v>
      </c>
      <c r="AI25" s="33" t="s">
        <v>95</v>
      </c>
      <c r="AJ25" s="34" t="s">
        <v>96</v>
      </c>
      <c r="AK25" s="104" t="s">
        <v>261</v>
      </c>
      <c r="AL25" s="18"/>
    </row>
    <row r="26" spans="1:38" ht="42" customHeight="1" x14ac:dyDescent="0.25">
      <c r="A26" s="130"/>
      <c r="B26" s="146" t="s">
        <v>97</v>
      </c>
      <c r="C26" s="11" t="s">
        <v>37</v>
      </c>
      <c r="D26" s="13" t="s">
        <v>98</v>
      </c>
      <c r="E26" s="13" t="s">
        <v>99</v>
      </c>
      <c r="F26" s="12" t="s">
        <v>40</v>
      </c>
      <c r="G26" s="122">
        <v>45078</v>
      </c>
      <c r="H26" s="77">
        <v>45137</v>
      </c>
      <c r="I26" s="14"/>
      <c r="J26" s="15"/>
      <c r="K26" s="14"/>
      <c r="L26" s="15"/>
      <c r="M26" s="14"/>
      <c r="N26" s="15"/>
      <c r="O26" s="14"/>
      <c r="P26" s="15"/>
      <c r="Q26" s="14"/>
      <c r="R26" s="15"/>
      <c r="S26" s="14">
        <v>50</v>
      </c>
      <c r="T26" s="15"/>
      <c r="U26" s="14">
        <v>50</v>
      </c>
      <c r="V26" s="15"/>
      <c r="W26" s="14"/>
      <c r="X26" s="15"/>
      <c r="Y26" s="14"/>
      <c r="Z26" s="15"/>
      <c r="AA26" s="14"/>
      <c r="AB26" s="15"/>
      <c r="AC26" s="14"/>
      <c r="AD26" s="15"/>
      <c r="AE26" s="14"/>
      <c r="AF26" s="16"/>
      <c r="AG26" s="17">
        <f t="shared" si="0"/>
        <v>100</v>
      </c>
      <c r="AH26" s="17">
        <f t="shared" si="3"/>
        <v>0</v>
      </c>
      <c r="AI26" s="33"/>
      <c r="AJ26" s="34"/>
      <c r="AK26" s="100"/>
      <c r="AL26" s="18"/>
    </row>
    <row r="27" spans="1:38" ht="44.25" customHeight="1" x14ac:dyDescent="0.25">
      <c r="A27" s="130"/>
      <c r="B27" s="146"/>
      <c r="C27" s="11" t="s">
        <v>44</v>
      </c>
      <c r="D27" s="13" t="s">
        <v>100</v>
      </c>
      <c r="E27" s="12" t="s">
        <v>39</v>
      </c>
      <c r="F27" s="12" t="s">
        <v>40</v>
      </c>
      <c r="G27" s="122">
        <v>45108</v>
      </c>
      <c r="H27" s="77">
        <v>45168</v>
      </c>
      <c r="I27" s="14"/>
      <c r="J27" s="15"/>
      <c r="K27" s="14"/>
      <c r="L27" s="15"/>
      <c r="M27" s="14"/>
      <c r="N27" s="15"/>
      <c r="O27" s="14"/>
      <c r="P27" s="15"/>
      <c r="Q27" s="14"/>
      <c r="R27" s="15"/>
      <c r="S27" s="14"/>
      <c r="T27" s="15"/>
      <c r="U27" s="14">
        <v>50</v>
      </c>
      <c r="V27" s="15"/>
      <c r="W27" s="14">
        <v>50</v>
      </c>
      <c r="X27" s="15"/>
      <c r="Y27" s="14"/>
      <c r="Z27" s="15"/>
      <c r="AA27" s="14"/>
      <c r="AB27" s="15"/>
      <c r="AC27" s="14"/>
      <c r="AD27" s="15"/>
      <c r="AE27" s="14"/>
      <c r="AF27" s="16"/>
      <c r="AG27" s="17">
        <f t="shared" si="0"/>
        <v>100</v>
      </c>
      <c r="AH27" s="17">
        <f t="shared" si="3"/>
        <v>0</v>
      </c>
      <c r="AI27" s="33"/>
      <c r="AJ27" s="34"/>
      <c r="AK27" s="100"/>
      <c r="AL27" s="18"/>
    </row>
    <row r="28" spans="1:38" ht="129.75" customHeight="1" x14ac:dyDescent="0.25">
      <c r="A28" s="130"/>
      <c r="B28" s="44" t="s">
        <v>101</v>
      </c>
      <c r="C28" s="11" t="s">
        <v>37</v>
      </c>
      <c r="D28" s="12" t="s">
        <v>102</v>
      </c>
      <c r="E28" s="12" t="s">
        <v>103</v>
      </c>
      <c r="F28" s="12" t="s">
        <v>92</v>
      </c>
      <c r="G28" s="121">
        <v>44986</v>
      </c>
      <c r="H28" s="99">
        <v>45230</v>
      </c>
      <c r="I28" s="14"/>
      <c r="J28" s="15"/>
      <c r="K28" s="14"/>
      <c r="L28" s="15"/>
      <c r="M28" s="14">
        <v>25</v>
      </c>
      <c r="N28" s="74">
        <v>25</v>
      </c>
      <c r="O28" s="14"/>
      <c r="P28" s="15"/>
      <c r="Q28" s="14"/>
      <c r="R28" s="15"/>
      <c r="S28" s="14">
        <v>25</v>
      </c>
      <c r="T28" s="15"/>
      <c r="U28" s="14"/>
      <c r="V28" s="28"/>
      <c r="W28" s="14">
        <v>25</v>
      </c>
      <c r="X28" s="15"/>
      <c r="Y28" s="14"/>
      <c r="Z28" s="27"/>
      <c r="AA28" s="14">
        <v>25</v>
      </c>
      <c r="AB28" s="28"/>
      <c r="AC28" s="31"/>
      <c r="AD28" s="28"/>
      <c r="AE28" s="31"/>
      <c r="AF28" s="32"/>
      <c r="AG28" s="17">
        <f t="shared" si="0"/>
        <v>100</v>
      </c>
      <c r="AH28" s="17">
        <f t="shared" si="3"/>
        <v>25</v>
      </c>
      <c r="AI28" s="82" t="s">
        <v>104</v>
      </c>
      <c r="AJ28" s="34" t="s">
        <v>105</v>
      </c>
      <c r="AK28" s="111" t="s">
        <v>262</v>
      </c>
      <c r="AL28" s="18"/>
    </row>
    <row r="29" spans="1:38" ht="58.5" customHeight="1" x14ac:dyDescent="0.25">
      <c r="A29" s="137" t="s">
        <v>106</v>
      </c>
      <c r="B29" s="136" t="s">
        <v>107</v>
      </c>
      <c r="C29" s="48" t="s">
        <v>37</v>
      </c>
      <c r="D29" s="61" t="s">
        <v>108</v>
      </c>
      <c r="E29" s="61" t="s">
        <v>109</v>
      </c>
      <c r="F29" s="58" t="s">
        <v>74</v>
      </c>
      <c r="G29" s="116">
        <v>45170</v>
      </c>
      <c r="H29" s="75">
        <v>45230</v>
      </c>
      <c r="I29" s="14"/>
      <c r="J29" s="15"/>
      <c r="K29" s="14"/>
      <c r="L29" s="15"/>
      <c r="M29" s="14"/>
      <c r="N29" s="15"/>
      <c r="O29" s="14"/>
      <c r="P29" s="15"/>
      <c r="Q29" s="14"/>
      <c r="R29" s="15"/>
      <c r="S29" s="14"/>
      <c r="T29" s="15"/>
      <c r="U29" s="14"/>
      <c r="V29" s="15"/>
      <c r="W29" s="14"/>
      <c r="X29" s="15"/>
      <c r="Y29" s="14">
        <v>50</v>
      </c>
      <c r="Z29" s="15"/>
      <c r="AA29" s="14">
        <v>50</v>
      </c>
      <c r="AB29" s="15"/>
      <c r="AC29" s="14"/>
      <c r="AD29" s="15"/>
      <c r="AE29" s="14"/>
      <c r="AF29" s="16"/>
      <c r="AG29" s="17">
        <f t="shared" si="0"/>
        <v>100</v>
      </c>
      <c r="AH29" s="17">
        <f t="shared" si="3"/>
        <v>0</v>
      </c>
      <c r="AI29" s="33"/>
      <c r="AJ29" s="34"/>
      <c r="AK29" s="111"/>
      <c r="AL29" s="18"/>
    </row>
    <row r="30" spans="1:38" ht="114.75" x14ac:dyDescent="0.25">
      <c r="A30" s="130"/>
      <c r="B30" s="138"/>
      <c r="C30" s="11" t="s">
        <v>44</v>
      </c>
      <c r="D30" s="13" t="s">
        <v>110</v>
      </c>
      <c r="E30" s="13" t="s">
        <v>111</v>
      </c>
      <c r="F30" s="12" t="s">
        <v>74</v>
      </c>
      <c r="G30" s="119">
        <v>44929</v>
      </c>
      <c r="H30" s="99">
        <v>45291</v>
      </c>
      <c r="I30" s="14"/>
      <c r="J30" s="27"/>
      <c r="K30" s="14"/>
      <c r="L30" s="14"/>
      <c r="M30" s="14">
        <v>25</v>
      </c>
      <c r="N30" s="74">
        <v>25</v>
      </c>
      <c r="O30" s="14"/>
      <c r="P30" s="28"/>
      <c r="Q30" s="14"/>
      <c r="R30" s="15"/>
      <c r="S30" s="14">
        <v>25</v>
      </c>
      <c r="T30" s="15"/>
      <c r="U30" s="14"/>
      <c r="V30" s="28"/>
      <c r="W30" s="14"/>
      <c r="X30" s="15"/>
      <c r="Y30" s="14">
        <v>25</v>
      </c>
      <c r="Z30" s="15"/>
      <c r="AA30" s="14"/>
      <c r="AB30" s="15"/>
      <c r="AC30" s="14"/>
      <c r="AD30" s="15"/>
      <c r="AE30" s="14">
        <v>25</v>
      </c>
      <c r="AF30" s="16"/>
      <c r="AG30" s="17">
        <f t="shared" si="0"/>
        <v>100</v>
      </c>
      <c r="AH30" s="17">
        <f t="shared" si="3"/>
        <v>25</v>
      </c>
      <c r="AI30" s="33" t="s">
        <v>112</v>
      </c>
      <c r="AJ30" s="34" t="s">
        <v>245</v>
      </c>
      <c r="AK30" s="129" t="s">
        <v>272</v>
      </c>
      <c r="AL30" s="18"/>
    </row>
    <row r="31" spans="1:38" ht="67.5" customHeight="1" x14ac:dyDescent="0.25">
      <c r="A31" s="130"/>
      <c r="B31" s="134" t="s">
        <v>113</v>
      </c>
      <c r="C31" s="11" t="s">
        <v>37</v>
      </c>
      <c r="D31" s="13" t="s">
        <v>114</v>
      </c>
      <c r="E31" s="13" t="s">
        <v>115</v>
      </c>
      <c r="F31" s="12" t="s">
        <v>74</v>
      </c>
      <c r="G31" s="119">
        <v>44929</v>
      </c>
      <c r="H31" s="99">
        <v>45291</v>
      </c>
      <c r="I31" s="14">
        <v>8.33</v>
      </c>
      <c r="J31" s="84">
        <v>8.33</v>
      </c>
      <c r="K31" s="14">
        <v>8.33</v>
      </c>
      <c r="L31" s="84">
        <v>8.33</v>
      </c>
      <c r="M31" s="14">
        <v>8.33</v>
      </c>
      <c r="N31" s="74">
        <v>8.33</v>
      </c>
      <c r="O31" s="14">
        <v>8.33</v>
      </c>
      <c r="P31" s="74">
        <v>8.33</v>
      </c>
      <c r="Q31" s="14">
        <v>8.33</v>
      </c>
      <c r="R31" s="15"/>
      <c r="S31" s="14">
        <v>8.33</v>
      </c>
      <c r="T31" s="15"/>
      <c r="U31" s="14">
        <v>8.33</v>
      </c>
      <c r="V31" s="15"/>
      <c r="W31" s="14">
        <v>8.33</v>
      </c>
      <c r="X31" s="89"/>
      <c r="Y31" s="14">
        <v>8.33</v>
      </c>
      <c r="Z31" s="15"/>
      <c r="AA31" s="14">
        <v>8.33</v>
      </c>
      <c r="AB31" s="15"/>
      <c r="AC31" s="14">
        <v>8.33</v>
      </c>
      <c r="AD31" s="15"/>
      <c r="AE31" s="14">
        <v>8.3699999999999992</v>
      </c>
      <c r="AF31" s="16"/>
      <c r="AG31" s="17">
        <f t="shared" si="0"/>
        <v>100</v>
      </c>
      <c r="AH31" s="17">
        <f t="shared" si="3"/>
        <v>33.32</v>
      </c>
      <c r="AI31" s="33" t="s">
        <v>116</v>
      </c>
      <c r="AJ31" s="34" t="s">
        <v>117</v>
      </c>
      <c r="AK31" s="129" t="s">
        <v>273</v>
      </c>
      <c r="AL31" s="18"/>
    </row>
    <row r="32" spans="1:38" ht="59.25" customHeight="1" x14ac:dyDescent="0.25">
      <c r="A32" s="130"/>
      <c r="B32" s="135"/>
      <c r="C32" s="47" t="s">
        <v>44</v>
      </c>
      <c r="D32" s="62" t="s">
        <v>118</v>
      </c>
      <c r="E32" s="62" t="s">
        <v>119</v>
      </c>
      <c r="F32" s="60" t="s">
        <v>74</v>
      </c>
      <c r="G32" s="123">
        <v>44929</v>
      </c>
      <c r="H32" s="99">
        <v>45291</v>
      </c>
      <c r="I32" s="64">
        <v>8.33</v>
      </c>
      <c r="J32" s="85">
        <v>8.33</v>
      </c>
      <c r="K32" s="64">
        <v>8.33</v>
      </c>
      <c r="L32" s="84">
        <v>8.33</v>
      </c>
      <c r="M32" s="64">
        <v>8.33</v>
      </c>
      <c r="N32" s="86">
        <v>8.33</v>
      </c>
      <c r="O32" s="64">
        <v>8.33</v>
      </c>
      <c r="P32" s="86">
        <v>8.33</v>
      </c>
      <c r="Q32" s="64">
        <v>8.33</v>
      </c>
      <c r="R32" s="65"/>
      <c r="S32" s="64">
        <v>8.33</v>
      </c>
      <c r="T32" s="65"/>
      <c r="U32" s="64">
        <v>8.33</v>
      </c>
      <c r="V32" s="69"/>
      <c r="W32" s="64">
        <v>8.33</v>
      </c>
      <c r="X32" s="65"/>
      <c r="Y32" s="64">
        <v>8.33</v>
      </c>
      <c r="Z32" s="65"/>
      <c r="AA32" s="64">
        <v>8.33</v>
      </c>
      <c r="AB32" s="65"/>
      <c r="AC32" s="64">
        <v>8.33</v>
      </c>
      <c r="AD32" s="65"/>
      <c r="AE32" s="64">
        <v>8.3699999999999992</v>
      </c>
      <c r="AF32" s="70"/>
      <c r="AG32" s="71">
        <f t="shared" si="0"/>
        <v>100</v>
      </c>
      <c r="AH32" s="71">
        <f t="shared" si="3"/>
        <v>33.32</v>
      </c>
      <c r="AI32" s="90" t="s">
        <v>120</v>
      </c>
      <c r="AJ32" s="34" t="s">
        <v>121</v>
      </c>
      <c r="AK32" s="129" t="s">
        <v>274</v>
      </c>
      <c r="AL32" s="18"/>
    </row>
    <row r="33" spans="1:38" ht="38.25" x14ac:dyDescent="0.25">
      <c r="A33" s="130"/>
      <c r="B33" s="135"/>
      <c r="C33" s="11" t="s">
        <v>77</v>
      </c>
      <c r="D33" s="12" t="s">
        <v>122</v>
      </c>
      <c r="E33" s="12" t="s">
        <v>123</v>
      </c>
      <c r="F33" s="12" t="s">
        <v>124</v>
      </c>
      <c r="G33" s="116">
        <v>45170</v>
      </c>
      <c r="H33" s="75">
        <v>45260</v>
      </c>
      <c r="I33" s="14"/>
      <c r="J33" s="15"/>
      <c r="K33" s="14"/>
      <c r="L33" s="15"/>
      <c r="M33" s="14"/>
      <c r="N33" s="15"/>
      <c r="O33" s="14"/>
      <c r="P33" s="15"/>
      <c r="Q33" s="14"/>
      <c r="R33" s="15"/>
      <c r="S33" s="14"/>
      <c r="T33" s="15"/>
      <c r="U33" s="14"/>
      <c r="V33" s="15"/>
      <c r="W33" s="14"/>
      <c r="X33" s="15"/>
      <c r="Y33" s="14">
        <v>33</v>
      </c>
      <c r="Z33" s="14"/>
      <c r="AA33" s="14">
        <v>33</v>
      </c>
      <c r="AB33" s="15"/>
      <c r="AC33" s="14">
        <v>34</v>
      </c>
      <c r="AD33" s="15"/>
      <c r="AE33" s="14"/>
      <c r="AF33" s="16"/>
      <c r="AG33" s="17">
        <f t="shared" si="0"/>
        <v>100</v>
      </c>
      <c r="AH33" s="17">
        <f t="shared" si="3"/>
        <v>0</v>
      </c>
      <c r="AI33" s="35"/>
      <c r="AJ33" s="34"/>
      <c r="AK33" s="100"/>
      <c r="AL33" s="18"/>
    </row>
    <row r="34" spans="1:38" ht="39.75" customHeight="1" x14ac:dyDescent="0.25">
      <c r="A34" s="130"/>
      <c r="B34" s="136"/>
      <c r="C34" s="11" t="s">
        <v>83</v>
      </c>
      <c r="D34" s="12" t="s">
        <v>125</v>
      </c>
      <c r="E34" s="13" t="s">
        <v>126</v>
      </c>
      <c r="F34" s="13" t="s">
        <v>127</v>
      </c>
      <c r="G34" s="120">
        <v>45017</v>
      </c>
      <c r="H34" s="98">
        <v>45046</v>
      </c>
      <c r="I34" s="14"/>
      <c r="J34" s="15"/>
      <c r="K34" s="14"/>
      <c r="L34" s="15"/>
      <c r="M34" s="14"/>
      <c r="N34" s="15"/>
      <c r="O34" s="14">
        <v>100</v>
      </c>
      <c r="P34" s="74">
        <v>100</v>
      </c>
      <c r="Q34" s="14"/>
      <c r="R34" s="15"/>
      <c r="S34" s="14"/>
      <c r="T34" s="15"/>
      <c r="U34" s="14"/>
      <c r="V34" s="15"/>
      <c r="W34" s="14"/>
      <c r="X34" s="15"/>
      <c r="Y34" s="14"/>
      <c r="Z34" s="15"/>
      <c r="AA34" s="14"/>
      <c r="AB34" s="15"/>
      <c r="AC34" s="14"/>
      <c r="AD34" s="15"/>
      <c r="AE34" s="14"/>
      <c r="AF34" s="16"/>
      <c r="AG34" s="17">
        <f>I34+K34+M34+O34+Q34+S34+U34+W34+Y34+AA34+AC34+AE34</f>
        <v>100</v>
      </c>
      <c r="AH34" s="96">
        <f>+J34+L34+N34+P34+R34+T34+V34+X34+Z34+AB34+AD34+AF34</f>
        <v>100</v>
      </c>
      <c r="AI34" s="35" t="s">
        <v>246</v>
      </c>
      <c r="AJ34" s="34" t="s">
        <v>247</v>
      </c>
      <c r="AK34" s="129" t="s">
        <v>275</v>
      </c>
      <c r="AL34" s="18"/>
    </row>
    <row r="35" spans="1:38" ht="63.75" x14ac:dyDescent="0.25">
      <c r="A35" s="130"/>
      <c r="B35" s="139" t="s">
        <v>128</v>
      </c>
      <c r="C35" s="11" t="s">
        <v>37</v>
      </c>
      <c r="D35" s="13" t="s">
        <v>129</v>
      </c>
      <c r="E35" s="13" t="s">
        <v>130</v>
      </c>
      <c r="F35" s="12" t="s">
        <v>131</v>
      </c>
      <c r="G35" s="124">
        <v>45078</v>
      </c>
      <c r="H35" s="78">
        <v>45229</v>
      </c>
      <c r="I35" s="14"/>
      <c r="J35" s="15"/>
      <c r="K35" s="14"/>
      <c r="L35" s="15"/>
      <c r="M35" s="14"/>
      <c r="N35" s="15"/>
      <c r="O35" s="14"/>
      <c r="P35" s="15"/>
      <c r="Q35" s="14"/>
      <c r="R35" s="15"/>
      <c r="S35" s="14">
        <v>20</v>
      </c>
      <c r="T35" s="15"/>
      <c r="U35" s="14">
        <v>20</v>
      </c>
      <c r="V35" s="28"/>
      <c r="W35" s="14">
        <v>20</v>
      </c>
      <c r="X35" s="15"/>
      <c r="Y35" s="14">
        <v>20</v>
      </c>
      <c r="Z35" s="14"/>
      <c r="AA35" s="14">
        <v>20</v>
      </c>
      <c r="AB35" s="15"/>
      <c r="AC35" s="14"/>
      <c r="AD35" s="15"/>
      <c r="AE35" s="14"/>
      <c r="AF35" s="16"/>
      <c r="AG35" s="17">
        <f t="shared" si="0"/>
        <v>100</v>
      </c>
      <c r="AH35" s="17">
        <f t="shared" si="2"/>
        <v>0</v>
      </c>
      <c r="AI35" s="35"/>
      <c r="AJ35" s="34"/>
      <c r="AK35" s="100"/>
      <c r="AL35" s="18"/>
    </row>
    <row r="36" spans="1:38" ht="72.75" customHeight="1" x14ac:dyDescent="0.25">
      <c r="A36" s="130"/>
      <c r="B36" s="139"/>
      <c r="C36" s="11" t="s">
        <v>44</v>
      </c>
      <c r="D36" s="61" t="s">
        <v>132</v>
      </c>
      <c r="E36" s="61" t="s">
        <v>133</v>
      </c>
      <c r="F36" s="66" t="s">
        <v>134</v>
      </c>
      <c r="G36" s="125">
        <v>44986</v>
      </c>
      <c r="H36" s="99">
        <v>45291</v>
      </c>
      <c r="I36" s="40"/>
      <c r="J36" s="41"/>
      <c r="K36" s="40"/>
      <c r="L36" s="41"/>
      <c r="M36" s="42">
        <v>10</v>
      </c>
      <c r="N36" s="87">
        <f>+M36</f>
        <v>10</v>
      </c>
      <c r="O36" s="42">
        <v>10</v>
      </c>
      <c r="P36" s="87">
        <v>10</v>
      </c>
      <c r="Q36" s="40">
        <v>10</v>
      </c>
      <c r="R36" s="40"/>
      <c r="S36" s="40">
        <v>10</v>
      </c>
      <c r="T36" s="41"/>
      <c r="U36" s="40">
        <v>10</v>
      </c>
      <c r="V36" s="41"/>
      <c r="W36" s="40">
        <v>10</v>
      </c>
      <c r="X36" s="15"/>
      <c r="Y36" s="14">
        <v>10</v>
      </c>
      <c r="Z36" s="14"/>
      <c r="AA36" s="14">
        <v>10</v>
      </c>
      <c r="AB36" s="15"/>
      <c r="AC36" s="14">
        <v>10</v>
      </c>
      <c r="AD36" s="15"/>
      <c r="AE36" s="14">
        <v>10</v>
      </c>
      <c r="AF36" s="16"/>
      <c r="AG36" s="17">
        <f t="shared" si="0"/>
        <v>100</v>
      </c>
      <c r="AH36" s="17">
        <f t="shared" si="2"/>
        <v>20</v>
      </c>
      <c r="AI36" s="88" t="s">
        <v>135</v>
      </c>
      <c r="AJ36" s="34" t="s">
        <v>136</v>
      </c>
      <c r="AK36" s="129" t="s">
        <v>276</v>
      </c>
      <c r="AL36" s="18"/>
    </row>
    <row r="37" spans="1:38" ht="25.5" x14ac:dyDescent="0.25">
      <c r="A37" s="130"/>
      <c r="B37" s="139"/>
      <c r="C37" s="11" t="s">
        <v>77</v>
      </c>
      <c r="D37" s="13" t="s">
        <v>137</v>
      </c>
      <c r="E37" s="13" t="s">
        <v>138</v>
      </c>
      <c r="F37" s="67" t="s">
        <v>134</v>
      </c>
      <c r="G37" s="116">
        <v>45261</v>
      </c>
      <c r="H37" s="75">
        <v>45291</v>
      </c>
      <c r="I37" s="14"/>
      <c r="J37" s="15"/>
      <c r="K37" s="14"/>
      <c r="L37" s="15"/>
      <c r="M37" s="14"/>
      <c r="N37" s="15"/>
      <c r="O37" s="14"/>
      <c r="P37" s="15"/>
      <c r="Q37" s="14"/>
      <c r="R37" s="15"/>
      <c r="S37" s="14"/>
      <c r="T37" s="15"/>
      <c r="U37" s="14"/>
      <c r="V37" s="15"/>
      <c r="W37" s="14"/>
      <c r="X37" s="15"/>
      <c r="Y37" s="14"/>
      <c r="Z37" s="15"/>
      <c r="AA37" s="14"/>
      <c r="AB37" s="15"/>
      <c r="AC37" s="14"/>
      <c r="AD37" s="15"/>
      <c r="AE37" s="14">
        <v>100</v>
      </c>
      <c r="AF37" s="16"/>
      <c r="AG37" s="17">
        <f t="shared" si="0"/>
        <v>100</v>
      </c>
      <c r="AH37" s="17">
        <f t="shared" si="2"/>
        <v>0</v>
      </c>
      <c r="AI37" s="35"/>
      <c r="AJ37" s="34"/>
      <c r="AK37" s="100"/>
      <c r="AL37" s="18"/>
    </row>
    <row r="38" spans="1:38" ht="102" x14ac:dyDescent="0.25">
      <c r="A38" s="130"/>
      <c r="B38" s="139" t="s">
        <v>139</v>
      </c>
      <c r="C38" s="11" t="s">
        <v>37</v>
      </c>
      <c r="D38" s="13" t="s">
        <v>140</v>
      </c>
      <c r="E38" s="13" t="s">
        <v>141</v>
      </c>
      <c r="F38" s="12" t="s">
        <v>74</v>
      </c>
      <c r="G38" s="119">
        <v>44929</v>
      </c>
      <c r="H38" s="99">
        <v>45291</v>
      </c>
      <c r="I38" s="14">
        <v>8.33</v>
      </c>
      <c r="J38" s="84">
        <v>8.33</v>
      </c>
      <c r="K38" s="14">
        <v>8.33</v>
      </c>
      <c r="L38" s="84">
        <v>8.33</v>
      </c>
      <c r="M38" s="14">
        <v>8.33</v>
      </c>
      <c r="N38" s="74">
        <v>8.33</v>
      </c>
      <c r="O38" s="14">
        <v>8.33</v>
      </c>
      <c r="P38" s="74">
        <v>8.33</v>
      </c>
      <c r="Q38" s="31">
        <v>8.33</v>
      </c>
      <c r="R38" s="28"/>
      <c r="S38" s="31">
        <v>8.33</v>
      </c>
      <c r="T38" s="28"/>
      <c r="U38" s="31">
        <v>8.33</v>
      </c>
      <c r="V38" s="28"/>
      <c r="W38" s="31">
        <v>8.33</v>
      </c>
      <c r="X38" s="28"/>
      <c r="Y38" s="31">
        <v>8.33</v>
      </c>
      <c r="Z38" s="28"/>
      <c r="AA38" s="31">
        <v>8.33</v>
      </c>
      <c r="AB38" s="28"/>
      <c r="AC38" s="31">
        <v>8.33</v>
      </c>
      <c r="AD38" s="28"/>
      <c r="AE38" s="31">
        <v>8.3699999999999992</v>
      </c>
      <c r="AF38" s="32"/>
      <c r="AG38" s="91">
        <f t="shared" ref="AG38:AG67" si="4">I38+K38+M38+O38+Q38+S38+U38+W38+Y38+AA38+AC38+AE38</f>
        <v>100</v>
      </c>
      <c r="AH38" s="91">
        <f t="shared" si="2"/>
        <v>33.32</v>
      </c>
      <c r="AI38" s="82" t="s">
        <v>142</v>
      </c>
      <c r="AJ38" s="34" t="s">
        <v>143</v>
      </c>
      <c r="AK38" s="129" t="s">
        <v>277</v>
      </c>
      <c r="AL38" s="18"/>
    </row>
    <row r="39" spans="1:38" ht="63.75" x14ac:dyDescent="0.25">
      <c r="A39" s="130"/>
      <c r="B39" s="139"/>
      <c r="C39" s="11" t="s">
        <v>44</v>
      </c>
      <c r="D39" s="13" t="s">
        <v>144</v>
      </c>
      <c r="E39" s="13" t="s">
        <v>115</v>
      </c>
      <c r="F39" s="12" t="s">
        <v>74</v>
      </c>
      <c r="G39" s="119">
        <v>44929</v>
      </c>
      <c r="H39" s="99">
        <v>45291</v>
      </c>
      <c r="I39" s="14">
        <v>8.33</v>
      </c>
      <c r="J39" s="84">
        <v>8.33</v>
      </c>
      <c r="K39" s="14">
        <v>8.33</v>
      </c>
      <c r="L39" s="84">
        <v>8.33</v>
      </c>
      <c r="M39" s="14">
        <v>8.33</v>
      </c>
      <c r="N39" s="74">
        <v>8.33</v>
      </c>
      <c r="O39" s="14">
        <v>8.33</v>
      </c>
      <c r="P39" s="74">
        <v>8.33</v>
      </c>
      <c r="Q39" s="31">
        <v>8.33</v>
      </c>
      <c r="R39" s="28"/>
      <c r="S39" s="31">
        <v>8.33</v>
      </c>
      <c r="T39" s="28"/>
      <c r="U39" s="31">
        <v>8.33</v>
      </c>
      <c r="V39" s="28"/>
      <c r="W39" s="31">
        <v>8.33</v>
      </c>
      <c r="X39" s="28"/>
      <c r="Y39" s="31">
        <v>8.33</v>
      </c>
      <c r="Z39" s="28"/>
      <c r="AA39" s="31">
        <v>8.33</v>
      </c>
      <c r="AB39" s="28"/>
      <c r="AC39" s="31">
        <v>8.33</v>
      </c>
      <c r="AD39" s="28"/>
      <c r="AE39" s="31">
        <v>8.3699999999999992</v>
      </c>
      <c r="AF39" s="32"/>
      <c r="AG39" s="91">
        <f t="shared" si="4"/>
        <v>100</v>
      </c>
      <c r="AH39" s="91">
        <f t="shared" si="2"/>
        <v>33.32</v>
      </c>
      <c r="AI39" s="82" t="s">
        <v>145</v>
      </c>
      <c r="AJ39" s="34" t="s">
        <v>146</v>
      </c>
      <c r="AK39" s="129" t="s">
        <v>278</v>
      </c>
      <c r="AL39" s="18"/>
    </row>
    <row r="40" spans="1:38" ht="78" customHeight="1" x14ac:dyDescent="0.25">
      <c r="A40" s="130"/>
      <c r="B40" s="139"/>
      <c r="C40" s="11" t="s">
        <v>77</v>
      </c>
      <c r="D40" s="13" t="s">
        <v>147</v>
      </c>
      <c r="E40" s="13" t="s">
        <v>148</v>
      </c>
      <c r="F40" s="12" t="s">
        <v>149</v>
      </c>
      <c r="G40" s="119">
        <v>44958</v>
      </c>
      <c r="H40" s="99">
        <v>45291</v>
      </c>
      <c r="I40" s="14"/>
      <c r="J40" s="28"/>
      <c r="K40" s="14">
        <v>9</v>
      </c>
      <c r="L40" s="74">
        <v>9</v>
      </c>
      <c r="M40" s="14">
        <v>9</v>
      </c>
      <c r="N40" s="74">
        <v>9</v>
      </c>
      <c r="O40" s="14">
        <v>9</v>
      </c>
      <c r="P40" s="74">
        <v>9</v>
      </c>
      <c r="Q40" s="14">
        <v>9</v>
      </c>
      <c r="R40" s="15"/>
      <c r="S40" s="14">
        <v>9</v>
      </c>
      <c r="T40" s="15"/>
      <c r="U40" s="14">
        <v>9</v>
      </c>
      <c r="V40" s="28"/>
      <c r="W40" s="14">
        <v>9</v>
      </c>
      <c r="X40" s="15"/>
      <c r="Y40" s="14">
        <v>9</v>
      </c>
      <c r="Z40" s="15"/>
      <c r="AA40" s="14">
        <v>9</v>
      </c>
      <c r="AB40" s="15"/>
      <c r="AC40" s="14">
        <v>10</v>
      </c>
      <c r="AD40" s="15"/>
      <c r="AE40" s="14">
        <v>9</v>
      </c>
      <c r="AF40" s="16"/>
      <c r="AG40" s="17">
        <f t="shared" si="4"/>
        <v>100</v>
      </c>
      <c r="AH40" s="17">
        <f>+J40+L40+N40+P40+R40+T40+V40+X40+Z40+AB40+AD40+AF40</f>
        <v>27</v>
      </c>
      <c r="AI40" s="33" t="s">
        <v>150</v>
      </c>
      <c r="AJ40" s="34" t="s">
        <v>151</v>
      </c>
      <c r="AK40" s="129" t="s">
        <v>279</v>
      </c>
      <c r="AL40" s="18"/>
    </row>
    <row r="41" spans="1:38" ht="51" x14ac:dyDescent="0.25">
      <c r="A41" s="130"/>
      <c r="B41" s="140" t="s">
        <v>152</v>
      </c>
      <c r="C41" s="11" t="s">
        <v>37</v>
      </c>
      <c r="D41" s="13" t="s">
        <v>153</v>
      </c>
      <c r="E41" s="13" t="s">
        <v>154</v>
      </c>
      <c r="F41" s="12" t="s">
        <v>74</v>
      </c>
      <c r="G41" s="116">
        <v>45078</v>
      </c>
      <c r="H41" s="75">
        <v>45291</v>
      </c>
      <c r="I41" s="14"/>
      <c r="J41" s="15"/>
      <c r="K41" s="14"/>
      <c r="L41" s="15"/>
      <c r="M41" s="14"/>
      <c r="N41" s="15"/>
      <c r="O41" s="14"/>
      <c r="P41" s="15"/>
      <c r="Q41" s="14"/>
      <c r="R41" s="15"/>
      <c r="S41" s="14">
        <v>50</v>
      </c>
      <c r="T41" s="15"/>
      <c r="U41" s="14"/>
      <c r="V41" s="15"/>
      <c r="W41" s="14"/>
      <c r="X41" s="15"/>
      <c r="Y41" s="14"/>
      <c r="Z41" s="15"/>
      <c r="AA41" s="14"/>
      <c r="AB41" s="15"/>
      <c r="AC41" s="14"/>
      <c r="AD41" s="15"/>
      <c r="AE41" s="14">
        <v>50</v>
      </c>
      <c r="AF41" s="16"/>
      <c r="AG41" s="17">
        <f t="shared" si="4"/>
        <v>100</v>
      </c>
      <c r="AH41" s="17">
        <f t="shared" si="2"/>
        <v>0</v>
      </c>
      <c r="AI41" s="33"/>
      <c r="AJ41" s="34"/>
      <c r="AK41" s="100"/>
      <c r="AL41" s="18"/>
    </row>
    <row r="42" spans="1:38" ht="62.25" customHeight="1" x14ac:dyDescent="0.25">
      <c r="A42" s="130"/>
      <c r="B42" s="141"/>
      <c r="C42" s="11" t="s">
        <v>44</v>
      </c>
      <c r="D42" s="12" t="s">
        <v>155</v>
      </c>
      <c r="E42" s="13" t="s">
        <v>46</v>
      </c>
      <c r="F42" s="12" t="s">
        <v>156</v>
      </c>
      <c r="G42" s="122">
        <v>45108</v>
      </c>
      <c r="H42" s="75">
        <v>45168</v>
      </c>
      <c r="I42" s="14"/>
      <c r="J42" s="15"/>
      <c r="K42" s="14"/>
      <c r="L42" s="15"/>
      <c r="M42" s="14"/>
      <c r="N42" s="15"/>
      <c r="O42" s="14"/>
      <c r="P42" s="15"/>
      <c r="Q42" s="14"/>
      <c r="R42" s="15"/>
      <c r="S42" s="14"/>
      <c r="T42" s="15"/>
      <c r="U42" s="14">
        <v>50</v>
      </c>
      <c r="V42" s="28"/>
      <c r="W42" s="14">
        <v>50</v>
      </c>
      <c r="X42" s="15"/>
      <c r="Y42" s="14"/>
      <c r="Z42" s="27"/>
      <c r="AA42" s="14"/>
      <c r="AB42" s="15"/>
      <c r="AC42" s="14"/>
      <c r="AD42" s="15"/>
      <c r="AE42" s="14"/>
      <c r="AF42" s="16"/>
      <c r="AG42" s="17">
        <f t="shared" si="4"/>
        <v>100</v>
      </c>
      <c r="AH42" s="17">
        <f t="shared" si="2"/>
        <v>0</v>
      </c>
      <c r="AI42" s="33"/>
      <c r="AJ42" s="34"/>
      <c r="AK42" s="100"/>
      <c r="AL42" s="18"/>
    </row>
    <row r="43" spans="1:38" ht="85.5" customHeight="1" x14ac:dyDescent="0.25">
      <c r="A43" s="130"/>
      <c r="B43" s="141"/>
      <c r="C43" s="11" t="s">
        <v>77</v>
      </c>
      <c r="D43" s="58" t="s">
        <v>157</v>
      </c>
      <c r="E43" s="12" t="s">
        <v>46</v>
      </c>
      <c r="F43" s="12" t="s">
        <v>158</v>
      </c>
      <c r="G43" s="116">
        <v>44928</v>
      </c>
      <c r="H43" s="75">
        <v>45230</v>
      </c>
      <c r="I43" s="14">
        <v>25</v>
      </c>
      <c r="J43" s="74">
        <v>25</v>
      </c>
      <c r="K43" s="14"/>
      <c r="L43" s="15"/>
      <c r="M43" s="14"/>
      <c r="N43" s="15"/>
      <c r="O43" s="14">
        <v>25</v>
      </c>
      <c r="P43" s="74">
        <v>25</v>
      </c>
      <c r="Q43" s="14"/>
      <c r="R43" s="15"/>
      <c r="S43" s="14"/>
      <c r="T43" s="15"/>
      <c r="U43" s="14">
        <v>25</v>
      </c>
      <c r="V43" s="28"/>
      <c r="W43" s="14"/>
      <c r="X43" s="15"/>
      <c r="Y43" s="14"/>
      <c r="Z43" s="15"/>
      <c r="AA43" s="14">
        <v>25</v>
      </c>
      <c r="AB43" s="15"/>
      <c r="AC43" s="14"/>
      <c r="AD43" s="15"/>
      <c r="AE43" s="14"/>
      <c r="AF43" s="16"/>
      <c r="AG43" s="17">
        <f t="shared" si="4"/>
        <v>100</v>
      </c>
      <c r="AH43" s="17">
        <f t="shared" si="2"/>
        <v>50</v>
      </c>
      <c r="AI43" s="33" t="s">
        <v>159</v>
      </c>
      <c r="AJ43" s="34" t="s">
        <v>160</v>
      </c>
      <c r="AK43" s="129" t="s">
        <v>280</v>
      </c>
      <c r="AL43" s="18"/>
    </row>
    <row r="44" spans="1:38" s="30" customFormat="1" ht="150" customHeight="1" x14ac:dyDescent="0.25">
      <c r="A44" s="130" t="s">
        <v>161</v>
      </c>
      <c r="B44" s="131" t="s">
        <v>162</v>
      </c>
      <c r="C44" s="11" t="s">
        <v>37</v>
      </c>
      <c r="D44" s="12" t="s">
        <v>163</v>
      </c>
      <c r="E44" s="12" t="s">
        <v>164</v>
      </c>
      <c r="F44" s="12" t="s">
        <v>40</v>
      </c>
      <c r="G44" s="119">
        <v>44928</v>
      </c>
      <c r="H44" s="99">
        <v>45291</v>
      </c>
      <c r="I44" s="14">
        <v>8.33</v>
      </c>
      <c r="J44" s="74">
        <v>8.33</v>
      </c>
      <c r="K44" s="14">
        <v>8.33</v>
      </c>
      <c r="L44" s="74">
        <v>8.33</v>
      </c>
      <c r="M44" s="14">
        <v>8.33</v>
      </c>
      <c r="N44" s="74">
        <v>8.33</v>
      </c>
      <c r="O44" s="14">
        <v>8.33</v>
      </c>
      <c r="P44" s="74">
        <v>8.33</v>
      </c>
      <c r="Q44" s="14">
        <v>8.33</v>
      </c>
      <c r="R44" s="15"/>
      <c r="S44" s="14">
        <v>8.33</v>
      </c>
      <c r="T44" s="15"/>
      <c r="U44" s="14">
        <v>8.33</v>
      </c>
      <c r="V44" s="28"/>
      <c r="W44" s="14">
        <v>8.33</v>
      </c>
      <c r="X44" s="15"/>
      <c r="Y44" s="14">
        <v>8.33</v>
      </c>
      <c r="Z44" s="15"/>
      <c r="AA44" s="14">
        <v>8.33</v>
      </c>
      <c r="AB44" s="15"/>
      <c r="AC44" s="14">
        <v>8.33</v>
      </c>
      <c r="AD44" s="15"/>
      <c r="AE44" s="14">
        <v>8.3699999999999992</v>
      </c>
      <c r="AF44" s="16"/>
      <c r="AG44" s="17">
        <f t="shared" si="4"/>
        <v>100</v>
      </c>
      <c r="AH44" s="17">
        <f t="shared" si="2"/>
        <v>33.32</v>
      </c>
      <c r="AI44" s="35" t="s">
        <v>165</v>
      </c>
      <c r="AJ44" s="36" t="s">
        <v>166</v>
      </c>
      <c r="AK44" s="129" t="s">
        <v>281</v>
      </c>
      <c r="AL44" s="29"/>
    </row>
    <row r="45" spans="1:38" ht="102" x14ac:dyDescent="0.25">
      <c r="A45" s="130"/>
      <c r="B45" s="132"/>
      <c r="C45" s="11" t="s">
        <v>44</v>
      </c>
      <c r="D45" s="13" t="s">
        <v>167</v>
      </c>
      <c r="E45" s="12" t="s">
        <v>103</v>
      </c>
      <c r="F45" s="12" t="s">
        <v>168</v>
      </c>
      <c r="G45" s="119">
        <v>44928</v>
      </c>
      <c r="H45" s="99">
        <v>45230</v>
      </c>
      <c r="I45" s="14">
        <v>25</v>
      </c>
      <c r="J45" s="74">
        <v>25</v>
      </c>
      <c r="K45" s="14"/>
      <c r="L45" s="15"/>
      <c r="M45" s="14"/>
      <c r="N45" s="15"/>
      <c r="O45" s="14">
        <v>25</v>
      </c>
      <c r="P45" s="74">
        <v>25</v>
      </c>
      <c r="Q45" s="14"/>
      <c r="R45" s="15"/>
      <c r="S45" s="14"/>
      <c r="T45" s="15"/>
      <c r="U45" s="14">
        <v>25</v>
      </c>
      <c r="V45" s="28"/>
      <c r="W45" s="14"/>
      <c r="X45" s="15"/>
      <c r="Y45" s="14"/>
      <c r="Z45" s="15"/>
      <c r="AA45" s="14">
        <v>25</v>
      </c>
      <c r="AB45" s="15"/>
      <c r="AC45" s="14"/>
      <c r="AD45" s="15"/>
      <c r="AE45" s="14"/>
      <c r="AF45" s="16"/>
      <c r="AG45" s="17">
        <f t="shared" si="4"/>
        <v>100</v>
      </c>
      <c r="AH45" s="17">
        <f t="shared" si="2"/>
        <v>50</v>
      </c>
      <c r="AI45" s="33" t="s">
        <v>169</v>
      </c>
      <c r="AJ45" s="101" t="s">
        <v>170</v>
      </c>
      <c r="AK45" s="129" t="s">
        <v>282</v>
      </c>
      <c r="AL45" s="18"/>
    </row>
    <row r="46" spans="1:38" ht="39" customHeight="1" x14ac:dyDescent="0.25">
      <c r="A46" s="130"/>
      <c r="B46" s="133"/>
      <c r="C46" s="11" t="s">
        <v>77</v>
      </c>
      <c r="D46" s="83" t="s">
        <v>171</v>
      </c>
      <c r="E46" s="13" t="s">
        <v>172</v>
      </c>
      <c r="F46" s="12" t="s">
        <v>74</v>
      </c>
      <c r="G46" s="119">
        <v>44929</v>
      </c>
      <c r="H46" s="99">
        <v>45291</v>
      </c>
      <c r="I46" s="14">
        <v>8.33</v>
      </c>
      <c r="J46" s="74">
        <v>8.33</v>
      </c>
      <c r="K46" s="14">
        <v>8.33</v>
      </c>
      <c r="L46" s="74">
        <v>8.33</v>
      </c>
      <c r="M46" s="14">
        <v>8.33</v>
      </c>
      <c r="N46" s="74">
        <v>8.33</v>
      </c>
      <c r="O46" s="14">
        <v>8.33</v>
      </c>
      <c r="P46" s="74">
        <v>8.33</v>
      </c>
      <c r="Q46" s="14">
        <v>8.33</v>
      </c>
      <c r="R46" s="15"/>
      <c r="S46" s="14">
        <v>8.33</v>
      </c>
      <c r="T46" s="15"/>
      <c r="U46" s="14">
        <v>8.33</v>
      </c>
      <c r="V46" s="28"/>
      <c r="W46" s="14">
        <v>8.33</v>
      </c>
      <c r="X46" s="15"/>
      <c r="Y46" s="14">
        <v>8.33</v>
      </c>
      <c r="Z46" s="15"/>
      <c r="AA46" s="14">
        <v>8.33</v>
      </c>
      <c r="AB46" s="15"/>
      <c r="AC46" s="14">
        <v>8.33</v>
      </c>
      <c r="AD46" s="15"/>
      <c r="AE46" s="14">
        <v>8.3699999999999992</v>
      </c>
      <c r="AF46" s="16"/>
      <c r="AG46" s="17">
        <f>I46+K46+M46+O46+Q46+S46+U46+W46+Y46+AA46+AC46+AE46</f>
        <v>100</v>
      </c>
      <c r="AH46" s="17">
        <f>+J46+L46+N46+P46+R46+T46+V46+X46+Z46+AB46+AD46+AF46</f>
        <v>33.32</v>
      </c>
      <c r="AI46" s="82" t="s">
        <v>173</v>
      </c>
      <c r="AJ46" s="101" t="s">
        <v>174</v>
      </c>
      <c r="AK46" s="129" t="s">
        <v>283</v>
      </c>
      <c r="AL46" s="18"/>
    </row>
    <row r="47" spans="1:38" ht="76.5" x14ac:dyDescent="0.25">
      <c r="A47" s="130"/>
      <c r="B47" s="11" t="s">
        <v>175</v>
      </c>
      <c r="C47" s="11" t="s">
        <v>37</v>
      </c>
      <c r="D47" s="13" t="s">
        <v>176</v>
      </c>
      <c r="E47" s="13" t="s">
        <v>177</v>
      </c>
      <c r="F47" s="12" t="s">
        <v>74</v>
      </c>
      <c r="G47" s="119">
        <v>44928</v>
      </c>
      <c r="H47" s="99">
        <v>45291</v>
      </c>
      <c r="I47" s="14">
        <v>8.33</v>
      </c>
      <c r="J47" s="84">
        <v>8.33</v>
      </c>
      <c r="K47" s="14">
        <v>8.33</v>
      </c>
      <c r="L47" s="84">
        <v>8.33</v>
      </c>
      <c r="M47" s="14">
        <v>8.33</v>
      </c>
      <c r="N47" s="74">
        <v>8.33</v>
      </c>
      <c r="O47" s="14">
        <v>8.33</v>
      </c>
      <c r="P47" s="74">
        <v>8.33</v>
      </c>
      <c r="Q47" s="14">
        <v>8.33</v>
      </c>
      <c r="R47" s="15"/>
      <c r="S47" s="14">
        <v>8.33</v>
      </c>
      <c r="T47" s="15"/>
      <c r="U47" s="14">
        <v>8.33</v>
      </c>
      <c r="V47" s="28"/>
      <c r="W47" s="14">
        <v>8.33</v>
      </c>
      <c r="X47" s="15"/>
      <c r="Y47" s="14">
        <v>8.33</v>
      </c>
      <c r="Z47" s="15"/>
      <c r="AA47" s="14">
        <v>8.33</v>
      </c>
      <c r="AB47" s="15"/>
      <c r="AC47" s="14">
        <v>8.33</v>
      </c>
      <c r="AD47" s="15"/>
      <c r="AE47" s="14">
        <v>8.3699999999999992</v>
      </c>
      <c r="AF47" s="16"/>
      <c r="AG47" s="17">
        <f t="shared" si="4"/>
        <v>100</v>
      </c>
      <c r="AH47" s="17">
        <f t="shared" si="2"/>
        <v>33.32</v>
      </c>
      <c r="AI47" s="92" t="s">
        <v>178</v>
      </c>
      <c r="AJ47" s="101" t="s">
        <v>143</v>
      </c>
      <c r="AK47" s="114" t="s">
        <v>263</v>
      </c>
      <c r="AL47" s="18"/>
    </row>
    <row r="48" spans="1:38" ht="112.5" customHeight="1" x14ac:dyDescent="0.25">
      <c r="A48" s="130"/>
      <c r="B48" s="143" t="s">
        <v>179</v>
      </c>
      <c r="C48" s="11" t="s">
        <v>37</v>
      </c>
      <c r="D48" s="13" t="s">
        <v>180</v>
      </c>
      <c r="E48" s="13" t="s">
        <v>181</v>
      </c>
      <c r="F48" s="12" t="s">
        <v>182</v>
      </c>
      <c r="G48" s="119">
        <v>44988</v>
      </c>
      <c r="H48" s="99">
        <v>45291</v>
      </c>
      <c r="I48" s="31"/>
      <c r="J48" s="28"/>
      <c r="K48" s="31"/>
      <c r="L48" s="15"/>
      <c r="M48" s="14">
        <v>25</v>
      </c>
      <c r="N48" s="74">
        <v>25</v>
      </c>
      <c r="O48" s="14"/>
      <c r="P48" s="15"/>
      <c r="Q48" s="14"/>
      <c r="R48" s="15"/>
      <c r="S48" s="14">
        <v>25</v>
      </c>
      <c r="T48" s="27"/>
      <c r="U48" s="14"/>
      <c r="V48" s="15"/>
      <c r="W48" s="14"/>
      <c r="X48" s="15"/>
      <c r="Y48" s="14">
        <v>25</v>
      </c>
      <c r="Z48" s="15"/>
      <c r="AA48" s="14"/>
      <c r="AB48" s="15"/>
      <c r="AC48" s="14"/>
      <c r="AD48" s="15"/>
      <c r="AE48" s="14">
        <v>25</v>
      </c>
      <c r="AF48" s="16"/>
      <c r="AG48" s="17">
        <f>I48+K48+M48+O48+Q48+S48+U48+W48+Y48+AA48+AC48+AE48</f>
        <v>100</v>
      </c>
      <c r="AH48" s="17">
        <f t="shared" si="2"/>
        <v>25</v>
      </c>
      <c r="AI48" s="88" t="s">
        <v>183</v>
      </c>
      <c r="AJ48" s="101" t="s">
        <v>184</v>
      </c>
      <c r="AK48" s="115" t="s">
        <v>264</v>
      </c>
      <c r="AL48" s="18"/>
    </row>
    <row r="49" spans="1:38" ht="120.75" customHeight="1" x14ac:dyDescent="0.25">
      <c r="A49" s="130"/>
      <c r="B49" s="143"/>
      <c r="C49" s="11" t="s">
        <v>44</v>
      </c>
      <c r="D49" s="55" t="s">
        <v>185</v>
      </c>
      <c r="E49" s="12" t="s">
        <v>186</v>
      </c>
      <c r="F49" s="12" t="s">
        <v>187</v>
      </c>
      <c r="G49" s="116">
        <v>45047</v>
      </c>
      <c r="H49" s="75">
        <v>45169</v>
      </c>
      <c r="I49" s="14"/>
      <c r="J49" s="15"/>
      <c r="K49" s="14"/>
      <c r="L49" s="72"/>
      <c r="M49" s="14"/>
      <c r="N49" s="14"/>
      <c r="O49" s="14"/>
      <c r="P49" s="15"/>
      <c r="Q49" s="14">
        <v>25</v>
      </c>
      <c r="R49" s="15"/>
      <c r="S49" s="14">
        <v>25</v>
      </c>
      <c r="T49" s="15"/>
      <c r="U49" s="14">
        <v>25</v>
      </c>
      <c r="V49" s="15"/>
      <c r="W49" s="14">
        <v>25</v>
      </c>
      <c r="X49" s="15"/>
      <c r="Y49" s="14"/>
      <c r="Z49" s="15"/>
      <c r="AA49" s="14"/>
      <c r="AB49" s="15"/>
      <c r="AC49" s="14"/>
      <c r="AD49" s="15"/>
      <c r="AE49" s="14"/>
      <c r="AF49" s="16"/>
      <c r="AG49" s="17">
        <f t="shared" si="4"/>
        <v>100</v>
      </c>
      <c r="AH49" s="17">
        <f t="shared" si="2"/>
        <v>0</v>
      </c>
      <c r="AI49" s="33"/>
      <c r="AJ49" s="101"/>
      <c r="AK49" s="100"/>
      <c r="AL49" s="18"/>
    </row>
    <row r="50" spans="1:38" ht="31.5" customHeight="1" x14ac:dyDescent="0.25">
      <c r="A50" s="130"/>
      <c r="B50" s="11" t="s">
        <v>188</v>
      </c>
      <c r="C50" s="11" t="s">
        <v>37</v>
      </c>
      <c r="D50" s="12" t="s">
        <v>189</v>
      </c>
      <c r="E50" s="12" t="s">
        <v>190</v>
      </c>
      <c r="F50" s="12" t="s">
        <v>191</v>
      </c>
      <c r="G50" s="116">
        <v>45078</v>
      </c>
      <c r="H50" s="75">
        <v>45260</v>
      </c>
      <c r="I50" s="14"/>
      <c r="J50" s="15"/>
      <c r="K50" s="14"/>
      <c r="L50" s="72"/>
      <c r="M50" s="14"/>
      <c r="N50" s="14"/>
      <c r="O50" s="14"/>
      <c r="P50" s="15"/>
      <c r="Q50" s="14"/>
      <c r="R50" s="15"/>
      <c r="S50" s="14">
        <v>50</v>
      </c>
      <c r="T50" s="15"/>
      <c r="U50" s="14"/>
      <c r="V50" s="15"/>
      <c r="W50" s="14"/>
      <c r="X50" s="15"/>
      <c r="Y50" s="14"/>
      <c r="Z50" s="15"/>
      <c r="AA50" s="14"/>
      <c r="AB50" s="15"/>
      <c r="AC50" s="14">
        <v>50</v>
      </c>
      <c r="AD50" s="15"/>
      <c r="AE50" s="14"/>
      <c r="AF50" s="16"/>
      <c r="AG50" s="17">
        <f t="shared" si="4"/>
        <v>100</v>
      </c>
      <c r="AH50" s="17">
        <f t="shared" si="2"/>
        <v>0</v>
      </c>
      <c r="AI50" s="33"/>
      <c r="AJ50" s="101"/>
      <c r="AK50" s="100"/>
      <c r="AL50" s="18"/>
    </row>
    <row r="51" spans="1:38" ht="76.5" x14ac:dyDescent="0.25">
      <c r="A51" s="130"/>
      <c r="B51" s="11" t="s">
        <v>192</v>
      </c>
      <c r="C51" s="11" t="s">
        <v>37</v>
      </c>
      <c r="D51" s="13" t="s">
        <v>176</v>
      </c>
      <c r="E51" s="13" t="s">
        <v>177</v>
      </c>
      <c r="F51" s="12" t="s">
        <v>74</v>
      </c>
      <c r="G51" s="119">
        <v>44928</v>
      </c>
      <c r="H51" s="99">
        <v>45291</v>
      </c>
      <c r="I51" s="14">
        <v>8.33</v>
      </c>
      <c r="J51" s="84">
        <v>8.33</v>
      </c>
      <c r="K51" s="14">
        <v>8.33</v>
      </c>
      <c r="L51" s="84">
        <v>8.33</v>
      </c>
      <c r="M51" s="14">
        <v>8.33</v>
      </c>
      <c r="N51" s="74">
        <v>8.33</v>
      </c>
      <c r="O51" s="14">
        <v>8.33</v>
      </c>
      <c r="P51" s="74">
        <v>8.33</v>
      </c>
      <c r="Q51" s="31">
        <v>8.33</v>
      </c>
      <c r="R51" s="28"/>
      <c r="S51" s="31">
        <v>8.33</v>
      </c>
      <c r="T51" s="28"/>
      <c r="U51" s="31">
        <v>8.33</v>
      </c>
      <c r="V51" s="28"/>
      <c r="W51" s="31">
        <v>8.33</v>
      </c>
      <c r="X51" s="28"/>
      <c r="Y51" s="31">
        <v>8.33</v>
      </c>
      <c r="Z51" s="28"/>
      <c r="AA51" s="31">
        <v>8.33</v>
      </c>
      <c r="AB51" s="28"/>
      <c r="AC51" s="31">
        <v>8.33</v>
      </c>
      <c r="AD51" s="28"/>
      <c r="AE51" s="31">
        <v>8.3699999999999992</v>
      </c>
      <c r="AF51" s="32"/>
      <c r="AG51" s="91">
        <f t="shared" si="4"/>
        <v>100</v>
      </c>
      <c r="AH51" s="91">
        <f t="shared" si="2"/>
        <v>33.32</v>
      </c>
      <c r="AI51" s="92" t="s">
        <v>178</v>
      </c>
      <c r="AJ51" s="101" t="s">
        <v>143</v>
      </c>
      <c r="AK51" s="114" t="s">
        <v>263</v>
      </c>
      <c r="AL51" s="18"/>
    </row>
    <row r="52" spans="1:38" ht="45.75" customHeight="1" x14ac:dyDescent="0.25">
      <c r="A52" s="144" t="s">
        <v>193</v>
      </c>
      <c r="B52" s="131" t="s">
        <v>194</v>
      </c>
      <c r="C52" s="11" t="s">
        <v>37</v>
      </c>
      <c r="D52" s="13" t="s">
        <v>195</v>
      </c>
      <c r="E52" s="13" t="s">
        <v>196</v>
      </c>
      <c r="F52" s="12" t="s">
        <v>197</v>
      </c>
      <c r="G52" s="119">
        <v>44986</v>
      </c>
      <c r="H52" s="99">
        <v>45291</v>
      </c>
      <c r="I52" s="14"/>
      <c r="J52" s="15"/>
      <c r="K52" s="14"/>
      <c r="L52" s="15"/>
      <c r="M52" s="14">
        <v>25</v>
      </c>
      <c r="N52" s="74">
        <v>25</v>
      </c>
      <c r="O52" s="14"/>
      <c r="P52" s="15"/>
      <c r="Q52" s="14"/>
      <c r="R52" s="15"/>
      <c r="S52" s="14">
        <v>25</v>
      </c>
      <c r="T52" s="15"/>
      <c r="U52" s="14"/>
      <c r="V52" s="28"/>
      <c r="W52" s="14"/>
      <c r="X52" s="15"/>
      <c r="Y52" s="14">
        <v>25</v>
      </c>
      <c r="Z52" s="15"/>
      <c r="AA52" s="14"/>
      <c r="AB52" s="15"/>
      <c r="AC52" s="14"/>
      <c r="AD52" s="15"/>
      <c r="AE52" s="14">
        <v>25</v>
      </c>
      <c r="AF52" s="16"/>
      <c r="AG52" s="17">
        <f t="shared" si="4"/>
        <v>100</v>
      </c>
      <c r="AH52" s="17">
        <f t="shared" si="2"/>
        <v>25</v>
      </c>
      <c r="AI52" s="82" t="s">
        <v>198</v>
      </c>
      <c r="AJ52" s="101" t="s">
        <v>199</v>
      </c>
      <c r="AK52" s="114" t="s">
        <v>265</v>
      </c>
      <c r="AL52" s="18"/>
    </row>
    <row r="53" spans="1:38" ht="76.5" x14ac:dyDescent="0.25">
      <c r="A53" s="145"/>
      <c r="B53" s="132"/>
      <c r="C53" s="11" t="s">
        <v>44</v>
      </c>
      <c r="D53" s="13" t="s">
        <v>200</v>
      </c>
      <c r="E53" s="13" t="s">
        <v>201</v>
      </c>
      <c r="F53" s="12" t="s">
        <v>202</v>
      </c>
      <c r="G53" s="116">
        <v>45047</v>
      </c>
      <c r="H53" s="75">
        <v>45230</v>
      </c>
      <c r="I53" s="14"/>
      <c r="J53" s="15"/>
      <c r="K53" s="14"/>
      <c r="L53" s="15"/>
      <c r="M53" s="14"/>
      <c r="N53" s="15"/>
      <c r="O53" s="14"/>
      <c r="P53" s="15"/>
      <c r="Q53" s="14">
        <v>50</v>
      </c>
      <c r="R53" s="15"/>
      <c r="S53" s="14"/>
      <c r="T53" s="15"/>
      <c r="U53" s="28"/>
      <c r="V53" s="28"/>
      <c r="W53" s="14"/>
      <c r="X53" s="15"/>
      <c r="Y53" s="14"/>
      <c r="Z53" s="15"/>
      <c r="AA53" s="14">
        <v>50</v>
      </c>
      <c r="AB53" s="15"/>
      <c r="AC53" s="14"/>
      <c r="AD53" s="15"/>
      <c r="AE53" s="14"/>
      <c r="AF53" s="16"/>
      <c r="AG53" s="17">
        <f t="shared" si="4"/>
        <v>100</v>
      </c>
      <c r="AH53" s="17">
        <f t="shared" si="2"/>
        <v>0</v>
      </c>
      <c r="AI53" s="35"/>
      <c r="AJ53" s="101"/>
      <c r="AK53" s="100"/>
      <c r="AL53" s="18"/>
    </row>
    <row r="54" spans="1:38" ht="383.25" customHeight="1" x14ac:dyDescent="0.25">
      <c r="A54" s="145"/>
      <c r="B54" s="132"/>
      <c r="C54" s="11" t="s">
        <v>77</v>
      </c>
      <c r="D54" s="13" t="s">
        <v>203</v>
      </c>
      <c r="E54" s="13" t="s">
        <v>204</v>
      </c>
      <c r="F54" s="12" t="s">
        <v>197</v>
      </c>
      <c r="G54" s="119">
        <v>44958</v>
      </c>
      <c r="H54" s="99">
        <v>45291</v>
      </c>
      <c r="I54" s="14"/>
      <c r="J54" s="15"/>
      <c r="K54" s="14">
        <v>9.09</v>
      </c>
      <c r="L54" s="74">
        <v>9.09</v>
      </c>
      <c r="M54" s="14">
        <v>9.09</v>
      </c>
      <c r="N54" s="74">
        <v>9.09</v>
      </c>
      <c r="O54" s="14">
        <v>9.09</v>
      </c>
      <c r="P54" s="74">
        <v>9.09</v>
      </c>
      <c r="Q54" s="14">
        <v>9.09</v>
      </c>
      <c r="R54" s="15"/>
      <c r="S54" s="14">
        <v>9.09</v>
      </c>
      <c r="T54" s="15"/>
      <c r="U54" s="14">
        <v>9.09</v>
      </c>
      <c r="V54" s="28"/>
      <c r="W54" s="14">
        <v>9.09</v>
      </c>
      <c r="X54" s="15"/>
      <c r="Y54" s="14">
        <v>9.09</v>
      </c>
      <c r="Z54" s="15"/>
      <c r="AA54" s="14">
        <v>9.09</v>
      </c>
      <c r="AB54" s="15"/>
      <c r="AC54" s="14">
        <v>9.09</v>
      </c>
      <c r="AD54" s="15"/>
      <c r="AE54" s="14">
        <v>9.1</v>
      </c>
      <c r="AF54" s="16"/>
      <c r="AG54" s="17">
        <f t="shared" si="4"/>
        <v>100.00000000000001</v>
      </c>
      <c r="AH54" s="17">
        <f t="shared" si="2"/>
        <v>27.27</v>
      </c>
      <c r="AI54" s="97" t="s">
        <v>205</v>
      </c>
      <c r="AJ54" s="101"/>
      <c r="AK54" s="104" t="s">
        <v>266</v>
      </c>
      <c r="AL54" s="18"/>
    </row>
    <row r="55" spans="1:38" ht="198" customHeight="1" x14ac:dyDescent="0.25">
      <c r="A55" s="145"/>
      <c r="B55" s="132"/>
      <c r="C55" s="11" t="s">
        <v>83</v>
      </c>
      <c r="D55" s="13" t="s">
        <v>206</v>
      </c>
      <c r="E55" s="13" t="s">
        <v>207</v>
      </c>
      <c r="F55" s="12" t="s">
        <v>208</v>
      </c>
      <c r="G55" s="124">
        <v>45047</v>
      </c>
      <c r="H55" s="78">
        <v>45169</v>
      </c>
      <c r="I55" s="14"/>
      <c r="J55" s="15"/>
      <c r="K55" s="14"/>
      <c r="L55" s="74">
        <v>50</v>
      </c>
      <c r="M55" s="14"/>
      <c r="N55" s="15"/>
      <c r="O55" s="14"/>
      <c r="P55" s="15"/>
      <c r="Q55" s="14">
        <v>50</v>
      </c>
      <c r="R55" s="28"/>
      <c r="S55" s="14"/>
      <c r="T55" s="15"/>
      <c r="U55" s="14"/>
      <c r="V55" s="28"/>
      <c r="W55" s="14">
        <v>50</v>
      </c>
      <c r="X55" s="15"/>
      <c r="Y55" s="14"/>
      <c r="Z55" s="15"/>
      <c r="AA55" s="14"/>
      <c r="AB55" s="15"/>
      <c r="AC55" s="14"/>
      <c r="AD55" s="15"/>
      <c r="AE55" s="14"/>
      <c r="AF55" s="16"/>
      <c r="AG55" s="17">
        <f>I55+K55+M55+O55+Q55+S55+U55+W55+Y55+AA55+AC55+AE55</f>
        <v>100</v>
      </c>
      <c r="AH55" s="17">
        <f>+J55+L55+N55+P55+R55+T55+V55+X55+Z55+AB55+AD55+AF55</f>
        <v>50</v>
      </c>
      <c r="AI55" s="33" t="s">
        <v>209</v>
      </c>
      <c r="AJ55" s="101" t="s">
        <v>210</v>
      </c>
      <c r="AK55" s="114" t="s">
        <v>267</v>
      </c>
      <c r="AL55" s="18"/>
    </row>
    <row r="56" spans="1:38" ht="334.5" customHeight="1" x14ac:dyDescent="0.25">
      <c r="A56" s="145"/>
      <c r="B56" s="132"/>
      <c r="C56" s="11" t="s">
        <v>34</v>
      </c>
      <c r="D56" s="13" t="s">
        <v>211</v>
      </c>
      <c r="E56" s="13" t="s">
        <v>212</v>
      </c>
      <c r="F56" s="12" t="s">
        <v>208</v>
      </c>
      <c r="G56" s="119">
        <v>44986</v>
      </c>
      <c r="H56" s="99">
        <v>45107</v>
      </c>
      <c r="I56" s="14"/>
      <c r="J56" s="15"/>
      <c r="K56" s="14"/>
      <c r="L56" s="15"/>
      <c r="M56" s="14">
        <v>50</v>
      </c>
      <c r="N56" s="74">
        <v>50</v>
      </c>
      <c r="O56" s="14"/>
      <c r="P56" s="15"/>
      <c r="Q56" s="14"/>
      <c r="R56" s="15"/>
      <c r="S56" s="14">
        <v>50</v>
      </c>
      <c r="T56" s="15"/>
      <c r="U56" s="14"/>
      <c r="V56" s="28"/>
      <c r="W56" s="14"/>
      <c r="X56" s="15"/>
      <c r="Y56" s="14"/>
      <c r="Z56" s="15"/>
      <c r="AA56" s="14"/>
      <c r="AB56" s="15"/>
      <c r="AC56" s="14"/>
      <c r="AD56" s="15"/>
      <c r="AE56" s="14"/>
      <c r="AF56" s="16"/>
      <c r="AG56" s="17">
        <f t="shared" si="4"/>
        <v>100</v>
      </c>
      <c r="AH56" s="17">
        <f t="shared" si="2"/>
        <v>50</v>
      </c>
      <c r="AI56" s="82" t="s">
        <v>213</v>
      </c>
      <c r="AJ56" s="101" t="s">
        <v>214</v>
      </c>
      <c r="AK56" s="105" t="s">
        <v>268</v>
      </c>
      <c r="AL56" s="18"/>
    </row>
    <row r="57" spans="1:38" ht="41.25" customHeight="1" x14ac:dyDescent="0.25">
      <c r="A57" s="145"/>
      <c r="B57" s="133"/>
      <c r="C57" s="11" t="s">
        <v>215</v>
      </c>
      <c r="D57" s="13" t="s">
        <v>216</v>
      </c>
      <c r="E57" s="13" t="s">
        <v>217</v>
      </c>
      <c r="F57" s="12" t="s">
        <v>197</v>
      </c>
      <c r="G57" s="124">
        <v>45078</v>
      </c>
      <c r="H57" s="78">
        <v>45291</v>
      </c>
      <c r="I57" s="14"/>
      <c r="J57" s="15"/>
      <c r="K57" s="14"/>
      <c r="L57" s="15"/>
      <c r="M57" s="14"/>
      <c r="N57" s="15"/>
      <c r="O57" s="14"/>
      <c r="P57" s="15"/>
      <c r="Q57" s="14"/>
      <c r="R57" s="15"/>
      <c r="S57" s="14">
        <v>50</v>
      </c>
      <c r="T57" s="15"/>
      <c r="U57" s="14"/>
      <c r="V57" s="28"/>
      <c r="W57" s="14"/>
      <c r="X57" s="15"/>
      <c r="Y57" s="14"/>
      <c r="Z57" s="15"/>
      <c r="AA57" s="14"/>
      <c r="AB57" s="15"/>
      <c r="AC57" s="14"/>
      <c r="AD57" s="15"/>
      <c r="AE57" s="14">
        <v>50</v>
      </c>
      <c r="AF57" s="16"/>
      <c r="AG57" s="17">
        <f t="shared" ref="AG57" si="5">I57+K57+M57+O57+Q57+S57+U57+W57+Y57+AA57+AC57+AE57</f>
        <v>100</v>
      </c>
      <c r="AH57" s="17">
        <f t="shared" ref="AH57" si="6">+J57+L57+N57+P57+R57+T57+V57+X57+Z57+AB57+AD57+AF57</f>
        <v>0</v>
      </c>
      <c r="AI57" s="37"/>
      <c r="AJ57" s="101"/>
      <c r="AK57" s="100"/>
      <c r="AL57" s="18"/>
    </row>
    <row r="58" spans="1:38" ht="15" x14ac:dyDescent="0.25">
      <c r="A58" s="145"/>
      <c r="B58" s="131" t="s">
        <v>218</v>
      </c>
      <c r="C58" s="11"/>
      <c r="D58" s="19" t="s">
        <v>219</v>
      </c>
      <c r="E58" s="20"/>
      <c r="F58" s="20"/>
      <c r="G58" s="79"/>
      <c r="H58" s="127"/>
      <c r="I58" s="14"/>
      <c r="J58" s="15"/>
      <c r="K58" s="14"/>
      <c r="L58" s="15"/>
      <c r="M58" s="14"/>
      <c r="N58" s="15"/>
      <c r="O58" s="14"/>
      <c r="P58" s="15"/>
      <c r="Q58" s="14"/>
      <c r="R58" s="15"/>
      <c r="S58" s="14"/>
      <c r="T58" s="15"/>
      <c r="U58" s="14"/>
      <c r="V58" s="15"/>
      <c r="W58" s="14"/>
      <c r="X58" s="15"/>
      <c r="Y58" s="14"/>
      <c r="Z58" s="15"/>
      <c r="AA58" s="14"/>
      <c r="AB58" s="15"/>
      <c r="AC58" s="14"/>
      <c r="AD58" s="15"/>
      <c r="AE58" s="14"/>
      <c r="AF58" s="16"/>
      <c r="AG58" s="17"/>
      <c r="AH58" s="17"/>
      <c r="AI58" s="33"/>
      <c r="AJ58" s="112"/>
      <c r="AK58" s="100"/>
      <c r="AL58" s="18"/>
    </row>
    <row r="59" spans="1:38" ht="114.75" x14ac:dyDescent="0.25">
      <c r="A59" s="145"/>
      <c r="B59" s="132"/>
      <c r="C59" s="11" t="s">
        <v>37</v>
      </c>
      <c r="D59" s="55" t="s">
        <v>220</v>
      </c>
      <c r="E59" s="55" t="s">
        <v>221</v>
      </c>
      <c r="F59" s="67" t="s">
        <v>134</v>
      </c>
      <c r="G59" s="119">
        <v>45017</v>
      </c>
      <c r="H59" s="99">
        <v>45230</v>
      </c>
      <c r="I59" s="14"/>
      <c r="J59" s="15"/>
      <c r="K59" s="14"/>
      <c r="L59" s="15"/>
      <c r="M59" s="14"/>
      <c r="N59" s="14"/>
      <c r="O59" s="14">
        <v>50</v>
      </c>
      <c r="P59" s="74">
        <v>50</v>
      </c>
      <c r="Q59" s="14"/>
      <c r="R59" s="15"/>
      <c r="S59" s="31"/>
      <c r="T59" s="15"/>
      <c r="U59" s="14"/>
      <c r="V59" s="15"/>
      <c r="W59" s="14"/>
      <c r="X59" s="15"/>
      <c r="Y59" s="14"/>
      <c r="Z59" s="14"/>
      <c r="AA59" s="14">
        <v>50</v>
      </c>
      <c r="AB59" s="15"/>
      <c r="AC59" s="14"/>
      <c r="AD59" s="15"/>
      <c r="AE59" s="14"/>
      <c r="AF59" s="16"/>
      <c r="AG59" s="17">
        <f t="shared" si="4"/>
        <v>100</v>
      </c>
      <c r="AH59" s="17">
        <f t="shared" si="2"/>
        <v>50</v>
      </c>
      <c r="AI59" s="94" t="s">
        <v>248</v>
      </c>
      <c r="AJ59" s="101" t="s">
        <v>249</v>
      </c>
      <c r="AK59" s="114" t="s">
        <v>269</v>
      </c>
      <c r="AL59" s="18"/>
    </row>
    <row r="60" spans="1:38" ht="25.5" x14ac:dyDescent="0.25">
      <c r="A60" s="145"/>
      <c r="B60" s="132"/>
      <c r="C60" s="11" t="s">
        <v>44</v>
      </c>
      <c r="D60" s="55" t="s">
        <v>222</v>
      </c>
      <c r="E60" s="55" t="s">
        <v>223</v>
      </c>
      <c r="F60" s="67" t="s">
        <v>224</v>
      </c>
      <c r="G60" s="124">
        <v>45047</v>
      </c>
      <c r="H60" s="78">
        <v>45199</v>
      </c>
      <c r="I60" s="14"/>
      <c r="J60" s="15"/>
      <c r="K60" s="14"/>
      <c r="L60" s="15"/>
      <c r="M60" s="14"/>
      <c r="N60" s="15"/>
      <c r="O60" s="14"/>
      <c r="P60" s="15"/>
      <c r="Q60" s="14">
        <v>50</v>
      </c>
      <c r="R60" s="15"/>
      <c r="S60" s="14"/>
      <c r="T60" s="15"/>
      <c r="U60" s="14"/>
      <c r="V60" s="28"/>
      <c r="W60" s="14"/>
      <c r="X60" s="15"/>
      <c r="Y60" s="14">
        <v>50</v>
      </c>
      <c r="Z60" s="14"/>
      <c r="AA60" s="14"/>
      <c r="AB60" s="15"/>
      <c r="AC60" s="14"/>
      <c r="AD60" s="15"/>
      <c r="AE60" s="14"/>
      <c r="AF60" s="16"/>
      <c r="AG60" s="17">
        <f t="shared" si="4"/>
        <v>100</v>
      </c>
      <c r="AH60" s="17">
        <f t="shared" si="2"/>
        <v>0</v>
      </c>
      <c r="AI60" s="35"/>
      <c r="AJ60" s="101"/>
      <c r="AK60" s="100"/>
      <c r="AL60" s="18"/>
    </row>
    <row r="61" spans="1:38" ht="204" x14ac:dyDescent="0.25">
      <c r="A61" s="145"/>
      <c r="B61" s="132"/>
      <c r="C61" s="11" t="s">
        <v>77</v>
      </c>
      <c r="D61" s="55" t="s">
        <v>225</v>
      </c>
      <c r="E61" s="55" t="s">
        <v>226</v>
      </c>
      <c r="F61" s="67" t="s">
        <v>134</v>
      </c>
      <c r="G61" s="119">
        <v>44986</v>
      </c>
      <c r="H61" s="99">
        <v>45291</v>
      </c>
      <c r="I61" s="14"/>
      <c r="J61" s="15"/>
      <c r="K61" s="14"/>
      <c r="L61" s="15"/>
      <c r="M61" s="14">
        <v>50</v>
      </c>
      <c r="N61" s="74">
        <v>50</v>
      </c>
      <c r="O61" s="14"/>
      <c r="P61" s="15"/>
      <c r="Q61" s="14"/>
      <c r="R61" s="15"/>
      <c r="S61" s="14"/>
      <c r="T61" s="15"/>
      <c r="U61" s="14"/>
      <c r="V61" s="28"/>
      <c r="W61" s="14"/>
      <c r="X61" s="15"/>
      <c r="Y61" s="14"/>
      <c r="Z61" s="15"/>
      <c r="AA61" s="14"/>
      <c r="AB61" s="15"/>
      <c r="AC61" s="14">
        <v>50</v>
      </c>
      <c r="AD61" s="15"/>
      <c r="AE61" s="14"/>
      <c r="AF61" s="16"/>
      <c r="AG61" s="17">
        <f t="shared" si="4"/>
        <v>100</v>
      </c>
      <c r="AH61" s="17">
        <f t="shared" si="2"/>
        <v>50</v>
      </c>
      <c r="AI61" s="33" t="s">
        <v>227</v>
      </c>
      <c r="AJ61" s="101" t="s">
        <v>250</v>
      </c>
      <c r="AK61" s="114" t="s">
        <v>270</v>
      </c>
      <c r="AL61" s="18"/>
    </row>
    <row r="62" spans="1:38" ht="42" customHeight="1" x14ac:dyDescent="0.25">
      <c r="A62" s="145"/>
      <c r="B62" s="132"/>
      <c r="C62" s="11" t="s">
        <v>83</v>
      </c>
      <c r="D62" s="55" t="s">
        <v>228</v>
      </c>
      <c r="E62" s="55" t="s">
        <v>229</v>
      </c>
      <c r="F62" s="67" t="s">
        <v>134</v>
      </c>
      <c r="G62" s="124">
        <v>45231</v>
      </c>
      <c r="H62" s="78">
        <v>45260</v>
      </c>
      <c r="I62" s="14"/>
      <c r="J62" s="15"/>
      <c r="K62" s="14"/>
      <c r="L62" s="15"/>
      <c r="M62" s="14"/>
      <c r="N62" s="15"/>
      <c r="O62" s="14"/>
      <c r="P62" s="15"/>
      <c r="Q62" s="14"/>
      <c r="R62" s="15"/>
      <c r="S62" s="14"/>
      <c r="T62" s="15"/>
      <c r="U62" s="14"/>
      <c r="V62" s="28"/>
      <c r="W62" s="14"/>
      <c r="X62" s="15"/>
      <c r="Y62" s="14"/>
      <c r="Z62" s="15"/>
      <c r="AA62" s="14"/>
      <c r="AB62" s="15"/>
      <c r="AC62" s="14">
        <v>100</v>
      </c>
      <c r="AD62" s="15"/>
      <c r="AE62" s="14"/>
      <c r="AF62" s="16"/>
      <c r="AG62" s="17">
        <f t="shared" si="4"/>
        <v>100</v>
      </c>
      <c r="AH62" s="17">
        <f t="shared" si="2"/>
        <v>0</v>
      </c>
      <c r="AI62" s="35"/>
      <c r="AJ62" s="101"/>
      <c r="AK62" s="100"/>
      <c r="AL62" s="18"/>
    </row>
    <row r="63" spans="1:38" x14ac:dyDescent="0.25">
      <c r="A63" s="145"/>
      <c r="B63" s="132"/>
      <c r="C63" s="11"/>
      <c r="D63" s="56" t="s">
        <v>230</v>
      </c>
      <c r="E63" s="57"/>
      <c r="F63" s="68"/>
      <c r="G63" s="80"/>
      <c r="H63" s="128"/>
      <c r="I63" s="14"/>
      <c r="J63" s="15"/>
      <c r="K63" s="14"/>
      <c r="L63" s="15"/>
      <c r="M63" s="14"/>
      <c r="N63" s="15"/>
      <c r="O63" s="14"/>
      <c r="P63" s="15"/>
      <c r="Q63" s="14"/>
      <c r="R63" s="15"/>
      <c r="S63" s="14"/>
      <c r="T63" s="15"/>
      <c r="U63" s="14"/>
      <c r="V63" s="28"/>
      <c r="W63" s="14"/>
      <c r="X63" s="15"/>
      <c r="Y63" s="14"/>
      <c r="Z63" s="15"/>
      <c r="AA63" s="14"/>
      <c r="AB63" s="15"/>
      <c r="AC63" s="14"/>
      <c r="AD63" s="15"/>
      <c r="AE63" s="14"/>
      <c r="AF63" s="16"/>
      <c r="AG63" s="17"/>
      <c r="AH63" s="17"/>
      <c r="AI63" s="33"/>
      <c r="AJ63" s="101"/>
      <c r="AK63" s="100"/>
      <c r="AL63" s="18"/>
    </row>
    <row r="64" spans="1:38" ht="204.75" customHeight="1" x14ac:dyDescent="0.25">
      <c r="A64" s="145"/>
      <c r="B64" s="132"/>
      <c r="C64" s="11" t="s">
        <v>34</v>
      </c>
      <c r="D64" s="55" t="s">
        <v>231</v>
      </c>
      <c r="E64" s="55" t="s">
        <v>232</v>
      </c>
      <c r="F64" s="67" t="s">
        <v>134</v>
      </c>
      <c r="G64" s="119">
        <v>45017</v>
      </c>
      <c r="H64" s="99">
        <v>45230</v>
      </c>
      <c r="I64" s="14"/>
      <c r="J64" s="15"/>
      <c r="K64" s="14"/>
      <c r="L64" s="15"/>
      <c r="M64" s="14"/>
      <c r="N64" s="15"/>
      <c r="O64" s="14">
        <v>33</v>
      </c>
      <c r="P64" s="73">
        <v>33</v>
      </c>
      <c r="Q64" s="14"/>
      <c r="R64" s="15"/>
      <c r="S64" s="14"/>
      <c r="T64" s="15"/>
      <c r="U64" s="14">
        <v>33</v>
      </c>
      <c r="V64" s="28"/>
      <c r="W64" s="14"/>
      <c r="X64" s="15"/>
      <c r="Y64" s="14"/>
      <c r="Z64" s="15"/>
      <c r="AA64" s="14">
        <v>34</v>
      </c>
      <c r="AB64" s="15"/>
      <c r="AC64" s="14"/>
      <c r="AD64" s="15"/>
      <c r="AE64" s="14"/>
      <c r="AF64" s="16"/>
      <c r="AG64" s="17">
        <f t="shared" si="4"/>
        <v>100</v>
      </c>
      <c r="AH64" s="17">
        <f t="shared" si="2"/>
        <v>33</v>
      </c>
      <c r="AI64" s="93" t="s">
        <v>233</v>
      </c>
      <c r="AJ64" s="101" t="s">
        <v>251</v>
      </c>
      <c r="AK64" s="106" t="s">
        <v>271</v>
      </c>
      <c r="AL64" s="18"/>
    </row>
    <row r="65" spans="1:38" ht="41.25" customHeight="1" x14ac:dyDescent="0.2">
      <c r="A65" s="145"/>
      <c r="B65" s="132"/>
      <c r="C65" s="11" t="s">
        <v>215</v>
      </c>
      <c r="D65" s="55" t="s">
        <v>234</v>
      </c>
      <c r="E65" s="55" t="s">
        <v>223</v>
      </c>
      <c r="F65" s="67" t="s">
        <v>235</v>
      </c>
      <c r="G65" s="124">
        <v>45078</v>
      </c>
      <c r="H65" s="78">
        <v>45138</v>
      </c>
      <c r="I65" s="14"/>
      <c r="J65" s="15"/>
      <c r="K65" s="14"/>
      <c r="L65" s="14"/>
      <c r="M65" s="14"/>
      <c r="N65" s="15"/>
      <c r="O65" s="14"/>
      <c r="P65" s="15"/>
      <c r="Q65" s="14"/>
      <c r="R65" s="15"/>
      <c r="S65" s="14">
        <v>50</v>
      </c>
      <c r="T65" s="15"/>
      <c r="U65" s="14">
        <v>50</v>
      </c>
      <c r="V65" s="15"/>
      <c r="W65" s="14"/>
      <c r="X65" s="15"/>
      <c r="Y65" s="14"/>
      <c r="Z65" s="15"/>
      <c r="AA65" s="14"/>
      <c r="AB65" s="15"/>
      <c r="AC65" s="14"/>
      <c r="AD65" s="15"/>
      <c r="AE65" s="14"/>
      <c r="AF65" s="16"/>
      <c r="AG65" s="17">
        <f t="shared" si="4"/>
        <v>100</v>
      </c>
      <c r="AH65" s="17">
        <f t="shared" si="2"/>
        <v>0</v>
      </c>
      <c r="AI65" s="38"/>
      <c r="AJ65" s="101"/>
      <c r="AK65" s="107"/>
      <c r="AL65" s="18"/>
    </row>
    <row r="66" spans="1:38" ht="30" customHeight="1" x14ac:dyDescent="0.25">
      <c r="A66" s="145"/>
      <c r="B66" s="132"/>
      <c r="C66" s="11" t="s">
        <v>236</v>
      </c>
      <c r="D66" s="55" t="s">
        <v>237</v>
      </c>
      <c r="E66" s="55" t="s">
        <v>238</v>
      </c>
      <c r="F66" s="67" t="s">
        <v>134</v>
      </c>
      <c r="G66" s="124">
        <v>45200</v>
      </c>
      <c r="H66" s="78">
        <v>45230</v>
      </c>
      <c r="I66" s="14"/>
      <c r="J66" s="15"/>
      <c r="K66" s="14"/>
      <c r="L66" s="15"/>
      <c r="M66" s="14"/>
      <c r="N66" s="15"/>
      <c r="O66" s="14"/>
      <c r="P66" s="15"/>
      <c r="Q66" s="14"/>
      <c r="R66" s="15"/>
      <c r="S66" s="14"/>
      <c r="T66" s="15"/>
      <c r="U66" s="14"/>
      <c r="V66" s="15"/>
      <c r="W66" s="14"/>
      <c r="X66" s="15"/>
      <c r="Y66" s="14"/>
      <c r="Z66" s="15"/>
      <c r="AA66" s="14">
        <v>100</v>
      </c>
      <c r="AB66" s="15"/>
      <c r="AC66" s="14"/>
      <c r="AD66" s="15"/>
      <c r="AE66" s="14"/>
      <c r="AF66" s="16"/>
      <c r="AG66" s="17">
        <f t="shared" si="4"/>
        <v>100</v>
      </c>
      <c r="AH66" s="17">
        <f t="shared" si="2"/>
        <v>0</v>
      </c>
      <c r="AI66" s="33"/>
      <c r="AJ66" s="101"/>
      <c r="AK66" s="100"/>
      <c r="AL66" s="18"/>
    </row>
    <row r="67" spans="1:38" ht="108" customHeight="1" x14ac:dyDescent="0.25">
      <c r="A67" s="145"/>
      <c r="B67" s="132"/>
      <c r="C67" s="11" t="s">
        <v>239</v>
      </c>
      <c r="D67" s="55" t="s">
        <v>240</v>
      </c>
      <c r="E67" s="55" t="s">
        <v>241</v>
      </c>
      <c r="F67" s="67" t="s">
        <v>134</v>
      </c>
      <c r="G67" s="124">
        <v>45108</v>
      </c>
      <c r="H67" s="78">
        <v>45260</v>
      </c>
      <c r="I67" s="14"/>
      <c r="J67" s="15"/>
      <c r="K67" s="14"/>
      <c r="L67" s="15"/>
      <c r="M67" s="14"/>
      <c r="N67" s="15"/>
      <c r="O67" s="14"/>
      <c r="P67" s="15"/>
      <c r="Q67" s="14"/>
      <c r="R67" s="15"/>
      <c r="S67" s="14"/>
      <c r="T67" s="15"/>
      <c r="U67" s="14">
        <v>50</v>
      </c>
      <c r="V67" s="15"/>
      <c r="W67" s="14"/>
      <c r="X67" s="15"/>
      <c r="Y67" s="14"/>
      <c r="Z67" s="15"/>
      <c r="AA67" s="14"/>
      <c r="AB67" s="15"/>
      <c r="AC67" s="14">
        <v>50</v>
      </c>
      <c r="AD67" s="15"/>
      <c r="AE67" s="14"/>
      <c r="AF67" s="16"/>
      <c r="AG67" s="17">
        <f t="shared" si="4"/>
        <v>100</v>
      </c>
      <c r="AH67" s="17">
        <f t="shared" si="2"/>
        <v>0</v>
      </c>
      <c r="AI67" s="33"/>
      <c r="AJ67" s="101"/>
      <c r="AK67" s="100"/>
      <c r="AL67" s="18"/>
    </row>
    <row r="68" spans="1:38" ht="27" customHeight="1" x14ac:dyDescent="0.25">
      <c r="A68" s="142" t="s">
        <v>242</v>
      </c>
      <c r="B68" s="142"/>
      <c r="C68" s="142"/>
      <c r="D68" s="142"/>
      <c r="E68" s="142"/>
      <c r="F68" s="142"/>
      <c r="G68" s="126"/>
      <c r="H68" s="21"/>
      <c r="I68" s="22">
        <f t="shared" ref="I68:AH68" si="7">(I12+I13+I14+I15+I16+I17+I18+I19+I34+I20+I21+I22+I23+I24+I25+I26+I27+I28+I29+I30+I31+I32+I33+I35+I36+I37+I38+I39+I46+I40+I41+I42+I43+I44+I45+I47+I48+I49+I50+I51+I52+I53+I54+I55+I56+I57+I59+I60+I61+I62+I64+I65+I66+I67)/54</f>
        <v>7.7153703703703673</v>
      </c>
      <c r="J68" s="22">
        <f t="shared" si="7"/>
        <v>7.7153703703703673</v>
      </c>
      <c r="K68" s="22">
        <f t="shared" si="7"/>
        <v>2.3405555555555555</v>
      </c>
      <c r="L68" s="22">
        <f t="shared" si="7"/>
        <v>3.2664814814814811</v>
      </c>
      <c r="M68" s="22">
        <f t="shared" si="7"/>
        <v>6.6924074074074085</v>
      </c>
      <c r="N68" s="22">
        <f t="shared" si="7"/>
        <v>6.6924074074074085</v>
      </c>
      <c r="O68" s="22">
        <f t="shared" si="7"/>
        <v>7.3035185185185192</v>
      </c>
      <c r="P68" s="22">
        <f t="shared" si="7"/>
        <v>7.3035185185185192</v>
      </c>
      <c r="Q68" s="22">
        <f t="shared" si="7"/>
        <v>5.9207407407407411</v>
      </c>
      <c r="R68" s="22">
        <f t="shared" si="7"/>
        <v>0</v>
      </c>
      <c r="S68" s="22">
        <f t="shared" si="7"/>
        <v>12.618333333333332</v>
      </c>
      <c r="T68" s="22">
        <f t="shared" si="7"/>
        <v>0</v>
      </c>
      <c r="U68" s="22">
        <f t="shared" si="7"/>
        <v>9.5257407407407406</v>
      </c>
      <c r="V68" s="22">
        <f t="shared" si="7"/>
        <v>0</v>
      </c>
      <c r="W68" s="22">
        <f t="shared" si="7"/>
        <v>6.5998148148148141</v>
      </c>
      <c r="X68" s="22">
        <f t="shared" si="7"/>
        <v>0</v>
      </c>
      <c r="Y68" s="22">
        <f t="shared" si="7"/>
        <v>6.9024074074074075</v>
      </c>
      <c r="Z68" s="22">
        <f t="shared" si="7"/>
        <v>0</v>
      </c>
      <c r="AA68" s="22">
        <f t="shared" si="7"/>
        <v>12.469444444444443</v>
      </c>
      <c r="AB68" s="22">
        <f t="shared" si="7"/>
        <v>0</v>
      </c>
      <c r="AC68" s="22">
        <f t="shared" si="7"/>
        <v>10.673148148148146</v>
      </c>
      <c r="AD68" s="22">
        <f t="shared" si="7"/>
        <v>0</v>
      </c>
      <c r="AE68" s="22">
        <f t="shared" si="7"/>
        <v>11.23851851851852</v>
      </c>
      <c r="AF68" s="22">
        <f t="shared" si="7"/>
        <v>0</v>
      </c>
      <c r="AG68" s="22">
        <f t="shared" si="7"/>
        <v>100</v>
      </c>
      <c r="AH68" s="22">
        <f t="shared" si="7"/>
        <v>24.977777777777785</v>
      </c>
      <c r="AI68" s="22"/>
      <c r="AJ68" s="113"/>
      <c r="AK68" s="100"/>
      <c r="AL68" s="18"/>
    </row>
    <row r="69" spans="1:38" x14ac:dyDescent="0.25">
      <c r="A69" s="2"/>
      <c r="B69" s="3"/>
      <c r="C69" s="3"/>
      <c r="D69" s="5"/>
      <c r="E69" s="4"/>
      <c r="F69" s="4"/>
      <c r="G69" s="4"/>
      <c r="H69" s="4"/>
      <c r="I69" s="23"/>
      <c r="J69" s="23"/>
      <c r="K69" s="23"/>
      <c r="L69" s="23"/>
      <c r="M69" s="23"/>
      <c r="N69" s="23"/>
      <c r="O69" s="23"/>
      <c r="P69" s="23"/>
      <c r="Q69" s="23"/>
      <c r="R69" s="23"/>
      <c r="S69" s="23"/>
      <c r="T69" s="23"/>
      <c r="U69" s="23"/>
      <c r="V69" s="23"/>
      <c r="W69" s="23"/>
      <c r="X69" s="23"/>
      <c r="Y69" s="23"/>
      <c r="Z69" s="23"/>
      <c r="AA69" s="23"/>
      <c r="AB69" s="23"/>
      <c r="AC69" s="23"/>
      <c r="AD69" s="23"/>
      <c r="AE69" s="23"/>
      <c r="AF69" s="4"/>
      <c r="AG69" s="5"/>
      <c r="AH69" s="24"/>
      <c r="AI69" s="2"/>
    </row>
    <row r="78" spans="1:38" x14ac:dyDescent="0.25">
      <c r="E78" s="63"/>
    </row>
    <row r="82" spans="4:33" ht="14.25" x14ac:dyDescent="0.25">
      <c r="D82" s="25"/>
      <c r="AG82" s="1"/>
    </row>
    <row r="83" spans="4:33" ht="14.25" x14ac:dyDescent="0.25">
      <c r="D83" s="25"/>
      <c r="AG83" s="1"/>
    </row>
    <row r="84" spans="4:33" ht="14.25" x14ac:dyDescent="0.25">
      <c r="D84" s="25"/>
      <c r="AG84" s="1"/>
    </row>
    <row r="85" spans="4:33" ht="14.25" x14ac:dyDescent="0.25">
      <c r="D85" s="25"/>
      <c r="AG85" s="1"/>
    </row>
    <row r="86" spans="4:33" ht="14.25" x14ac:dyDescent="0.25">
      <c r="D86" s="25"/>
      <c r="AG86" s="1"/>
    </row>
    <row r="87" spans="4:33" ht="14.25" x14ac:dyDescent="0.25">
      <c r="D87" s="25"/>
      <c r="AG87" s="1"/>
    </row>
    <row r="156" ht="57.75" customHeight="1" x14ac:dyDescent="0.25"/>
    <row r="159" ht="72.75" customHeight="1" x14ac:dyDescent="0.25"/>
    <row r="160" ht="57.75" customHeight="1" x14ac:dyDescent="0.25"/>
  </sheetData>
  <autoFilter ref="A10:AP68" xr:uid="{00000000-0009-0000-0000-00000000000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filterColumn colId="32" showButton="0"/>
  </autoFilter>
  <mergeCells count="47">
    <mergeCell ref="AK10:AK11"/>
    <mergeCell ref="A1:H1"/>
    <mergeCell ref="A10:A11"/>
    <mergeCell ref="B10:B11"/>
    <mergeCell ref="C10:C11"/>
    <mergeCell ref="D10:D11"/>
    <mergeCell ref="E10:E11"/>
    <mergeCell ref="F10:F11"/>
    <mergeCell ref="G10:G11"/>
    <mergeCell ref="B4:D4"/>
    <mergeCell ref="B6:D6"/>
    <mergeCell ref="B7:D7"/>
    <mergeCell ref="AJ10:AJ11"/>
    <mergeCell ref="AG10:AH10"/>
    <mergeCell ref="AI10:AI11"/>
    <mergeCell ref="A12:A17"/>
    <mergeCell ref="B13:B14"/>
    <mergeCell ref="W10:X10"/>
    <mergeCell ref="Y10:Z10"/>
    <mergeCell ref="AA10:AB10"/>
    <mergeCell ref="H10:H11"/>
    <mergeCell ref="I10:J10"/>
    <mergeCell ref="S10:T10"/>
    <mergeCell ref="U10:V10"/>
    <mergeCell ref="AE10:AF10"/>
    <mergeCell ref="K10:L10"/>
    <mergeCell ref="M10:N10"/>
    <mergeCell ref="O10:P10"/>
    <mergeCell ref="Q10:R10"/>
    <mergeCell ref="AC10:AD10"/>
    <mergeCell ref="A68:F68"/>
    <mergeCell ref="A44:A51"/>
    <mergeCell ref="B48:B49"/>
    <mergeCell ref="A52:A67"/>
    <mergeCell ref="B58:B67"/>
    <mergeCell ref="A19:A28"/>
    <mergeCell ref="B52:B57"/>
    <mergeCell ref="B31:B34"/>
    <mergeCell ref="A29:A43"/>
    <mergeCell ref="B29:B30"/>
    <mergeCell ref="B35:B37"/>
    <mergeCell ref="B38:B40"/>
    <mergeCell ref="B41:B43"/>
    <mergeCell ref="B44:B46"/>
    <mergeCell ref="B24:B25"/>
    <mergeCell ref="B26:B27"/>
    <mergeCell ref="B19:B23"/>
  </mergeCells>
  <pageMargins left="0.70866141732283472" right="0.70866141732283472" top="0.74803149606299213" bottom="0.74803149606299213" header="0.31496062992125984" footer="0.31496062992125984"/>
  <pageSetup scale="31" fitToHeight="0" orientation="landscape" r:id="rId1"/>
  <headerFooter>
    <oddHeader>&amp;L&amp;G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F6744AF05B474195C1F1FD5826691F" ma:contentTypeVersion="11" ma:contentTypeDescription="Create a new document." ma:contentTypeScope="" ma:versionID="d6222ebc176a082d1b09c8d4448ff1a5">
  <xsd:schema xmlns:xsd="http://www.w3.org/2001/XMLSchema" xmlns:xs="http://www.w3.org/2001/XMLSchema" xmlns:p="http://schemas.microsoft.com/office/2006/metadata/properties" xmlns:ns2="cf55707f-37a2-482d-8e14-9bc47ac50d65" xmlns:ns3="7bfd758c-5138-4b42-8301-3401a2f2bb0d" targetNamespace="http://schemas.microsoft.com/office/2006/metadata/properties" ma:root="true" ma:fieldsID="cda5f1f73735e0f234e6bbfe6cec4083" ns2:_="" ns3:_="">
    <xsd:import namespace="cf55707f-37a2-482d-8e14-9bc47ac50d65"/>
    <xsd:import namespace="7bfd758c-5138-4b42-8301-3401a2f2bb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55707f-37a2-482d-8e14-9bc47ac50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f926b76-9d1f-480f-92a1-cdea3dc81d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fd758c-5138-4b42-8301-3401a2f2bb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611874d-f6de-4616-8ab6-b0ea7f34c526}" ma:internalName="TaxCatchAll" ma:showField="CatchAllData" ma:web="7bfd758c-5138-4b42-8301-3401a2f2bb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bfd758c-5138-4b42-8301-3401a2f2bb0d" xsi:nil="true"/>
    <lcf76f155ced4ddcb4097134ff3c332f xmlns="cf55707f-37a2-482d-8e14-9bc47ac50d6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8EAC0C-AA6A-458D-B24D-7A245CADD9CF}">
  <ds:schemaRefs>
    <ds:schemaRef ds:uri="http://schemas.microsoft.com/sharepoint/v3/contenttype/forms"/>
  </ds:schemaRefs>
</ds:datastoreItem>
</file>

<file path=customXml/itemProps2.xml><?xml version="1.0" encoding="utf-8"?>
<ds:datastoreItem xmlns:ds="http://schemas.openxmlformats.org/officeDocument/2006/customXml" ds:itemID="{CFAD5C75-6C18-473E-BFB3-3E83A588D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55707f-37a2-482d-8e14-9bc47ac50d65"/>
    <ds:schemaRef ds:uri="7bfd758c-5138-4b42-8301-3401a2f2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51735-140F-444D-ADA9-BCEC4DD4D61F}">
  <ds:schemaRef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7bfd758c-5138-4b42-8301-3401a2f2bb0d"/>
    <ds:schemaRef ds:uri="cf55707f-37a2-482d-8e14-9bc47ac50d6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PAAC</vt:lpstr>
      <vt:lpstr>PAAC!Títulos_a_imprimir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Irina Vanegas Pinzón</dc:creator>
  <cp:keywords/>
  <dc:description/>
  <cp:lastModifiedBy>NG</cp:lastModifiedBy>
  <cp:revision/>
  <cp:lastPrinted>2023-05-02T15:09:51Z</cp:lastPrinted>
  <dcterms:created xsi:type="dcterms:W3CDTF">2022-03-08T15:34:10Z</dcterms:created>
  <dcterms:modified xsi:type="dcterms:W3CDTF">2023-05-15T16:17:20Z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0x010100AEF6744AF05B474195C1F1FD5826691F</vt:lpwstr>
  </property>
  <property fmtid="{D5CDD505-2E9C-101B-9397-08002B2CF9AE}" pid="3" name="MediaServiceImageTags">
    <vt:lpwstr/>
  </property>
</Properties>
</file>