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04DC1981-1B88-4C69-9715-5A29BA291DB5}" xr6:coauthVersionLast="36" xr6:coauthVersionMax="36" xr10:uidLastSave="{00000000-0000-0000-0000-000000000000}"/>
  <bookViews>
    <workbookView xWindow="0" yWindow="0" windowWidth="20490" windowHeight="7545" xr2:uid="{00000000-000D-0000-FFFF-FFFF00000000}"/>
  </bookViews>
  <sheets>
    <sheet name="PAAC" sheetId="2" r:id="rId1"/>
  </sheets>
  <definedNames>
    <definedName name="_xlnm._FilterDatabase" localSheetId="0" hidden="1">PAAC!$F$1:$F$160</definedName>
    <definedName name="_xlnm.Print_Titles" localSheetId="0">PAAC!$10:$11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H44" i="2" l="1"/>
  <c r="AB33" i="2"/>
  <c r="AH49" i="2"/>
  <c r="AH20" i="2"/>
  <c r="AH48" i="2"/>
  <c r="AG44" i="2"/>
  <c r="N36" i="2"/>
  <c r="N68" i="2" s="1"/>
  <c r="AG48" i="2"/>
  <c r="AH40" i="2"/>
  <c r="AH55" i="2"/>
  <c r="I68" i="2"/>
  <c r="AF68" i="2"/>
  <c r="J68" i="2"/>
  <c r="K68" i="2"/>
  <c r="L68" i="2"/>
  <c r="M68" i="2"/>
  <c r="O68" i="2"/>
  <c r="P68" i="2"/>
  <c r="Q68" i="2"/>
  <c r="R68" i="2"/>
  <c r="S68" i="2"/>
  <c r="T68" i="2"/>
  <c r="U68" i="2"/>
  <c r="V68" i="2"/>
  <c r="W68" i="2"/>
  <c r="X68" i="2"/>
  <c r="Y68" i="2"/>
  <c r="Z68" i="2"/>
  <c r="AA68" i="2"/>
  <c r="AB68" i="2"/>
  <c r="AC68" i="2"/>
  <c r="AD68" i="2"/>
  <c r="AE68" i="2"/>
  <c r="AG57" i="2"/>
  <c r="AH57" i="2"/>
  <c r="AG55" i="2"/>
  <c r="AG37" i="2"/>
  <c r="AG36" i="2"/>
  <c r="AG35" i="2"/>
  <c r="AG33" i="2"/>
  <c r="AG32" i="2"/>
  <c r="AG31" i="2"/>
  <c r="AG30" i="2"/>
  <c r="AG29" i="2"/>
  <c r="AG28" i="2"/>
  <c r="AG27" i="2"/>
  <c r="AG26" i="2"/>
  <c r="AG25" i="2"/>
  <c r="AG24" i="2"/>
  <c r="AG23" i="2"/>
  <c r="AG22" i="2"/>
  <c r="AG21" i="2"/>
  <c r="AG20" i="2"/>
  <c r="AG34" i="2"/>
  <c r="AG19" i="2"/>
  <c r="AG18" i="2"/>
  <c r="AG17" i="2"/>
  <c r="AG16" i="2"/>
  <c r="AG15" i="2"/>
  <c r="AG14" i="2"/>
  <c r="AG13" i="2"/>
  <c r="AG12" i="2"/>
  <c r="AG68" i="2" s="1"/>
  <c r="AH33" i="2"/>
  <c r="AH32" i="2"/>
  <c r="AH31" i="2"/>
  <c r="AH30" i="2"/>
  <c r="AH29" i="2"/>
  <c r="AH28" i="2"/>
  <c r="AH27" i="2"/>
  <c r="AH26" i="2"/>
  <c r="AH25" i="2"/>
  <c r="AH24" i="2"/>
  <c r="AH23" i="2"/>
  <c r="AH22" i="2"/>
  <c r="AH21" i="2"/>
  <c r="AH34" i="2"/>
  <c r="AH19" i="2"/>
  <c r="AH17" i="2"/>
  <c r="AH16" i="2"/>
  <c r="AH68" i="2" s="1"/>
  <c r="AH15" i="2"/>
  <c r="AH14" i="2"/>
  <c r="AH13" i="2"/>
  <c r="AH18" i="2"/>
  <c r="AH35" i="2"/>
  <c r="AH36" i="2"/>
  <c r="AH37" i="2"/>
  <c r="AG38" i="2"/>
  <c r="AH38" i="2"/>
  <c r="AG39" i="2"/>
  <c r="AH39" i="2"/>
  <c r="AG46" i="2"/>
  <c r="AH46" i="2"/>
  <c r="AG40" i="2"/>
  <c r="AG41" i="2"/>
  <c r="AH41" i="2"/>
  <c r="AG42" i="2"/>
  <c r="AH42" i="2"/>
  <c r="AG43" i="2"/>
  <c r="AH43" i="2"/>
  <c r="AG45" i="2"/>
  <c r="AH45" i="2"/>
  <c r="AG47" i="2"/>
  <c r="AH47" i="2"/>
  <c r="AG49" i="2"/>
  <c r="AG50" i="2"/>
  <c r="AH50" i="2"/>
  <c r="AG51" i="2"/>
  <c r="AH51" i="2"/>
  <c r="AG52" i="2"/>
  <c r="AH52" i="2"/>
  <c r="AG53" i="2"/>
  <c r="AH53" i="2"/>
  <c r="AG54" i="2"/>
  <c r="AH54" i="2"/>
  <c r="AG56" i="2"/>
  <c r="AH56" i="2"/>
  <c r="AG59" i="2"/>
  <c r="AH59" i="2"/>
  <c r="AG60" i="2"/>
  <c r="AH60" i="2"/>
  <c r="AG61" i="2"/>
  <c r="AH61" i="2"/>
  <c r="AG62" i="2"/>
  <c r="AH62" i="2"/>
  <c r="AG64" i="2"/>
  <c r="AH64" i="2"/>
  <c r="AG65" i="2"/>
  <c r="AH65" i="2"/>
  <c r="AG66" i="2"/>
  <c r="AH66" i="2"/>
  <c r="AG67" i="2"/>
  <c r="AH67" i="2"/>
  <c r="AH12" i="2"/>
</calcChain>
</file>

<file path=xl/sharedStrings.xml><?xml version="1.0" encoding="utf-8"?>
<sst xmlns="http://schemas.openxmlformats.org/spreadsheetml/2006/main" count="458" uniqueCount="344">
  <si>
    <t>PLAN ANTICORRUPCION Y DE ATENCION AL CIUDADANO
UNIDAD ADMINISTRATIVA ESPECIAL DE CATASTRO DISTRITAL - UAECD</t>
  </si>
  <si>
    <t>VIGENCIA</t>
  </si>
  <si>
    <t>VERSIÓN</t>
  </si>
  <si>
    <t>Control de cambios</t>
  </si>
  <si>
    <t>Fecha de publicación</t>
  </si>
  <si>
    <t>Objetivo general</t>
  </si>
  <si>
    <t>Establecer la estrategia para la lucha contra la corrupción 2023 de la Unidad Administrativa Especial de Catastro Distrital.</t>
  </si>
  <si>
    <t>Objetivo específico</t>
  </si>
  <si>
    <t>Implementar acciones específicas en cada uno de los componentes y subcomponentes del Plan en fortalecimiento de la gestión anticorrupción y de atención al ciudadano de la entidad.</t>
  </si>
  <si>
    <t>Elaborado con la coordinación de la Oficina Asesora de Planeación y Aseguramiento de Procesos de la UAECD</t>
  </si>
  <si>
    <t>COMPONENTE</t>
  </si>
  <si>
    <t>SUBCOMPONENTE</t>
  </si>
  <si>
    <t>Lit.</t>
  </si>
  <si>
    <t>ACTIVIDAD</t>
  </si>
  <si>
    <t>META - PRODUCTO</t>
  </si>
  <si>
    <t>RESPONSABLE</t>
  </si>
  <si>
    <t>FECHA INICIO</t>
  </si>
  <si>
    <t>FECHA FIN</t>
  </si>
  <si>
    <t>ENE</t>
  </si>
  <si>
    <t>FEB</t>
  </si>
  <si>
    <t>MAR</t>
  </si>
  <si>
    <t>ABR</t>
  </si>
  <si>
    <t>MAY</t>
  </si>
  <si>
    <t>JUN</t>
  </si>
  <si>
    <t>JUL</t>
  </si>
  <si>
    <t>AGO</t>
  </si>
  <si>
    <t>SEP</t>
  </si>
  <si>
    <t>OCT</t>
  </si>
  <si>
    <t>NOV</t>
  </si>
  <si>
    <t>DIC</t>
  </si>
  <si>
    <t>TOTAL</t>
  </si>
  <si>
    <t>EVIDENCIA - SEGUIMIENTO DE LA PRIMERA LÍNEA DE DEFENSA
- Dependencias -</t>
  </si>
  <si>
    <t>EVIDENCIA - SEGUIMIENTO DE LA SEGUNDA LÍNEA DE DEFENSA
- Oficina Asesora de Planeación y Aseguramiento de Procesos-</t>
  </si>
  <si>
    <t>P</t>
  </si>
  <si>
    <t>E</t>
  </si>
  <si>
    <t>1. Gestión del Riesgo de Corrupción – Mapa de Riesgos de Corrupción</t>
  </si>
  <si>
    <t>1.1. Política de administración del riesgo</t>
  </si>
  <si>
    <t>A</t>
  </si>
  <si>
    <t>Realizar actividad para promover el conocimiento y apropiación de la Política de Administración del Riesgo</t>
  </si>
  <si>
    <t>1 Actividad realizada</t>
  </si>
  <si>
    <t>Oficina Asesora de Planeación y Aseguramiento de Procesos</t>
  </si>
  <si>
    <t>Se elaboró un video con elementos básicos sobre la política de administración del riesgo y las etapas generales de la gestión del riesgo. Este video fue socializado a los responsables de proceso y líderes MIPG, se compartió desde el equipo de territorio a los enlaces en los proyectos y también se socializó por boletín de comunicaciones.</t>
  </si>
  <si>
    <t>Se evidenciaron soportes de la socialización por correo y boletín de comunicaciones. Actividad finalizada.</t>
  </si>
  <si>
    <t>1.2. Construcción del mapa de riesgos de corrupción</t>
  </si>
  <si>
    <t>Realizar mesas de trabajo con los procesos para la construcción del mapa de riesgos de corrupción 2024</t>
  </si>
  <si>
    <t>100% Mesas de trabajo realizadas</t>
  </si>
  <si>
    <t>De acuerdo con lo establecido en el memorando emitido por la Oficina Asesora de Planeación "Lineamientos para la planeación" se realizaron mesas de trabajo y revisiones con todos los procesos para la actualización de la matriz de riesgos 2024 que incluye los riesgos de corrupción. Se cuenta con la matriz consolidada que da cuenta de la realización y resultados de las mesas y revisiones para generar el mapa 2024.</t>
  </si>
  <si>
    <t>Se evidencia soporte de los lineamientos para adelantar las mesas y el resultado de las mismas que corresponde al mapa institucional de corrupción 2024. Actividad finalizada.</t>
  </si>
  <si>
    <t>B</t>
  </si>
  <si>
    <t>Realizar ejercicio participativo para la construcción del mapa de riesgos de corrupción 2024</t>
  </si>
  <si>
    <t>1 Ejercicio realizado</t>
  </si>
  <si>
    <t>El ejercicio participativo se realizó a través de una actividad con el equipo de gestores de integridad en la que se socializaron los componentes del Plan Anticorrupción y de Atención al Ciudadano y se recibieron observaciones e ideas en las que se incluyó el tema de corrupción.
De forma complementaria, se resaltan las mesas y revisiones que de forma articulada entre los asesores de planeación y funcionarios de las dependencias se realizaron para la construcción de los mapas 2024 cuyo resultado permite tener el consolidado 2024.
Asimismo, se realizó socialización y consulta a la ciudadanía del Programa de Transparencia y Ética Pública 2024 que incluye consulta a la ciudadanía para identificar mejoras al mapa de riesgos de corrupción.</t>
  </si>
  <si>
    <t>Se evidencian soportes de la ejecución del ejercicio con los gestores de integridad, la socialización por intranet y web y la consolidación del mapa de riesgos 2024 resultado del trabajo con las dependencias. Actividad finalizada.</t>
  </si>
  <si>
    <t>1.3. Consulta, socialización  y divulgación</t>
  </si>
  <si>
    <t>Publicar/Divulgar la versión definitiva del Mapa de riesgos de corrupción 2023</t>
  </si>
  <si>
    <t>1 Mapa de riesgos de corrupción publicado</t>
  </si>
  <si>
    <t>Se realizó publicación del Plan Anticorrupción y de Atención al Ciudadano 2023 en página web, con sus diferentes componentes, incluyendo el Mapa de riesgos de corrupción 2023.</t>
  </si>
  <si>
    <t>Se evidenció la publicación de los documentos del Plan Anticorrupción y Atención al Ciudadano 2023 en la sección de transparencia de la página web de la entidad.
https://www.catastrobogota.gov.co/planeacion/planes
Actividad finalizada.</t>
  </si>
  <si>
    <t>1.4. Monitoreo y revisión</t>
  </si>
  <si>
    <t xml:space="preserve">Realizar seguimiento a los riesgos de corrupción de la UAECD </t>
  </si>
  <si>
    <t>4 Seguimientos a la matriz de riesgos de corrupción</t>
  </si>
  <si>
    <t>Una vez recibidos los reportes de IV trimestre de 2022, I, II y III trimestre de 2023 desde la Oficina Asesora de Planeación se realiza revisión y retrolimentación a los procesos y se generan los insumos para la consolidación posterior del mapa institucional.</t>
  </si>
  <si>
    <t>Se evidencian los mapas de riesgos de corrupción de los procesos con seguimiento trimestral. Actividad finalizada.</t>
  </si>
  <si>
    <t>1.5. Seguimiento</t>
  </si>
  <si>
    <t>Realizar seguimiento a la publicación y ejecución del Plan Anticorrupción</t>
  </si>
  <si>
    <t xml:space="preserve">3 Seguimientos a la publicación y ejecución del Plan Anticorrupción </t>
  </si>
  <si>
    <t>Oficina de Control Interno</t>
  </si>
  <si>
    <t>La Oficina de Control Interno emitió su informe de seguimiento a la ejecución del Plan Anticorrupción y de Atención al Ciudadano con memorando 2023IE807O1 del 16 de enero de 2023.
La Oficina de Control Interno emitió su informe de seguimiento a la ejecución del Plan Anticorrupción y de Atención al Ciudadano con memorando  2023IE10923 del 12 de mayo de 2023.
La Oficina de Control Interno emitió su informe de seguimiento a la ejecución del Plan Anticorrupción y de Atención al Ciudadano con memorando  2023IE21765 del 13 de septiembre de 2023.</t>
  </si>
  <si>
    <t>Se evidenció la elaboración y envío de los informes cuatrimestrales, así como, su publicación en página web.
https://www.catastrobogota.gov.co/planeacion/plan-anticorrupcion-y-atencion-al-ciudadano-de-catastro-2023
Actividad finalizada.</t>
  </si>
  <si>
    <t>2. Racionalización de Trámites</t>
  </si>
  <si>
    <t>2.1. Estrategia de racionalización de trámites
"Ver archivo en excel Estrategia"</t>
  </si>
  <si>
    <t>Realizar seguimiento a la ejecución de la estrategia de racionalización de trámites</t>
  </si>
  <si>
    <t xml:space="preserve">4 Seguimientos a la ejecución de la estrategia </t>
  </si>
  <si>
    <t>En el mes de enero se realizó la publicación de la estrategia 2023 en el SUIT, también se realizó reunión entre la Oficina Asesora de Planeación y la Gerencia Comercial y de Atención al Ciudadano en revisión del plan de trabajo de la vigencia y para determinar la ejecución de las actividades y soportes.
En el mes de febrero se realizó por parte de la GCAC solicitud de campaña para divulgar interna y externamente la iniciativa Agenda a un clic.
En el mes de marzo se emitió campaña interna y externa de socialización de la iniciativa y se realizó seguimiento de la estrategia documentando sus avances y cargando seguimiento en el SUIT.
La estrategia al mes de abril se encuentra cerrada al 100% en el SUIT con el monitoreo por parte de la Oficina Asesora de Planeación, asimismo, se remitieron a la Oficina de Control Interno los respectivos soportes como evidencia de su cumplimiento.</t>
  </si>
  <si>
    <t>Se evidencian soportes de la ejecución de la estrategia y reporte de seguimiento en el SUIT para posterior verificación por parte de la Oficina de Control Interno. Actividad finalizada.</t>
  </si>
  <si>
    <t>3. Rendición de cuentas</t>
  </si>
  <si>
    <t>3.1. Información de Calidad y en lenguaje comprensible
- Informar avances y resultados de la gestión con calidad y en lenguaje comprensible</t>
  </si>
  <si>
    <t>Elaborar y publicar informe de gestión</t>
  </si>
  <si>
    <t>1 Informe de gestión elaborado y publicado</t>
  </si>
  <si>
    <t>Se realizó la elaboración y publicación del Informe de gestión de la entidad vigencia 2022, el cual se encuentra publicado en la página web.</t>
  </si>
  <si>
    <t>Se evidenció la publicación del documento en la sección de transparencia de la página web.
https://www.catastrobogota.gov.co/control/informe-de-gestion-2022-uaecd
Actividad finalizada.</t>
  </si>
  <si>
    <t>Gestionar publicación de información de interés para el ciudadano</t>
  </si>
  <si>
    <t>12 Gestiones para publicación de información</t>
  </si>
  <si>
    <t>Gerencia Comercial y de Atención al Ciudadano - Subgerencia de Participación y Atención al Ciudadano</t>
  </si>
  <si>
    <t>Mensualmente se gestiona con comunicaciones la publicación de los temas consolidados para divulgar, los cuales son para información del ciudadano.</t>
  </si>
  <si>
    <t>Se evidencia solicitud de publicaciones a comunicaciones y publicaciones realizadas, las cuales se desarrollan de forma continua según las necesidades de divulgación de información y pueden evidenciarse a través de la publicación en página web y otros canales. Actividad finalizada.</t>
  </si>
  <si>
    <t>C</t>
  </si>
  <si>
    <t>Diseñar y publicar mensualmente piezas de divulgación de información institucional</t>
  </si>
  <si>
    <t>12 publicaciones mensuales</t>
  </si>
  <si>
    <t>Comunicaciones</t>
  </si>
  <si>
    <t xml:space="preserve">Se diseñaron y se publicaron piezas de divulgación de información de la UAECD (Página web, Twitter, Instagram, Facebook) y para los canales internos como los Boletines, Todos Somos Catastro,  Conexión Catastro y Cápsula informativa. </t>
  </si>
  <si>
    <t>Se evidencian soportes de las publicaciones por los diferentes medios de comunicación, las cuales se realizan de forma permanente. Actividad finalizada.</t>
  </si>
  <si>
    <t>D</t>
  </si>
  <si>
    <t>Actualizar la caracterización de usuarios con la identificación de grupos de valor e información de interés</t>
  </si>
  <si>
    <t>1 Documento de caracterización actualizado</t>
  </si>
  <si>
    <t>Gerencia Comercial y de Atención al Ciudadano - Subgerencia de Participación y Atención al Ciudadano - Oficina Asesora de Planeación y Aseguramiento de Procesos</t>
  </si>
  <si>
    <t>En el primer semestre del 2023 se cumple con la actualización de la caracterización de grupos de valor e interes, la cual se puede consultar en la página de la entidad en el menú "Participa".</t>
  </si>
  <si>
    <t>Se evidenció la elaboración y actualización del documento de caracterización de grupos de valor, la cual se encuentra publicada en la web https://www.catastrobogota.gov.co/participa/presupuesto-participativo. Actividad finalizada.</t>
  </si>
  <si>
    <t>Actualizar la base de datos de instancias y organizaciones</t>
  </si>
  <si>
    <t>1 Documento actualizado</t>
  </si>
  <si>
    <t>Se realiza actualización de la base de grupos de interés, correspondiente al 2023</t>
  </si>
  <si>
    <t>Se evidencia la actualización del directorio de base de datos a 2023. Actividad finalizada.</t>
  </si>
  <si>
    <t>3.2. Diálogo de doble vía con la ciudadanía
- Desarrollar escenarios de diálogo de doble vía con la ciudadanía y sus organizaciones</t>
  </si>
  <si>
    <t>Adelantar audiencia de rendición de cuentas de forma articulada con el Sector</t>
  </si>
  <si>
    <t>1 Audiencia realizada</t>
  </si>
  <si>
    <t>Comunicaciones - Oficina Asesora de Planeación y Aseguramiento de Procesos</t>
  </si>
  <si>
    <t xml:space="preserve">Se desarrolló la rencdición de cuentas de la Alcaldia Mayor de Bogotá y contó con la participación de la UAECD. Se presentaron los mayores logros de la administración, informando que este año la Unidad ha recorrido un gran porcentaje de Bogotá para actualizar su Censo Catastral, también se han realizado estudios del mercado inmobiliario y muchas labores más:
	Se visitaron 234 barrios en 18 localidades para actualizar el inventario inmobiliario en Bogotá. 
	Análisis del comportamiento del mercado inmobiliario. 
	Se determinaron las zonas homogenices físicas para toda la ciudad. 
	Se han aplicado los modelos econométricos que permiten valorar los predios de propiedad horizontal. 
	La Unidad Administrativa Especial de Catastro Distrital, entró en la fase de consolidación de la información para entregar a la ciudad su Censo inmobiliario vigencia 2024.
</t>
  </si>
  <si>
    <t>Se evidenció el informe elaborado en el marco de la rendición de cuentas, espacio que se realiza de forma articulada con la rendición de cuentas de la Alcaldía Mayor que se llevó a cabo en el mes de noviembre.
https://www.catastrobogota.gov.co/recurso/rendicion-de-cuentas-2023
Actividad finalizada.</t>
  </si>
  <si>
    <t>Desarrollar diálogos ciudadanos en temáticas de interés.</t>
  </si>
  <si>
    <t>4 Diálogos realizados</t>
  </si>
  <si>
    <t>En febrero, se desarrolló un dialogo ciudadano con el propósito de entregar los resultados del Censo Inmobilairio, se divulgaron los resultados para la vigencia 2023, en los cuales la Unidad Administrativa Especial de Catastro Distrital  incorporó a la base catastral 36.050 nuevos predios, lo que se puede comparar en tamaño con municipios como Cajicá o Funza en Cundinamarca. Con esta cifra la capital del país llega a los 2.776.362 inmuebles y se valoriza un 6.8% alcanzando los 779.1 billones de pesos, frente a los 729.3 registrados el año anterior.
En junio, se realizo el Diálogo ciudadano Catastro Bogotá ¡Tiene mucho que contar! para conocer acerca de IDECA, nuestro portafolio de servicios, el Observatorio Técnico Catastral y mucho más. Además, un espacio para resolver las dudas de la ciudadanía referente a estos temas.
En el mes de agosto se realizo el Diálogo Ciudadano "Los ciudadanos del futuro se tomaron Catastro Bogotá", para conocer la curiosidad de nuestros futuros ciudadanos, que tanto conocen la Infraestructura de Datos Espaciales de Bogotá y las preguntas que tienen al Gerente de IDECA. Tratando temas como: Que es IDECA, Mapas Bogotá, Actividades en vacaciones, Calcular ruta, Redes,  WiFi gratuitas, Defensor del ciudadano, entre otros. 
En el mes de octubre se realizó el Dialogo Ciudadano - Así se está moviendo el mercado inmobiliario en Bogotá, con el fin de dar a conocer información relevante del sector inmobiliario: Cómo está la oferta de viviendas usadas, oficinas, bodegas y locales para arriendo. En qué barrios de Bogotá se encuentran los precios más altos por metro cuadrado para la compra y alquiler de apartamentos, y en cuáles los precios más económicos.
Se informó a la ciudadanía: La oferta de vivienda usada para el arriendo cayó un 19,7%. Las oficinas, bodegas y locales para el arriendo presentaron la mayor caída en la oferta desde el 2019 con una reducción del 55,5% debido a que no se está produciendo nuevo inventario en la ciudad. El TOP de barrios en los que se puede encontrar una mayor opción para la compra y el arriendo de vivienda está encabezado por Santa Barbara Central, allí se comercializan apartamentos con precios por m2 alrededor de $5,5 millones y $33.169 en el caso del alquiler. En barrios como Tintalá se encuentra precios más económicos, con valores promedio de $3,4 millones y $19.697 por metro cuadrado. Finalmente, se revela que entre 2022 y 2023 se presentó una cifra histórica en la aprobación de licencias para vivienda con más de 88 mil unidades, lo que permite proyectar que en los próximos tres años se presentará una dinámica positiva en materia de construcción en la ciudad.</t>
  </si>
  <si>
    <t>Se evidencia la realización de cuatro diálogos ciudadanos en la vigencia dando a conocer aspectos de interés para la gestión. Actividad finalizada.</t>
  </si>
  <si>
    <t>3.3. Incentivos para motivar la cultura de la rendición y petición de cuentas</t>
  </si>
  <si>
    <t>Realizar una actividad de sensibilización sobre rendición de cuentas</t>
  </si>
  <si>
    <t>1 actividad realizada</t>
  </si>
  <si>
    <t>Se realizó revisión de las actividades realizadas por el equipo de participación ciudadana y rendición de cuentas y se relaciona una actividad de capacitación realizada con Gobierno Abierto de Bogotá al equipo de participación ciudadana y rendición de cuentas en febrero y la socialización de la Guía de participación a todos los servidoras-es y colaboradoras-es del Distrito, realizada por la Veeduría Distrital en la que asistieron funcionarios de la entidad en el mes de junio.</t>
  </si>
  <si>
    <t>Se evidenciaron soportes de asistencias a las capacitaciones/socializaciones. Actividad finalizada.</t>
  </si>
  <si>
    <t>Realizar actividad con las dependencias para promover la rendición de cuentas</t>
  </si>
  <si>
    <t>Se elaboró una pieza interna sobre Rendición de cuentas, que complementó la audiencia sectorial realizada en el mes de julio con resultados de la gestión de la entidad. Esta pieza fue diseñada por el equipo de comunicaciones y socializada por medios internos. Adicional a ello, con base en la pieza se elaboró un concurso para participación de los funcionarios de las dependencias.</t>
  </si>
  <si>
    <t>Se evidencia soporte de la realización de la actividad. Actividad finalizada.</t>
  </si>
  <si>
    <t>3.4. Evaluacion y retroalimentación a la Gestión institucional
- Responsabilidad -
- Responder a compromisos propuestos, evaluación y retroalimentación en los ejercicios de rendición de cuentas con acciones correctivas para su mejora</t>
  </si>
  <si>
    <t>Adelantar seguimiento de los resultados de los espacios de rendición de cuentas -diálogos ciudadanos</t>
  </si>
  <si>
    <t>4 Seguimientos realizados</t>
  </si>
  <si>
    <t>Se realizó seguimiento y acompañamiento a la actividad de rendición de cuentas, el espacio ciudadano realizado respecto a los resultados del Censo y Catastro Bogotá tiene mucho que contar. 
Se realizó seguimiento y acompañamiento al  Diálogo Ciudadano "Los ciudadanos del futuro se tomaron Catastro Bogotá" donde el Gerente de IDECA  respondió las preguntas que los niños, las niñas y los adolescentes hicieron acerca de todo lo relacionado con la Infraestructura de Datos Espaciales de Bogotá.
Se realizó el seguimiento a la actividad del mes de octubre, "Así se está moviendo el mercado inmobiliario en Bogotá" en alianza con Finca Raiz, donde se brindó información acerca de las tendencias en el mercado inmobiliario y el panorama que se ve en la capital, con un análisis del mercado de inmuebles usados de Bogotá a partir de la información de anuncios de inmuebles para la venta y el arriendo e indicadores del DANE.</t>
  </si>
  <si>
    <t>Se evidencia la realización de cuatro diálogos ciudadanos a través de facebook live dando a conocer aspectos de interés para la gestión y su registro de seguimiento. No se adquirieron compromisos en estos espacios. Se lleva registro de seguimiento en un excel "Registro eventos PC" Actividad finalizada.</t>
  </si>
  <si>
    <t>4. Mecanismos para mejorar la atención a la ciudadanía</t>
  </si>
  <si>
    <t>4.1. Estructura administrativa y direccionamiento estratégico
-1. Direccionamiento y planeación -
- Planeación estratégica del servicio al ciudadano</t>
  </si>
  <si>
    <t>Identificar las necesidades de recursos para incluir en el anteproyecto de presupuesto para fortalecer el servicio al ciudadano en la UAECD durante el año 2024</t>
  </si>
  <si>
    <t>1 Identificación de necesidades</t>
  </si>
  <si>
    <t>De acuerdo con la información aportada por la Gerente Comercial y de Atención al Ciudadano, en el mes de Julio de 2023 la OAPAP  solicittó realizar un  ejercicio de programación presupuestal para la vigencia 2024,  atendiendo la circular interna No. 07 del 30 de junio de 2023, en la cual se informan los aspectos generales a tener en cuenta en el proceso de anteproyecto y se socializa el cronograma de trabajo interno en concordancia con las fechas establecidas por la Secretaria de Hacienda Distrital; en el mismo se planteo la necesidad de personal para la atención al ciudadano. Se cumple con la actividad al 100% en el reporte de Septiembre.</t>
  </si>
  <si>
    <t>Se evidencia identificación de recursos para el servicio al ciudadano en el marco del anteproyecto de presupuesto 2024. Actividad finalizada.</t>
  </si>
  <si>
    <t xml:space="preserve">Adelantar presentaciones al Comité Institucional de Gestión y Desempeño sobre la gestión del servicio al ciudadano </t>
  </si>
  <si>
    <t>4 Presentaciones realizadas</t>
  </si>
  <si>
    <t>Se realizan durante el año 10 presentaciones al Comité Institucional de Gestión y Desempeño, sobre la gestión mensual de los PQRS - Bogotá Te Escucha.</t>
  </si>
  <si>
    <t>Se evidencian las presentaciones utilizadas dentro del Comité para seguimiento de las PQRS. Por lo menos una trimestral. Se resalta que este tema se viene incorporando de manera recurrente para conocimiento del Comité. Actividad finalizada.</t>
  </si>
  <si>
    <t>4.2. Fortalecimiento de los canales de atención
-4.  Información y comunicación -
- Gestión del relacionamiento con los ciudadanos</t>
  </si>
  <si>
    <t>Realizar seguimiento a los indicadores sobre las solicitudes de los ciudadanos por los canales (Escrito, virtual, telefónico, presencial) y determinar acciones de mejora a que haya a lugar.</t>
  </si>
  <si>
    <t>12 Seguimientos realizados</t>
  </si>
  <si>
    <t>Se realiza el seguimiento la primera semana de cada mes revisando las atenciones por canal del mes anterior, e identificando posibles acciones de mejora.</t>
  </si>
  <si>
    <t>Se evidenció el seguimiento realizado a los indicadores de los diferentes canales y la identificación cuando haya a lugar de acciones de mejora. Actividad finalizada.</t>
  </si>
  <si>
    <t>Realizar retroalimentación a las dependencias involucradas teniendo en cuenta la evaluación realizada por la Alcaldía Mayor a las respuestas del Sistema Bogotá te escucha</t>
  </si>
  <si>
    <t>12 Retroalimentaciones realizadas</t>
  </si>
  <si>
    <t xml:space="preserve">Se realizan las retroalimentaciones correspondientes a las PQRS a las diferentes áreas de la entidad. </t>
  </si>
  <si>
    <t>Se evidencian las alertas que emiten sobre las PQRs del Sistema Bogotá te escucha. Actividad finalizada.</t>
  </si>
  <si>
    <t>Gestionar formación y/o entrenamiento en lenguaje de señas</t>
  </si>
  <si>
    <t>Formación y/o entrenamiento en lenguaje de señas gestionada</t>
  </si>
  <si>
    <t>Gerencia Comercial y de Atención al Ciudadano - Subgerencia de Talento Humano</t>
  </si>
  <si>
    <t>Se adelanta a través del contrato 789-2023 firmado con la Universidad Nacional de Colombia el curso Lenguaje inclusivo, capacitación en lengua de señas colombiana, con la participación de 9 servidores, con una intensidad de 18 horas presenciales, realizado en las instalaciones de la Unidad, con fecha de inicio 12 de septiembre, hasta la fecha se han desarrollado las siguientes actividades en la implementación del curso:
Actividades:
1. Aprender vocabulario específico a partir de sus propias experiencias de vida.
2. Charla para conceptualizar quién es la persona sorda y sus formas de comunicación
3. Repaso permanente de las nuevas palabras trabajadas.
4. Asignación de tareas sesión por sesión, como forma de repaso y práctica de lo trabajado.
5. Aprendizaje de palabras hasta llegar a incorporar lo aprendido en diálogos simulando situaciones del puesto de trabajo.
El curso continua para el mes de octubre con lenguaje braille.
Octubre: 
Se adelanta curso lenguajes incluyentes braille y señas colombiano: servicio al ciudadano con discapacidad visual y auditiva a través del contrato 789 de 2023 con la Universidad Nacional de Colombia el cual se realizó desde el 12 de septiembre al 31 de octubre del presente con la participación de 9 servidores.</t>
  </si>
  <si>
    <t>Se evidencian soportes de las actividades del curso sobre Lenguaje de señas colombiano. Actividad finalizada.</t>
  </si>
  <si>
    <t>Gestionar la divulgación de información para la socialización del proceso de actualización</t>
  </si>
  <si>
    <t>1 gestión para divulgación de información</t>
  </si>
  <si>
    <t>Gerencia de Información Catastral - Subgerencia de Información Económica- Subgerencia de Información Física y Física</t>
  </si>
  <si>
    <t>Se iniciaron las labores del censo y con ellas se promovieron campañas de comunicación en procura de la socialización del proceso de actualización. Se desarrolló un vídeo y varias piezas informativas publicadas en Facebook y en la página.</t>
  </si>
  <si>
    <t>Se evidencian soportes de la socialización a ciudadanía del inicio del proceso de actualización catastral. Actividad finalizada.</t>
  </si>
  <si>
    <t>4.3. Talento Humano
-2. Talento humano -
-Fortalecimiento del talento humano al servicio al ciudadano</t>
  </si>
  <si>
    <t>Realizar una jornada de sensibilización sobre servicio al ciudadano.</t>
  </si>
  <si>
    <t>1 jornada realizada</t>
  </si>
  <si>
    <t>Subgerencia del Talento Humano -  Gerencia Comercial y de Atención al Ciudadano - Subgerencia de Participación Ciudadana y Atención al Ciudadano</t>
  </si>
  <si>
    <t>En junio, en forma conjunta con Gerencia  Comercial y de Atención al Ciudadano, se realizó un rastreo de todos los cursos realizados con enfoque de servicio al ciudadano y se continuó invitando a los servidores que no lo han hecho para que procedan a su realización.
Para el Tercer  trimestre del 2023 se adelantó a través de la Plataforma del DASCD los siguientes cursos de sensibilización sobre servicio al ciudadano:
Módulo 1: Introducción al Servicio a la Ciudadanía. Módulo 2 - Derecho fundamental de petición
Para el mes de agosto se proyectó un nuevo grupo para adelantar el curso de Atención al ciudadano construido en la plataforma SOY 10 Aprende, se adjunta base de datos y correo de solicitud para ser programados en el mes de septiembre.
Para el mes de septiembre: Se realizó curso Atención a la Ciudadanía-Gestión Catastral a través de la plataforma SOY 10 aprende, con la participación de 37 servidores de los cuales 34 aprobaron el curso de acuerdo al reporte recibido.
Por parte del DASCD se recibe reporte del tercer trimestre con los siguientes cursos desarrollados por parte de los servidores de la Unidad:
Módulo 1: Introducción al Servicio a la Ciudadanía, Módulo 2 - Derecho fundamental de petición, Derechos Humanos - Derechos Esenciales, Control Social al Empleo Público, El Derecho de las Mujeres a una Vida Libre de Violencias
Aprender a Conversar: la palabra como práctica del cuidado, Inteligencia Emocional
Octubre: Se recibe reporte del DASCD con los siguientes cursos adelantados: Módulo 1: Introducción al Servicio a la Ciudadanía: 2 servidores</t>
  </si>
  <si>
    <t>Se evidenciaron soportes de la realización de capacitaciones en torno a temas de servicio y las gestiones para realizar diferentes actividades de formación.
Se destaca el curso Atención a la Ciudadanía-Gestión Catastral. Actividad finalizada.</t>
  </si>
  <si>
    <t>Incluir como parte de las inducciones de nuevos funcionarios, el Curso Virtual de Lenguaje Claro del DNP
Nota: Dependiendo de la disponibilidad del mismo por parte del DNP (Según programación y demanda)</t>
  </si>
  <si>
    <t>100% inducciones incluyendo la solicitud de la realización del curso</t>
  </si>
  <si>
    <t>Subgerencia de Talento Humano</t>
  </si>
  <si>
    <t>Por medio de correo electrónico se solicita la realización de la inducción complementaria, dentro de la cual se incluye el Curso Virtual de Lenguaje Claro del DNP.
En el mes de abril se solicitó al grupo de servidores vinculados a la Unidad a través del correo institucional adelantar los cursos que hacen parte del programa de inducción.
En el mes de mayo se adjuntan los cinco (5) certificados recibidos por parte de los servidores del curso de Lenguaje Claro, es importante resaltar que se tienen dificultades para acceder al curso de Lenguaje Claro del DNP. Adicionalmente, a través del correo de la Subgerencia de Talento Humano se invita a todos los colaboradores a adelantar el curso de Lenguaje Claro.
Para el mes de junio se reciben 17 certificados de lenguaje claro, se continua con la solicitud a los servidores en general para que realicen el curso de Lenguaje Claro.
Como parte del programa de inducción se informa a los nuevos servidores la obligatoriedad del curso y la forma de vincularse.
Con relación a la entrega de certificados de lenguaje claro 12 certificados son entregados para el periodo, los 5 restantes corresponden a vigencias de años anteriores pero los enviaron como soporte nuevamente, por eso no se adjunta.
Para el mes de julio se adelanta inducción con 15 colaboradores a quienes se les envía el correo solicitando realizar el curso.
Para el mes de agosto no se adelantan jornadas de inducción dado que no se contó con ingresos de nuevos servidores, se proyecta realizar jornada para el mes de septiembre de acuerdo al reporte de vinculación y los trámites que se encuentran en curso, para el mes de agosto no se reciben certificados del Curso Virtual de Lenguaje Claro del DNP
Para el mes de Septiembre se realiza seguimiento puntual y se reciben 32 certificados de realización del curso de Lenguaje Claro del DNP, se adjunta base de seguimiento.
Octubre: Se envia correo electrónico a 4 servidores vinculados en peerido de prueba para el desarrollo del curso requerido.
Para el mes de noviembre: Para este periodo se reciben dos certificados del curso de lenguaje claro de dos servidores nuevos en periodo de prueba.
En el mes de diciembre, ingresan dos servidores más en periodo de prueba, por lo que se envía correo con las indicaciones para realizar el curso de Lenguaje Claro. Teniendo en cuenta que el proceso de inducción aún se encuentra en curso, queda pendiente la entrega de certificado a la STH durante el mes de enero de 2024.</t>
  </si>
  <si>
    <t>De acuerdo con la descripción de la acitivdad "Incluir como parte de las inducciones de nuevos funcionarios, el Curso Virtual de Lenguaje Claro del DNP" Se evidencia la inclusión como formación complementaria, del curso de lenguaje claro del DNP. Adicionalmente, la Subgerencia de Talento Humano reitera la solicitud para su realización por parte de los servidores que reciben inducción y recibe los certificados soporte.
También es importante resaltar que según la demanda se programan las jornadas de inducción. Actividad finalizada.</t>
  </si>
  <si>
    <t>Promover un reconocimiento a los servidores destacados por su desempeño en relación con el servicio prestado al ciudadano.</t>
  </si>
  <si>
    <t>1 reconocimiento otorgado</t>
  </si>
  <si>
    <t>Durante el Cierre de Gestión de 2023, realizada el 4 de diciembre de 2023, se realizó el reconocimiento a los servidores destacados por su desempeño en relación con el servicio prestado al ciudadano (Diapositiva 16). Se les otorgó un Pin como reconocimiento.</t>
  </si>
  <si>
    <t>Se realizó reconocimeinto a servidores por el servicio al ciudadano, se evidencian soportes de lo realizado en el evento de cierre de gestión 2023. Actividad finalizada.</t>
  </si>
  <si>
    <t>4.4. Normativo y procedimental
-3.  Gestión con valores para resultados -</t>
  </si>
  <si>
    <t>Elaborar y gestionar publicación de los informes de PQRS, en la página web institucional.</t>
  </si>
  <si>
    <t>12 Informes elaborados y gestionados para publicación</t>
  </si>
  <si>
    <t>Se realiza la publicación de los informes en la pagina web:
https://www.catastrobogota.gov.co/instrumentos-de-gestion?field_clasificacion_target_id=76</t>
  </si>
  <si>
    <t>Se evidenció la publicación del informe en la sección de transparencia de la página web, los cuales corresponden a la información del mes anterior. Actividad finalizada.</t>
  </si>
  <si>
    <t>Adelantar seguimiento al agendamiento teniendo en cuenta la atención de personas con necesidades de atención preferencial.</t>
  </si>
  <si>
    <t>La aplicacion de agendamiento presencial y virtual así como el sharepoint permite el seguimiento de las citas atendidas y el direccionamiento de los usuarios con necesidades de atención preferencial, a través de la misma se identifica la atención de los adultos mayores.</t>
  </si>
  <si>
    <t>Se evidenció la identificación por agendamiento a usuarios adultos mayores con atención preferencial en canal presencial. Actividad finalizada.</t>
  </si>
  <si>
    <t>Realizar seguimiento a la gestión de los trámites de la Gerencia de Información Catastral y sus Subgerencias.</t>
  </si>
  <si>
    <t>12 Seguimientos a los trámites</t>
  </si>
  <si>
    <t>Gerencia de Información Catastral - subgerencia de Información Económica- Subgerencia de Información Física y Física</t>
  </si>
  <si>
    <t>En procura de cumplir con la meta designada para el procedimiento de conservación catastral, la GIC junto con sus subgerencias han realizado desde enero a diciembre reuniones quincenales de seguimiento para los indicadores de oportunidad y rezago de trámites. Las reuniones realizadas permiten establecer metas y compromisos semanales, además tener en el radar radicaciones que siguen pendientes y determinar quién es el responsable de las mismas. Así, se esta realizando un seguimiento claro y continuo.</t>
  </si>
  <si>
    <t>Se realizan mensualmente a partir del mes de febrero reuniones de seguimiento de la gestión de trámites con miras a la mejora. Actividad finalizada.</t>
  </si>
  <si>
    <t>4.5. Relacionamiento con el Ciudadano
- 5. Gestión del conocimiento y la innovación -
- Conocimiento al servicio al ciudadano
- 6. Evaluación de gestión y resultados -
- Evaluación de la gestión y medición de la percepción ciudadana</t>
  </si>
  <si>
    <t>Realizar mediciones de satisfacción del servicio y plantear acciones de mejora en caso de requerirse</t>
  </si>
  <si>
    <t>2 Encuestas de satisfacción del servicio realizadas y mejoras planteadas en caso de requerirse</t>
  </si>
  <si>
    <t>Se realizó medición de satisfacción del primer semestre de 2023, con un total de 15.566 encuestas, alcanzando la meta de satisfacción; se deja evidencia de informe a la fecha. Se suben evidencias de medición del segundo semestre.</t>
  </si>
  <si>
    <t>Se evidenció la aplicación y resultados de la primera y segunda medición de satisfacción realizadas para 2023. Actividad finalizada.</t>
  </si>
  <si>
    <t>Adelantar ejercicio de lenguaje claro para trámites y/o respuestas al ciudadano
Nota: Se espera contar con el apoyo de DNP por lo cual las fechas están sujetas a cambios con esta entidad</t>
  </si>
  <si>
    <t>Gerencia de Información Catastral - Subgerencia de Información Física y Jurídica</t>
  </si>
  <si>
    <t>En el mes de mayo con el apoyo del Departamento Nacional de Planeación se realizó un ejercicio taller sobre Lenguaje claro a funcionarios de la Subgerencia de Información Física y Jurídica. El ejercicio estuvo relacionado con las respuestas al ciudadano tomando como ejemplo las respuestas de PQRs.</t>
  </si>
  <si>
    <t>Se evidencian registros de asistencia, fotográfico y soportes de la realización del taller. Actividad finalizada.</t>
  </si>
  <si>
    <t>Realizar ejercicio de analítica de datos de servicio al ciudadano</t>
  </si>
  <si>
    <t>Gerencia de IDECA - Defensor del ciudadano</t>
  </si>
  <si>
    <t>En el marco de las acciones de la estrategia de Gestión del Cambio desarrollada por la Subgerencia de Analítica de Datos se reporta la finalización de las actividades previstas para la vigencia 2023 del proyecto “Tablero de Control y conexión a las bases de datos con Bogotá Te Escucha BTE” en el cual durante los últimos meses con el equipo responsable de la SAD se ha venido revisando, retroalimentando y trabajando en el ejercicio para así plasmar en un tablero de control las variables que solicitó la Gerencia Comercial y de Atención al Ciudadano que en términos generales responden a lo descrito en en el Manual para la Gestión de Peticiones Ciudadanas: numeral 2.1: De los tipos de petición en el Sistema Distrital para la Gestión de Peticiones Ciudadanas: Derecho de petición de interés general, particular, Queja, Reclamo, Sugerencia, Denuncia por actos de corrupción, Felicitaciones, Solicitud de acceso a la información, solicitud de copias, Consulta, pretendiendo que se puedan monitorear,  categorizar por tipo, filtros por áreas, si están en términos o no y así llevar el control de las solicitudes, supeditado a la revisión del administrador de BTE en la UAECD, lo anterior con la presentación del bosquejo que se tiene por parte de los analistas de datos de la SAD. En paralelo se trabajó en la conexión con el servicio web del aplicativo para que en tiempo real se consuma el servicio.  De otra parte, se trabajó en el mockup o bosquejo del tablero de control que permite realizar el seguimiento de las solicitudes en tiempo real, con el  código en python: (10242023ETL_servicio_web_Bogotá_te_escucha.ipynb, BASE FINAL: consulta_4.xlsx y  tablero en PBI: 08102023 mockup tablero BTE alertas.pbix.). La documentación hasta la fase de prototipado se desarrolló de acuerdo a la metodología de casos de uso de la SAD.
Igualmente se trabajó la implementación de la tarea programada en un ambiente de windows correspondiente a la descarga masiva del servicio web de Bogotá Te Escucha, la cual consistió en la conversión al formato .exe del notebook de Jupyter, con el fin de poder configurar la tarea programada. La tarea quedó configurada de tal forma que cuando esta se ejecuta, se descarga el Excel estructurado con la información del servicio web, el cual alimentará la base de datos que se emplea para visualizar el tablero de Power BI.</t>
  </si>
  <si>
    <t>Se realizó seguimiento y se evidencian soportes de la gestión realizada., resaltando la importancia de ejercicios como este para el análisis de datos sobre el servicio al ciudadano. Actividad finalizada.</t>
  </si>
  <si>
    <t>5. Mecanismos para la transparencia y acceso a la información</t>
  </si>
  <si>
    <t>5.1. Lineamientos de transparencia activa</t>
  </si>
  <si>
    <t>Realizar seguimiento a la actualización de la sección transparencia del portal web de la Entidad y generar alertas o recomendaciones a que haya lugar</t>
  </si>
  <si>
    <t>12 Seguimientos mensuales realizados</t>
  </si>
  <si>
    <t>Mensualmente se realiza seguimiento a sección transparencia del portal web de la Entidad y se envian alertas a los responsables de actualización de la información.</t>
  </si>
  <si>
    <t>Se evidencian las comunicaciones a las dependencias con miras a actualizar y/o ajustar la información contenido de la sección de transparencia y acceso a la información pública de la página web. Actividad finalizada.</t>
  </si>
  <si>
    <t xml:space="preserve">Adelantar el seguimiento a la publicación de información de Datos Abiertos Bogotá </t>
  </si>
  <si>
    <t>Gerencia de IDECA</t>
  </si>
  <si>
    <t xml:space="preserve">Se realizó el monitoreo y seguimiento mensual del número de visitas y usuarios de la plataforma de Datos Abiertos Bogotá. Lo anterior en términos de visitas y descargas realizadas por dato, por entidad y temática. El monitoreo permanente de la plataforma se enmarca en desarrollo de las actividades previstas en la Estrategia de Uso y Apropiación de las plataformas de información geográfica de la IDE de Bogotá, en donde la UAECD ejerce el rol de coordinación de la infraestructura. </t>
  </si>
  <si>
    <t>Se evidenció seguimiento de las descargas y visitas a la información de datos abiertos. Actividad que se realiza de forma permanente. Actividad finalizada para el reporte.</t>
  </si>
  <si>
    <t>Revisar y actualizar de ser necesario, la información de trámites inscritos en el SUIT.</t>
  </si>
  <si>
    <t>100% Trámites vigentes en SUIT</t>
  </si>
  <si>
    <t xml:space="preserve">Se realiza la actualización de la información de trámites del SUIT en caso que se presenten cambios. </t>
  </si>
  <si>
    <t>Se evidencia que se cuenta con 11 trámites y 2 consultas de información en el SUIT. Información que se actualiza según se presenten cambios. Actividad finalizada.</t>
  </si>
  <si>
    <t>5.2. Lineamientos de transparencia pasiva</t>
  </si>
  <si>
    <t>Realizar y gestionar la publicación de los informes mensuales de solicitudes de información atendidas</t>
  </si>
  <si>
    <t>12 Informes realizados y gestionados para publicación</t>
  </si>
  <si>
    <t>Se realiza la publicacion en la página web las solicitudes de información:
https://www.catastrobogota.gov.co/instrumentos-de-gestion?field_clasificacion_target_id=76</t>
  </si>
  <si>
    <t>5.3. Elaboración de instrumentos de Gestión de la Información</t>
  </si>
  <si>
    <t xml:space="preserve">Gestionar las solicitudes de actualización de las tablas de retención documental realizadas por los procesos </t>
  </si>
  <si>
    <t>4 seguimientos a la gestión realizada</t>
  </si>
  <si>
    <t xml:space="preserve">Subgerencia Administrativa y Financiera </t>
  </si>
  <si>
    <t>Se realizó la actualización de las Tablas de Retención Documental, documentos que surtieron el proceso de aprobación y firma por parte de los directivos responsables, de igual manera se realizó la presentación de los documentos al Comité de Gestión y Desempeño con el objetivo de formalizar la aprobación.</t>
  </si>
  <si>
    <t>Se evidencia la gestión para actualización de las tablas de retención documental, las cuales se encuentran firmadas por los responsables de dependencia. Actividad finalizada.</t>
  </si>
  <si>
    <t>Actualizar los activos de información e índice de información clasificada y reservada de acuerdo con lo descrito en el instructivo de Gestión de Activos de información.
Nota: Teniendo en cuenta que la identificación de los activos de información tipo información depende directamente de lo descrito en las TRD de cada dependencia, la programación de esta actividad puede estar sujeta a cambios toda vez que la Unidad se encuentra en proceso de transición de la cadena de valor.</t>
  </si>
  <si>
    <t xml:space="preserve">Documento de Activos de información e índice de información clasificada actualizado en la herramienta definida en la UAECD </t>
  </si>
  <si>
    <t>Gerencia de Tecnología - Todas las dependencias</t>
  </si>
  <si>
    <t>Mayo
1. Se realizó revisión y ajustes a la presentación de activos de información.
2. Se realizó presentación de activos de información a enlaces de seguridad designados por las diferentes dependencias.
3. Se realizó verificación y organización final de repositorio de activos de información. Se remitió correo a enlaces.
Junio
1. Se realizó reunión con enlaces del proceso de gestión jurídica para aclarar dudas del proceso de gestión de activos de información. Se remite correo (15/06/2023)
2. Se realizó reunión con enlaces de Transversal (Dirección – Gestión corporativa) para aclarar dudas del proceso de gestión de activos de información. Se remite correo (15/06/2023)
3. Se realizó reunión con enlaces del proceso Gestión de Conocimiento para aclarar dudas del proceso de gestión de activos de información. Se remite correo (16/06/2023)
4. Se realizó reunión con enlaces del proceso Gestión de Comunicaciones para aclarar dudas del proceso de gestión de activos de información. Se remite correo (16/06/2023)
5. Se realizó reunión con enlaces de la OAP – GCI para revisión de activos de información, actualización de matrices. (27/06/2023)
6. Se realizó reunión con enlaces de IDECA para revisión de activos de información, actualización de matrices. (29/06/2023)
7. Se realizó apoyo a enlace de la OCI para proceso de actualización de matrices de activos. (29/06/2023)
Julio
1. Se realizó revisión de los activos de información de comunicaciones. Se remite correo. (10/07/2023)
2. Se realizó seguimiento al proceso de activos de informacion, se remitió correo a enlaces. (19/07/2023)
Agosto
Conforme con lo descrito anteriormente desde el equipo de seguridad, informamos que esta actividad se aceleró con el fin de dar cumplimiento a lo establecido.
A continuación, reportamos el estado final al corte del 31 de agosto de la actividad
- 21 matrices remitidas por los enlaces designados por las dependencias
- 15 matrices aprobadas por los jefes de dependencias, una vez se realizó el proceso de revisión por parte del equipo revisor.
- 3 matrices a las cuales se les realizó todo el proceso, pero quedaron pendientes de aprobación por parte de los jefes de dependencia
Subgerencia de Información Económica, Gestión Catastral – Territorial, Gestión de servicios administrativos
- 3 matrices quedaron pendientes de revisión y aprobación por parte de Gestión Documental y Jurídica
Gestión Documental, Gestión financiera, Dirección
Septiembre
1. Se realiza seguimiento reporte de activos por parte de las dependencias que faltan por aprobar sus activos de información
2 Se realiza consolidado Matriz activos de información
3 Se culmina la aprobación de los activos de aprobación por parte de las dependencias faltantes (SIE, Dirección Catastro Territorial, SAF y Dirección)
4 Se remite a la GJ borrador de la resolución y anexo para la respectiva revisión.
5 Se realiza Presentación ante Comité de gestión y desempeño de la gestión activos de información.</t>
  </si>
  <si>
    <t>Se evidencian soportes de las actividades para la actualización de activos de información. Actividad finalizada.</t>
  </si>
  <si>
    <t>5.4. Criterio diferencial de accesibilidad</t>
  </si>
  <si>
    <t xml:space="preserve">Realizar seguimientos o monitoreos al avance en los criterios de accesibilidad web. </t>
  </si>
  <si>
    <t>2 seguimientos realizados</t>
  </si>
  <si>
    <t xml:space="preserve">Gerencia de Tecnología - Comunicaciones </t>
  </si>
  <si>
    <t xml:space="preserve">Se adjunta matriz con los criterios de accesibilidad de la resolución 1519 de 2020 sobre transparencia en el acceso a la información, accesibilidad web, seguridad digital web y datos abiertos, con el seguimiento por parte de comunicaciones. En ella se registra evaluación a Noviembre de 2023. </t>
  </si>
  <si>
    <t>Se evidencian los seguimientos realizados, el último de ellos en noviembre. Se resalta la continuidad de esta actividad, que está incorporada para 2024 en el Programa de transparencia y ética pública, con miras a mejorar el cumplimiento de los criterios de accesibilidad. No obstante se cumple según el alcance de la actividad de monitoreos semestrales. Actividad finalizada.</t>
  </si>
  <si>
    <t>5.5. Monitoreo del acceso a la información pública</t>
  </si>
  <si>
    <t>6. Iniciativas adicionales</t>
  </si>
  <si>
    <t>6.1. Prevención de la corrupción</t>
  </si>
  <si>
    <t>Evaluar por medio de un informe trimestral presentado a la Dirección, las actuaciones relacionadas con actos de corrupción en curso</t>
  </si>
  <si>
    <t>4 informes realizados</t>
  </si>
  <si>
    <t>Oficina de Control Disciplinario Interno</t>
  </si>
  <si>
    <t>30 de marzo 2023. 1er informe de gestión Cordis 2023IE6908
30 de junio 2023. 2do informe de gestión Cordis 2023IE14974
29 de septiembre 2023. 3er  informe de gestión Cordis 2023IE23156
29 de diciembre 2023. 4to informe de gestión Cordis 2023IE30266</t>
  </si>
  <si>
    <t>Se evidencia la elaboración y radicación de los informes trimestrales de gestión preventiva y correctiva en materia disciplinaria. Actividad finalizado.</t>
  </si>
  <si>
    <t>Adelantar campañas y/o actividades de prevención del delito del cohecho</t>
  </si>
  <si>
    <t>2 Campañas y/o actividades realizadas</t>
  </si>
  <si>
    <t xml:space="preserve">Oficina  Asesora de Planeación y Aseguramiento de Procesos - Oficina de Control Interno Disciplinario - Gerencia Comercial y de Atención al Ciudadano - Subgerencia de Participación y Atención al Ciudadano </t>
  </si>
  <si>
    <t>En mayo, con el apoyo del equipo de comunicaciones fueron remitidos a Todos Catastro un correo y una nota en el boletín semanal, socializando una actividad lúdica para aprender sobre el delito del cohecho. En esta actividad participaron un total de 59 personas.
El 2 de junio se realizó la capacitación “Lineamientos antisoborno – conflicto de intereses, ética y valores” en esta actividad se trataron varios temas dentro de los cuales se realizó explicación y actividad para conocer sobre el delito del cohecho.</t>
  </si>
  <si>
    <t>Se evidencian soportes de la realización de la actividad, a través de las socializaciones internas reforzando el conocimiento sobre el delito. Actividad finalizada.</t>
  </si>
  <si>
    <t xml:space="preserve">Realizar actividades de fomento de la cultura disciplinaria y prevención de conductas disciplinables </t>
  </si>
  <si>
    <t>11 Actividades desarrolladas</t>
  </si>
  <si>
    <t>28 feb. se realizó campaña preventiva dirigida a los usuarios que se encontraban en el SUPERCADE-CAD, donde a través de charlas realizada por las servidoras y contratista de la OCDI se abordó la temática “canales de atención (Directiva 001-2021)” con la entrega de un detalle para cada participante.
13 mar. Capsula informativa, apoyo de Comunicaciones en publicación de pieza de expectativa de la OCDI para el desarrollo de actividades preventivas en la vigencia 2023.
16 mar. Boletín conexión catastro 150 socialización de la campaña: “En Catastro, afrontamos los desafíos de la inteligencia artificial (IA), con nuestra cultura ética disciplinaria”. Se publicó DISCIDATO  “Los jueces y la Inteligencia Artificial (IA) - Orlando Díaz Atehortúa”, fue visualizado por 373 personas que prestan sus servicios en la Unidad.
28 mar. Formulario “Te invitamos a descubrir el DISCIVALOR del mes” socializado en Boletín interno y en Yammer, tuvo 344 visualizaciones. Con corte a 31 de marzo se recibieron 43 respuestas.
19 abr: Mesa de servicios solicitando a Comunicaciones la pieza para publicación de la encuesta “Te invitamos a descubrir el DISCIVALOR del mes” y el DISCIDATO del mes de abril.
21 abr: Capsula informativa, apoyo de Comunicaciones en la publicación de la encuesta “Te invitamos a descubrir el DISCIVALOR del mes” y publicación en Yammer del DISCIDATO “Descubre qué habilidades humanas no podrán reemplazar las IA - Oscar Sabí“ visualizado por 80 personas que prestan sus servicios a la Unidad (corte 28 de abril).
24 abr:  Socialización en el espacio todos somos Catastro y en Yammer - encuesta “Te invitamos a descubrir el DISCIVALOR del mes”, visualizado por 199 personas que prestan sus servicios a la Unidad (corte 28 de abril). 
Campaña preventiva dirigida a los usuarios que se encontraban en el SUPERCADE-CAD, donde a través de charlas realizada por las servidoras y contratista de la OCDI se abordó la temática “canales de atención” priorizando el canal “Bogotá te Escucha” para la presentación de denuncias por presuntos actos de corrupción (Directiva 001-2021)”. Se hizo entrega de un detalle a cuarenta y ocho (48) ciudadanos participantes.
27 abr: Boletín conexión catastro No. 155 – socialización de encuesta “Te invitamos a descubrir el DISCIVALOR del mes” con un total de 46 servidores participantes (con corte a 28 de abril - cierre de la encuesta).  
2 may, mesa de servicios SOL0292702-23 se solicitó a Comunicaciones la socialización de la charla dirigida a usuarios del Supercade -Cad en el mes de abril de 2023, la publicación se realizó a todo catastro mediante el Boletín # 156 del 4 de mayo 2023.
4 may a través de la herramienta Yammer se publicó el enlace para participar en el “Foro Internacional: Inteligencia Artificial y los Derechos Humanos” (Discidato). visualizado por 258 servidores y contratistas (con corte a 31 de mayo 2023).
17 may por mesa de servicios SOl0294207-23 se requirió a Comunicaciones la socialización a todo Catastro de la Circular 016-2023, la cual fue publicada en capsula informativa del 25 de mayo de 2023.
18 may, mediante mesa de servicios SOL0294351-23 se solicitó a Comunicaciones la publicación e invitación a la charla virtual “Lineamientos antisoborno - conflictos de interés - ética y valores”, publicación efectuada el 25 de mayo en el Boletín # 159. La charla se efectuará el 2 de junio de 2023.
24 may por mesa de servicios SOl0294833-23 se solicitó a Comunicaciones la publicación y socialización de la encuesta para compartir el DISCIVALOR del mes de mayo, la cual fue socializada en la capsula informativa publicada el 26 de mayo de 2023 y a través de la herramienta YAMMER con 246 visitas y un total de 45 servidores participantes (con corte a 31 de mayo 2023 – cierre de la encuesta).
2 jun se realizó la capacitación “Lineamientos antisoborno – conflicto de intereses, ética y valores” se contó con la participación de 79 servidores- actividad realizada a través de la plataforma Microsoft Teams. Ponente: Mayiver Méndez Jefe OCDI.
22 jun, mediante correo electrónico se solicitó a Comunicaciones la publicación y socialización de la encuesta para compartir el DISCIVALOR del mes de junio, la cual fue socializada en la capsula informativa publicada el 23 de junio de 2023 contando con la participación de 40  servidores (con corte a 30 de junio 2023 – cierre de la encuesta).
Mediante correo electrónico y  mesa de servicios SOL0296647 del 25 de julio se solicitó a Comunicaciones la elaboración de pieza, publicación y socialización de la encuesta para compartir el DISCIVALOR del mes de julio, la cual fue socializada en la herramienta Yammer y  en la capsula informativa publicada el 27 de julio de 2023 contando con la participación de 36  servidores encuestados y  284 visitas en la herramienta  (con corte  a 31 de julio 2023 – cierre de la encuesta).
A través de la mesa de servicios SOL0298415-23 de 11 de agosto se solicitó apoyo a Comunicaciones para la elaboración de tres (3) piezas relacionadas con los canales de atención de denuncias por presuntos actos de corrupción e irregularidades, las cuales fueron compartidas a todo Catastro en los boletines conexión Catastro del  18, 22 y 24 de agosto de 2023.  
Asi mismo, mediante mesa de servicios SOL0298680-23 del 16 de agosto se solicitó a Comunicaciones la elaboración de pieza, publicación y socialización de la encuesta para compartir el DISCIVALOR del mes de agosto, la cual fue socializada en la capsula informativa del 28 de agosto y en el boletín conexión Catastro del 31 de agosto de 2023 contando con la participación de 46 servidores encuestados y 22 vistas en Yamer (con corte a 31 de agosto de 2023 – cierre de la encuesta).
En boletín conexión Catastro # 173 de 14 de septiembre de 2023, con el apoyo de  Comunicaciones se realizó la invitación a la charla virtual “Prevención y lucha contra la corrupción. Responsabilidad de los particulares en ejercicio de funciones públicas”. Contó con la participación de 72 servidores. Actividad realizada el 18 de septiembre a través de la plataforma Microsoft Teams. Ponente: Mayiver Méndez Sáenz -Jefe OCDI. 246 visitas en la herramienta Viva Engage
Así mismo, mediante correo electrónico y mesa de servicios SOL0302075 del 26 de septiembre se solicitó a Comunicaciones la elaboración de pieza, publicación y socialización de la encuesta para compartir el DISCIVALOR del mes de septiembre, la cual fue socializada en la herramienta Viva Engage y  en la capsula informativa publicada el 28 de septiembre de 2023 contando con la participación de 23  servidores encuestados  (con corte  a 29 de septiembre  2023 – cierre de la encuesta). Aunado a lo anterior, se apoyó en conjunto con los miembros directivos en la semana de la integridad con la actividad buzón de la integridad donde los servidores de la Unidad depositaron mensajes. Participación 75 servidores.  
Mediante mesa de servicios SOL0303329-23 del 12 de octubre se solicitó apoyo a Comunicaciones para la socialización del curso gratuito "Inteligencia Artificial" ofertado por Min TIC, la invitación fue socializada a través del boletín conexión Catastro # 178 de 19 de octubre de 2023 y publicada en la herramienta Viva Engage obteniendo un total de 339 visualizaciones de servidores de la Unidad (corte 31 de octubre 2023).
Así mismo, a través de la herramienta Viva Engage se compartió en enlace para participar en el segundo foro de transformación e innovación digital sector publico 2023, programado por la Personería de Bogotá, obteniendo un total de 262 visualizaciones de servidores de la Unidad (corte 31 de octubre 2023).
Finalmente, con mesa de servicios SOL0304208 del 26 de octubre se solicitó a Comunicaciones la elaboración de pieza, publicación y socialización de la encuesta para compartir el DISCIVALOR del mes de octubre, la cual fue compartida en la capsula informativa publicada el 31 de octubre de 2023, contando con la participación de 19 servidores encuestados (con corte a 31 de octubre 2023 – cierre de la encuesta).
Mediante mesa de servicios SOL0305368-23 del 15 de noviembre se solicitó apoyo a Comunicaciones para la socialización del Canal de atención virtual de consultas – CATA (avatar disciplinario) publicado el 20 de noviembre. La herramienta entró en funcionamiento el 29 de noviembre a través de la plataforma Microsoft Teams asociada a la cuenta de correo disciplinario@catastrobogota.gov.co (plan piloto). En esta oportunidad se contó con la asistencia de todos los servidores y contratistas de la Unidad y se realizó la presentación del avatar. No se presentaron consultas. 
Así mismo, a través de la herramienta Viva Engage se compartió la información sobre el canal de atención con la invitación a participar en la primera reunion del 29 de noviembre en el horario de 11:30 a 12:00 m, obteniendo un total de 268 visualizaciones de servidores de la Unidad (corte 31 de noviembre 2023)
Finalmente, con mesa de servicios SOL0306356 del 28 de noviembre se solicitó a Comunicaciones la elaboración de pieza, publicación y socialización de la encuesta para compartir el DISCIVALOR del mes de noviembre, la cual fue compartida en la capsula informativa publicada el 29 de noviembre de 2023, contando con la participación de 20 servidores encuestados (con corte a 30 de noviembre de 2023 – cierre de la encuesta).
Adicionalmente, la OCDI recibió certificado de reconocimiento en buenas prácticas en la gestión jurídica otorgado por la Secretaria Jurídica Distrital  en la categoría de función disciplinaria - 24-11-2023
El 11 de diciembre mediante mesa de servicios SOL0307089-23 se solicitó a Comunicaciones la elaboración de pieza, publicación y socialización de la última encuesta para compartir el DISCIVALOR del mes, la cual fue compartida en la capsula informativa publicada el 12 de diciembre de 2023, contando con la participación de 34 personas y 78 visitas en Engage.
El 6 y 13 de diciembre se realizaron dos reuniones por el canal virtual CATA, contando con la participación de 3 servidores a quien se les absolvieron las consultas presentadas en materia disciplinaria y sobre esta nueva herramienta (plan piloto 2023). La actividad se continuará implementando en la vigencia 2024.
Con mesa de servicios SOL0307091-23 del 11 de diciembre de 2023 se solicitó apoyo a Comunicaciones para la divulgación y publicación a todos los servidores de la Unidad de la encuesta de percepción de actividades de prevención realizadas por la OCDI en la presente vigencia; aquella fue publicada el 15 de diciembre de 2023 y diligenciada por 11 personas.
El 18 de diciembre se realizó la actividad de difusión de los canales dispuestos para la presentación de denuncias por presunta corrupción e irregularidades. Actividad dirigida a los usuarios del Supercade CAD.
El 21 de diciembre se realizó el sorteo del DISCIBONO al servidor con más Discivalores obtenidos durante la vigencia. La actividad se llevó a cabo de manera virtual en la herramienta Microsoft teams en desarrollo de la actividad “Échalo a la suerte – generar números aleatorios”
El 26 de diciembre con el apoyo de Comunicaciones (mesa SOL0307684-23) se publicó un tips relacionado con las rutas de denuncia de conductas asociadas al acoso laboral y acoso sexual laboral.</t>
  </si>
  <si>
    <t>Se evidenciaron soportes de la realización de las actividades como registro de participación y fotográfico y soportes documentales.Actividad finalizada.</t>
  </si>
  <si>
    <t>Realizar divulgación a ciudadanía, servidores y colaboradores para dar a conocer los canales de denuncia de actos de corrupción disponibles</t>
  </si>
  <si>
    <t>2 Divulgaciones realizadas</t>
  </si>
  <si>
    <t>Oficina de Control Disciplinario Interno -
Gerencia Comercial y de Atención al Ciudadano - Subgerencia de Participación y Atención al Ciudadano</t>
  </si>
  <si>
    <t>EL 28 de febrero de 2023 se realizó campaña preventiva dirigida a los usuarios que se encontraban en el SUPERCADE-CAD, donde a través de charlas realizada por las servidoras y contratista de la OCDI se abordó la temática “canales de atención (Directiva 001-2021)” con la entrega de un detalle para cada participante
A través de la mesa de servicios SOL0298415-23 de 11 de agosto se solicitó apoyo a Comunicaciones para la elaboración de tres (3) piezas relacionadas con los canales de atención de denuncias por presuntos actos de corrupción e irregularidades, las cuales fueron compartidas a todo Catastro en los boletines conexión Catastro del 18,  22 y 24 de agosto de 2023. El 24 de Agosto fue publicado a través del boletin de Catastro #170 los canales de denuncia para reportar actos de corrupción, esto con el fin de que los colaboradores (funcionarios y contratistas) identifiquen los medios por los cuales pueden denunciar.</t>
  </si>
  <si>
    <t>Se evidenció registro de participación y fotográfico de realización de la actividad, con fundamento en la Directiva 001/2021 Directrices para la atención y gestión de denuncias por posibles actos de corrupción, y/o existencia de inhabilidades, incompatibilidades o conflicto de interés y protección de identidad del denunciante. Si bien la actividad estaba programada para mayo, se adelantó y realizó en febrero.
Se evidenció la realización de una campaña para socializar los canales de denuncia de actos de corrupción.
Actividad finalizada.</t>
  </si>
  <si>
    <t>Documentar los mecanismos de protección al denunciante</t>
  </si>
  <si>
    <t>2 Procedimientos actualizados</t>
  </si>
  <si>
    <t>Durante el mes de marzo de 2023 la Ocdi procedió con la actualización del procedimiento de gestión disciplinaria señalando en las condiciones especiales de operación el acápite relacionado con las directrices de protección a la identidad del denunciante, descritas en la Directiva 001-2021. La socialización y publicación en el SGI fue efectuada el 14 de marzo 2023.
Desde la Subgerencia de Participación y Atención al Ciudadano se generó la actualización del procedimiento de Atención a las PQRS, con el fin de incluir en las condiciones especiales de operación las directrices de protección a la identidad del denunciante, descritas en la Directiva 001-2021. La socialización fue realizada en el mes de Junio.</t>
  </si>
  <si>
    <t>Se evidenció la actualización del procedimiento de gestión disciplinaria documentando los mecanismos de protección al denunciante. Actividad finalizada.</t>
  </si>
  <si>
    <t>F</t>
  </si>
  <si>
    <t>Elaborar y gestionar publicación de informe semestral a la ciudadanía sobre el estado de las denuncias por actos de corrupción</t>
  </si>
  <si>
    <t>2 Informes elaborados</t>
  </si>
  <si>
    <t>Con el apoyo de Comunicaciones el 27 de junio se efectuó la publicación del informe semestral del estado de las denuncias por  presuntos actos de corrupción (dirigido a la ciudadania) - Enlace publicación pagina Web de la Unidad - 4.10.3: https://www.catastrobogota.gov.co/index.php/transparencia-y-acceso-a-la-informacion-publica 
Mediante mesa de servicios SOL0307935 del 21 de diciembre de 2023 se solicitó a Comunicaciones el apoyó para la publicación en la página Web de la Unidad, del informe del estado de denuncias por presunta corrupción, correspondientes a las quejas radicadas durante el segundo semestre de la vigencia 2023. El informe fue publicado el 26 de diciembre de 2023 - enlace: https://www.catastrobogota.gov.co/transparencia-y-acceso-a-la-informacion-publica/planeacion</t>
  </si>
  <si>
    <t>Se evidenció soporte de cumplimiento de la actividad con la elaboración y publicación de los informes para conocimiento de la ciudadanía.
https://www.catastrobogota.gov.co/sites/default/files/recursos/Informe_presunta_corrup_OCDI-UAECD.pdf
https://www.catastrobogota.gov.co/sites/default/files/recursos/Inf_corrup_tranparencia.pdf
Actividad finalizada</t>
  </si>
  <si>
    <t>6.2. Plan de Gestión de integridad</t>
  </si>
  <si>
    <r>
      <t xml:space="preserve">GESTIÓN DE INTEGRIDAD  </t>
    </r>
    <r>
      <rPr>
        <sz val="8"/>
        <color indexed="8"/>
        <rFont val="Arial Narrow"/>
        <family val="2"/>
      </rPr>
      <t>Nota: Se destacan estas actividades que hacen parte del Plan de Gestión de Integridad 2023, el cual es un instrumento complementario al PAAC y el cual cuenta con actividades adicionales.</t>
    </r>
  </si>
  <si>
    <t>Gestionar publicación de piezas comunicacionales de los valores institucionales</t>
  </si>
  <si>
    <t>2 Piezas gestionadas para publicación</t>
  </si>
  <si>
    <t>Abril. Se realiza piezas comunicativas relacionadas con lo que se debe o no debe hacer teniendo en cuenta el código de integridad.
Octubre. Se realizó la publicación de pieza comunicación relacionada con el código de integridad en boletín y yammer</t>
  </si>
  <si>
    <t>Se evidenció la elaboración de las piezas, las cuales fueron compartidas por el grupo interno de yammer. Actividad finalizada.</t>
  </si>
  <si>
    <t>Realizar actividades que generen apropiación del Código de integridad</t>
  </si>
  <si>
    <t>2 Actividades realizadas</t>
  </si>
  <si>
    <t>Subgerencia de Talento Humano, Gestores de Integridad</t>
  </si>
  <si>
    <t>En mayo se diseña rompecabezas como actividad de apropiación del código de integridad, esta actividad se trabajó en conjunto con los gestores de integridad. 
En el mes de Septiembre, como actividad general se realizó la semana de los valores, en la que se incluyó la realización de charlas y actividades lúdicas y virtuales.</t>
  </si>
  <si>
    <t>Se evidencian soportes de la realización de las actividades de apropiación de los valores institucionales del Código de integridad, se destaca lo realizado en el marco de la semana de los valores. Actividad finalizada.</t>
  </si>
  <si>
    <t>Promocionar el Curso virtual de Integridad, Transparencia y Lucha contra la Corrupción disponible del Departamento Administrativo de la Función Pública, con el fin de que servidores, contratistas y directivos participen en el curso</t>
  </si>
  <si>
    <t>2 Actividades de promoción realizadas</t>
  </si>
  <si>
    <t>Se realizó el envío de correo electrónico recordatorio a servidores que faltan por realizar el curso, y correo a jefes de dependencia y gestores de integridad para que tengan conocimiento de los servidores que faltan. 
Se realizó publicación de pieza en yammer, se envió correo a servidores que faltaban por el curso de integridad, transparencia y lucha contra la corrupción.</t>
  </si>
  <si>
    <t>Se evidenciaron soportes de la promoción del curso de integridad, transparencia y lucha contra la corrupción. Actividad finalizada.</t>
  </si>
  <si>
    <t>Diseñar y aplicar encuesta con el fin de evaluar la Gestión de Integridad y medir la apropiación de los valores del servicio público en la entidad.</t>
  </si>
  <si>
    <t>1 Encuesta diseñada y aplicada</t>
  </si>
  <si>
    <t>Se ha publicado la encuesta, y se ha enviado correo invitando a diligenciarla.</t>
  </si>
  <si>
    <t>Se evidencia soporte de la divulgación de la encuesta aplicada. Actividad finalizada.</t>
  </si>
  <si>
    <r>
      <t xml:space="preserve">CONFLICTOS DE INTERÉS </t>
    </r>
    <r>
      <rPr>
        <sz val="8"/>
        <color indexed="8"/>
        <rFont val="Arial Narrow"/>
        <family val="2"/>
      </rPr>
      <t>Nota: Estas actividades hacen parte del Plan de Gestión preventiva de conflictos de interés 2023, el cual es un instrumento complementario al PAAC y el cual cuenta con actividades adicionales.</t>
    </r>
  </si>
  <si>
    <t>Realizar seguimiento y monitoreo al registro de conflictos de intereses que han surtido trámite</t>
  </si>
  <si>
    <t>3 Seguimientos realizados</t>
  </si>
  <si>
    <t>Abril. Se envia a la Oficina de Planeación el reporte de conflictos de intereses presentados durante el trimestre.
Julio. Se realizá seguimiento a las carpetas de las dependencias, sin embargo, no se han presentado manifestaciones de conflicto de intereses y por tanto no se han tramitado respuesta, se envió memorando al CIGD informando al respecto.
Octubre. Se ralizó seguimiento a los conflictos de intereses presentados por las diferentes dependencias y se remitio al CIGD</t>
  </si>
  <si>
    <t>Se evidencia seguimiento de los casos reportados a través de la carpeta dispuesta para tal fin. Actividad finalizada.</t>
  </si>
  <si>
    <t>Realizar actividades de comunicación y sensibilización sobre la importancia de declarar conflictos de intereses</t>
  </si>
  <si>
    <t xml:space="preserve">Subgerencia de Talento Humano - Oficina de Control Interno Disciplinario </t>
  </si>
  <si>
    <t>El 2 de junio se realizó la capacitación “Lineamientos antisoborno – conflicto de intereses, ética y valores” se contó con la participación de 79 servidores- actividad realizada a través de la plataforma Microsoft Teams. Ponente: Mayiver Méndez Jefe OCDI.
En junio se realiza la publicación de piezas relacionadas con la declaración de conflicto de intereses, igualmente se envía correo a los servidores recordando realizar la declaración de conflicto de intereses.
En julio se emitieron mensajes recordando la importancia de presentar la declaración de conflictos de intereses.</t>
  </si>
  <si>
    <t>Se evidenciaron actividades para facilitar el entendimiento, socializar y sensibilizar sobre conflictos de interés. Actividad finalizada.</t>
  </si>
  <si>
    <t>G</t>
  </si>
  <si>
    <t>Comunicar la metodología de gestión de conflictos de interés en la UAECD</t>
  </si>
  <si>
    <t>1 Metodología comunicada</t>
  </si>
  <si>
    <t>Se realizó la publicación de video para comunicar la metodología de gestión de conflictos de intereses en la UAECD en boletines y yammer</t>
  </si>
  <si>
    <t>Se evidencia la publicación de video socializando la metodología de gestión de conflictos de interés por comunicación interna. Actividad finalizada.</t>
  </si>
  <si>
    <t>H</t>
  </si>
  <si>
    <t>Verificar que los servidores realicen la declaración de conflicto de intereses del SIDEAP junto con la Declaración de bienes y rentas del SIDEAP dentro de los tiempos legales establecidos y Verificar que los servidores públicos de la entidad obligados por la Ley 2013 de 2019 publiquen la declaración de bienes, rentas y conflicto de intereses, en el Aplicativo por la Integridad Pública del DAFP</t>
  </si>
  <si>
    <t>2 Verificaciones realizadas</t>
  </si>
  <si>
    <t>Se realizó acompañamiento para la verificación de la declaración de conflicto de intereses de los servidores de carrera administrativa.
Se remitió correo y realizó acompañamiento cuando fue requerido a los servidores que según el art.2 de la ley 2013 de 2019 deben presentar declaración en el aplicativo por la integridad pública.</t>
  </si>
  <si>
    <t>Se evidenciaron soportes de los mensajes emitidos como recordatorio de la presentación de declaración de renta y conflictos de interés (actividades de la actividad 6.2.F) y el seguimiento realizado por la Subgerencia de Talento Humano. Actividad finalizada.</t>
  </si>
  <si>
    <t>RESULTADOS</t>
  </si>
  <si>
    <t xml:space="preserve"> </t>
  </si>
  <si>
    <t>EVIDENCIA - SEGUIMIENTO DE LA TERCERA LÍNEA DE DEFENSA
- Oficina de Control Interno</t>
  </si>
  <si>
    <t>Se logra validar la programación por medio de los lineamientos de planeación del III cuatrimestre, de las mesas de trabajo para la construcción del mapa de riesgos, generando la matriz consolidada. No se logra evidenciar el desarrollo de las mesas de trabajo que de cumplimiento de la actividad propuesta. Se recomienda desde la OCI para seguimientos posteriores adjuntar evidencia que de cuenta del desarrollo de las mesas de trabajo (listado de asistencia, reuniones vía TEAMS...)</t>
  </si>
  <si>
    <t>Se observó lista de asistencia reunión de gestores de integridad de fecha 18 de octubre de 2023.. Se puede validar la pieza gráfica "conoce y comenta" habilitada para recibir observaciones o sugerencias en torno a la gestión de trámites y la gestión anticorrupción. Se observa la actualización del programa y ética pública 2024 con fecha 11 de diciembre de 2023.</t>
  </si>
  <si>
    <t>Se observó la matriz de seguimiento a los riesgos de corrupción del IV trimestre de 2022. I, II y III trimestres de 2023.</t>
  </si>
  <si>
    <t>Se evidenció el seguimiento realizado por la OCI, a la ejecución del Plan Anticorrupción para los 3 cuatrimestres de la vigencia.</t>
  </si>
  <si>
    <t>Se evidencia la gestión adelantada en relación con la publicación de información de interés para el ciudadano así: Se encuentran documentadas las Ferias de servicios realizadas: Supercade a la plaza el 7 y 8 septiembre de 2023, la feria localidad del Sumapaz del 30 de septiembre, donde se evidencia la interacción y la publicación de información de la Unidad con y para el ciudadano. Al igual para el mes de octubre, se desarrolló la feria de Barrios Unidos, el 7 de octubre y la feria de Chapinero el 5 y 6 de octubre. En el mes de noviembre con las ferias: feria de servicios del Sumapaz del 02 de noviembre y feria de servicios Tunjuelito el 9 y 10 de noviembre. Se logra validar en la página institucional publicaciones de interacción con el ciudadano.</t>
  </si>
  <si>
    <t xml:space="preserve">Se logró evidenciar que en el mes de septiembre se desarrollaron 9 campañas de divulgación de información; en el mes de octubre se realizaron seis campañas; en el mes de noviembre 8 campañas y, en el mes de diciembre nueve campañas, dando cumplimiento al diseño y publicación mensual de piezas de divulgación de la información institucional. </t>
  </si>
  <si>
    <t xml:space="preserve">Se logró validar documento de caracterización de los grupos de valor de la Unidad del mes de junio actualizado el 31 de agosto. </t>
  </si>
  <si>
    <t>Se logró validar el documento Directorio de grupo de interés actualizado al mes de noviembre.</t>
  </si>
  <si>
    <t xml:space="preserve">Se observó el informe de rendición de cuentas de fecha 25 de noviembre de 2023 publicado en la página institucional, de igual manera piezas gráficas de invitación al ejercicio de rendición de cuentas vigencia 2020 - 2023 desarrollada el sábado 25 de noviembre. </t>
  </si>
  <si>
    <t>Se observó en el seguimiento por parte de la OCI los diálogos ciudadanos del 4 y 5 de octubre y el correspondiente Excel de las memorias del dialogo ciudadano "Así se está moviendo el mercado inmobiliario en Bogotá".</t>
  </si>
  <si>
    <t>Se logró validar que por medio de correo del 07 de septiembre de 2023 la OAPAP solicitó realizar el ejercicio de programación presupuestal a la Gerencia Comercial y de Atención al Ciudadano, atendiendo a la Circular N° 07 de 30 de junio de 2023. Al igual se valida, matriz de distribución de presupuesto que permiten identificar las necesidades presupuestales para fortalecer el servicio al ciudadano de la UAECD en la vigencia 2024.</t>
  </si>
  <si>
    <t>Se observó el cargue de las presentaciones del mes de septiembre y octubre que dan cuenta de la presentación ante el Comité Institucional de Gestión y Desempeño de la gestión del servicio al ciudadano.</t>
  </si>
  <si>
    <t>Se observó en las evidencias suministradas, que se adelantó el seguimiento a la oportunidad de respuesta de solicitudes de ciudadanos en los diferentes canales de atención (Escrito, virtual, telefónico, presencial) para los meses de septiembre, octubre, noviembre y diciembre 2023.</t>
  </si>
  <si>
    <t>Se verificó el avance de la actividad para el periodo septiembre, octubre y noviembre, por medio de correos electrónicos dirigidos a las áreas involucradas que tenían pendiente respuestas a peticiones, teniendo en cuenta los informes consolidados de la calidad y oportunidad de las respuestas emitidas en el sistema distrital para la gestión de peticiones ciudadanas - BOGOTÁ TE ESCUCHA”</t>
  </si>
  <si>
    <t xml:space="preserve">Se logró constatar por medio de informe de septiembre y octubre la gestión de la formación y/o entrenamiento en lenguaje de señas colombiana desarrollado por convenio con la Universidad Nacional de Colombia. </t>
  </si>
  <si>
    <t xml:space="preserve">Se evidenció según los soportes adjuntados que se realizaron 12 cursos en el mes de septiembre, entre los que se encuentra el de Atención a la Ciudadanía-Gestión Catastral con una intensidad de 15 días, una participación de 37 funcionarios de los cuales se obtuvo lo siguiente: No aprobó - Por calificación 1; Aprobó 34; No aprobó - Sin acceso 2 y, 60 cursos en el mes de octubre en los cuales participaron un aproximado de 281 funcionarios según el registro cargado como evidencia. </t>
  </si>
  <si>
    <t>Se logró ver reflejado por medio de correo del 31 de octubre de 2023 el programa de inducción complementaría que deben cumplir en cuanto a la inclusión del curso de lenguaje claro. Se valida la evidencia que da cuenta de que 32 funcionarios entre los meses de septiembre y diciembre desarrollaron dicho curso.</t>
  </si>
  <si>
    <t xml:space="preserve">Por medio de una presentación del 21 de diciembre de 2023 se valida que en la UAECD se realiza un balance y reconocimiento de la vigencia 2023 donde se promueven y dan a conocer los servidores destacados por su desempeño. Se recomienda, suministrar una evidencia clara donde se pueda validar desde La ventanilla hacía afuera el reconocimiento al o los funcionarios que en el desarrollo de sus funciones presentan una excelente relación de servicio con los usuarios. </t>
  </si>
  <si>
    <t>Se validó en la página institucional en transparencia y acceso a la información los informes de seguimiento y gestión de PQRS publicados. Al igual, se observó en las evidencias suministradas los informes pertinentes del mes de septiembre, octubre, noviembre y diciembre. Dando cumplimiento a la actividad planteada.</t>
  </si>
  <si>
    <t>Se observaron tres agendamientos realizados para el periodo de este seguimiento en lo concerniente a adulto mayor.</t>
  </si>
  <si>
    <t>Se validó en las evidencias suministradas el seguimiento a la gestión de trámites de la Gerencia de Información Catastral realizados en los meses de septiembre, octubre, noviembre y diciembre, dando cumplimiento a la actividad propuesta</t>
  </si>
  <si>
    <t>Se logró ver en las evidencias suministradas la actualización del índice de satisfacción general de corte 15 de diciembre de 2023 con un porcentaje de 81.80 de satisfacción. Información recolectada por medio de los canales virtual, presencial, canal telefónico, productos y servicios y comunidades.</t>
  </si>
  <si>
    <t xml:space="preserve">Se logró validar métrica para IDECA, una analítica del servicio web de Bogotá te escucha de fecha 24 de octubre de 2023 y dos archivos más que no corresponden al periodo de este seguimiento. Lo anterior permite evidenciar que se realiza al interior de la Unidad una analítica de datos de servicio al ciudadano. </t>
  </si>
  <si>
    <t>La OCI validó el seguimiento a la gestión de datos abiertos del mes de septiembre y octubre por medio de la matriz de reporte mensual del número de visitas y usuarios, así como por correo de fecha 2 de noviembre de 2023 por medio del cual se informa sobre el monitoreo y seguimiento realizado al número de visitas y usuarios de la plataforma de datos abiertos Bogotá.</t>
  </si>
  <si>
    <t xml:space="preserve">Se logró evidenciar una vez revisado el material cargado como evidencia y la dinámica de la página institucional en el espacio de transparencia y acceso a la información, que la UAECD realizó el seguimiento a la actualización de dicho botón y se generan recomendaciones en torno a la pertinencia, calidad y oportunidad de la información suministrada. </t>
  </si>
  <si>
    <t>Se observó la actualización de trámites en la plataforma SUIT de los meses de septiembre, octubre, noviembre y diciembre, todo ello respecto de los trámites publicados que tiene la Unidad.</t>
  </si>
  <si>
    <t>Se evidenció el cargue de solicitudes de información, así como las estadísticas de transparencia para los meses de septiembre, octubre y noviembre. Al igual se constata pantallazo de las publicaciones realizadas en el botón de transparencia de la página oficial de la Unidad.</t>
  </si>
  <si>
    <t>Se observó que para el periodo de este seguimiento se realizó la gestión de actualización de las tablas de retención documental. Validando con ello, que la Unidad posee instrumentos para la gestión de la información.</t>
  </si>
  <si>
    <t>Se evidenció la Resolución N° 0970 del 09 de octubre de 2023 “Por la cual se adoptan los instrumentos para la gestión de la información pública, relacionados con el Registro de Activos de Información e Índice de Información Clasificada y Reservada contenidos en la Ley 1712 de 2014 y el Decreto Reglamentario 1081 de 2015.” que permite ver la importancia que le presta la unidad a la actualización de los activos e índice de información. Al igual se observó evidencia que da cuenta de la actualización de los activos e índice de información.</t>
  </si>
  <si>
    <t>Se observó en las evidencias suministradas el seguimiento con corte a noviembre a los criterios de accesibilidad web.</t>
  </si>
  <si>
    <t>Se validaron las evidencias en cuanto a las estadísticas de transparencia referentes a los requerimientos de Bogotá te escucha de los meses de septiembre, octubre y noviembre. Así como pantallazos que dan cuenta de la publicación de informes de peticiones, quejas y reclamos publicados el 15 de diciembre de 2023.</t>
  </si>
  <si>
    <t>En el seguimiento realizado por la OCI se observó el informe gestión preventiva y correctiva  Informe de evaluación de actuaciones relacionadas con actos de corrupción vigencia 2023 de los meses septiembre y diciembre los cuales fueron presentados a la dirección.</t>
  </si>
  <si>
    <t>La OCI validó la evidencia referente a la realización de fomento de cultura disciplinaria y prevención de conductas disciplinarias para los meses de septiembre, octubre, noviembre y diciembre. Entre los que se encuentran: charlas de prevención y lucha contra la corrupción, dinámicas con los valores institucionales para su apropiación e interiorización, listados de asistencia.</t>
  </si>
  <si>
    <t>Se pudo validar desde la OCI el informe semestral a la ciudadanía sobre el estado de las denuncias por actos de corrupción, así como la solicitud  y la evidencia de su publicación en la página oficial de la Unidad.</t>
  </si>
  <si>
    <t xml:space="preserve">Desde la OCI se observó publicación en octubre de la pieza somos integridad, así como del boletín que da cuenta de las acciones de comunicaciones para visibilizar los valores institucionales. </t>
  </si>
  <si>
    <t>Se observó el informe que da cuenta de la semana de valores realizada entre el 18 y 22 de septiembre con la cual se busca la apropiación del código de integridad por parte de directivos servidores y contratistas de la Unidad. Al igual se validó la lista de asistencia de participantes al ejercicio de las diferentes herramientas de integridad dispuestas en el mes de septiembre.</t>
  </si>
  <si>
    <t>Se logró validar la pieza gráfica del 16 de noviembre de 2023 que da cuenta de la publicidad, divulgación y promoción del curso virtual de integridad, transparencia y lucha contra la corrupción del DAFP. Así como también se logró evidenciar las solicitudes reiteradas de desarrollo del curso hechas en el periodo de seguimiento.</t>
  </si>
  <si>
    <t>Se validó instrumento de encuesta habilitado y aplicado a los funcionarios de la Unidad, al igual se evidenciaron correos del 8 de noviembre de 2023 donde se reitera la importancia del diligenciamiento de la encuesta somos integridad del 2 de noviembre de la cual se adjuntó evidencia.</t>
  </si>
  <si>
    <t xml:space="preserve">Se validó el seguimiento de conflicto de intereses para el mes de octubre. Se adjuntó presentación que da cuenta de una declaración de conflicto de intereses. Al igual se validó memo de octubre 2023 donde se expresó la declaratoria de conflicto de intereses. Corroborando lo anterior que la Unidad realiza seguimiento y monitoreo al registro de conflicto de intereses. </t>
  </si>
  <si>
    <t xml:space="preserve">Se logró validar vídeo institucional publicado en la intranet el día 13 de octubre referente a metodología conflicto de intereses de la UAECD. Se pudo constatar también el Boletín todos somos catastro del 23 de noviembre de 2023 en el cual se ve reflejado la gestión de los conflictos de interés. </t>
  </si>
  <si>
    <t>Se observó lista de asistencia reunión de gestores de integridad de fecha 18 de octubre de 2023. Se validó la pieza gráfica "conoce y comenta" habilitada para recibir observaciones o sugerencias en torno a la gestión de trámites y la gestión anticorrupción. Se observó la actualización del programa y ética pública 2024 con fecha 11 de diciembre de 2023.</t>
  </si>
  <si>
    <t xml:space="preserve">Se logró validar piezas gráficas de publicidad de los espacios de rendición de cuentas y diálogos ciudadanos, pero no se logra evidenciar herramientas que permitan ver el seguimiento que se realiza a estos ejercicios de interlocución permanente que tiene la Unidad. La matriz cargada de registros de eventos de participación ciudadana corresponde a la vigencia 2022. Se recomienda desde la OCI adjuntar evidencias que den cuenta de dicho seguimiento para el periodo objeto de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</si>
</sst>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0.0%"/>
    <numFmt numFmtId="166" formatCode="dd/mm/yyyy;@"/>
  </numFmts>
  <fonts count="22" x14ac:knownFonts="1">
    <font>
      <sz val="11"/>
      <color theme="1"/>
      <name val="Calibri"/>
      <family val="2"/>
      <scheme val="minor"/>
    </font>
    <font>
      <sz val="11"/>
      <color theme="1"/>
      <name val="Calibri"/>
      <family val="2"/>
      <scheme val="minor"/>
    </font>
    <font>
      <sz val="10"/>
      <name val="Arial"/>
      <family val="2"/>
    </font>
    <font>
      <b/>
      <sz val="10"/>
      <color rgb="FF000000"/>
      <name val="Arial Narrow"/>
      <family val="2"/>
    </font>
    <font>
      <sz val="10"/>
      <color theme="1"/>
      <name val="Arial Narrow"/>
      <family val="2"/>
    </font>
    <font>
      <sz val="10"/>
      <color rgb="FF000000"/>
      <name val="Arial Narrow"/>
      <family val="2"/>
    </font>
    <font>
      <b/>
      <sz val="10"/>
      <name val="Arial Narrow"/>
      <family val="2"/>
    </font>
    <font>
      <sz val="10"/>
      <name val="Arial Narrow"/>
      <family val="2"/>
    </font>
    <font>
      <sz val="10"/>
      <name val="Calibri"/>
      <family val="2"/>
      <scheme val="minor"/>
    </font>
    <font>
      <sz val="8"/>
      <color indexed="8"/>
      <name val="Arial Narrow"/>
      <family val="2"/>
    </font>
    <font>
      <sz val="10"/>
      <color rgb="FFC00000"/>
      <name val="Arial Narrow"/>
      <family val="2"/>
    </font>
    <font>
      <sz val="11"/>
      <color theme="1"/>
      <name val="Arial"/>
      <family val="2"/>
    </font>
    <font>
      <b/>
      <sz val="10"/>
      <color theme="1"/>
      <name val="Arial Narrow"/>
      <family val="2"/>
    </font>
    <font>
      <u/>
      <sz val="11"/>
      <color theme="10"/>
      <name val="Calibri"/>
      <family val="2"/>
      <scheme val="minor"/>
    </font>
    <font>
      <sz val="9"/>
      <name val="Arial Narrow"/>
      <family val="2"/>
    </font>
    <font>
      <sz val="8"/>
      <name val="Arial Narrow"/>
      <family val="2"/>
    </font>
    <font>
      <sz val="10"/>
      <color rgb="FF000000"/>
      <name val="Arial Narrow"/>
      <family val="2"/>
    </font>
    <font>
      <sz val="8"/>
      <color rgb="FF000000"/>
      <name val="Arial Narrow"/>
      <family val="2"/>
    </font>
    <font>
      <sz val="8"/>
      <color rgb="FF000000"/>
      <name val="Arial Narrow"/>
      <family val="2"/>
    </font>
    <font>
      <sz val="10"/>
      <color theme="1"/>
      <name val="Arial Narrow"/>
      <family val="2"/>
    </font>
    <font>
      <sz val="10"/>
      <color rgb="FF000000"/>
      <name val="Times New Roman"/>
      <family val="1"/>
    </font>
    <font>
      <sz val="11"/>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39997558519241921"/>
        <bgColor rgb="FF000000"/>
      </patternFill>
    </fill>
    <fill>
      <patternFill patternType="solid">
        <fgColor theme="4" tint="0.79998168889431442"/>
        <bgColor rgb="FF000000"/>
      </patternFill>
    </fill>
    <fill>
      <patternFill patternType="solid">
        <fgColor theme="4" tint="0.79998168889431442"/>
        <bgColor indexed="64"/>
      </patternFill>
    </fill>
    <fill>
      <patternFill patternType="solid">
        <fgColor rgb="FFFFFFFF"/>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thin">
        <color rgb="FF000000"/>
      </left>
      <right/>
      <top/>
      <bottom style="thin">
        <color rgb="FF000000"/>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13" fillId="0" borderId="0" applyNumberFormat="0" applyFill="0" applyBorder="0" applyAlignment="0" applyProtection="0"/>
  </cellStyleXfs>
  <cellXfs count="149">
    <xf numFmtId="0" fontId="0" fillId="0" borderId="0" xfId="0"/>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vertical="center"/>
    </xf>
    <xf numFmtId="0" fontId="3" fillId="0" borderId="7" xfId="0" applyFont="1" applyBorder="1" applyAlignment="1">
      <alignment vertical="center"/>
    </xf>
    <xf numFmtId="43" fontId="5" fillId="0" borderId="0" xfId="0" applyNumberFormat="1" applyFont="1" applyAlignment="1">
      <alignment horizontal="left" vertical="center"/>
    </xf>
    <xf numFmtId="165" fontId="5" fillId="0" borderId="0" xfId="2" applyNumberFormat="1" applyFont="1" applyFill="1" applyBorder="1" applyAlignment="1" applyProtection="1">
      <alignment horizontal="left" vertical="center"/>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43" fontId="7" fillId="0" borderId="1" xfId="1" applyFont="1" applyFill="1" applyBorder="1" applyAlignment="1">
      <alignment horizontal="center" vertical="center" wrapText="1"/>
    </xf>
    <xf numFmtId="2" fontId="7" fillId="0" borderId="1" xfId="1" applyNumberFormat="1" applyFont="1" applyFill="1" applyBorder="1" applyAlignment="1">
      <alignment horizontal="center" vertical="center" wrapText="1"/>
    </xf>
    <xf numFmtId="2" fontId="7" fillId="0" borderId="1" xfId="2" applyNumberFormat="1" applyFont="1" applyFill="1" applyBorder="1" applyAlignment="1">
      <alignment horizontal="center" vertical="center" wrapText="1"/>
    </xf>
    <xf numFmtId="43" fontId="4" fillId="0" borderId="0" xfId="0" applyNumberFormat="1" applyFont="1" applyAlignment="1">
      <alignment vertical="center"/>
    </xf>
    <xf numFmtId="0" fontId="3" fillId="0" borderId="3" xfId="0" applyFont="1" applyBorder="1" applyAlignment="1">
      <alignment vertical="center"/>
    </xf>
    <xf numFmtId="0" fontId="3" fillId="0" borderId="8" xfId="0" applyFont="1" applyBorder="1" applyAlignment="1">
      <alignment vertical="center" wrapText="1"/>
    </xf>
    <xf numFmtId="10" fontId="10" fillId="0" borderId="1" xfId="2" applyNumberFormat="1" applyFont="1" applyFill="1" applyBorder="1" applyAlignment="1">
      <alignment horizontal="center" vertical="center" wrapText="1"/>
    </xf>
    <xf numFmtId="43" fontId="3" fillId="0" borderId="1" xfId="1" applyFont="1" applyFill="1" applyBorder="1" applyAlignment="1">
      <alignment horizontal="center" vertical="center"/>
    </xf>
    <xf numFmtId="164" fontId="5" fillId="0" borderId="0" xfId="0" applyNumberFormat="1" applyFont="1" applyAlignment="1">
      <alignment horizontal="left" vertical="center"/>
    </xf>
    <xf numFmtId="9" fontId="5" fillId="0" borderId="0" xfId="2" applyFont="1" applyFill="1" applyBorder="1" applyAlignment="1">
      <alignment horizontal="left" vertical="center"/>
    </xf>
    <xf numFmtId="0" fontId="11" fillId="0" borderId="0" xfId="0" applyFont="1" applyAlignment="1">
      <alignment horizontal="justify" vertical="center"/>
    </xf>
    <xf numFmtId="0" fontId="12" fillId="0" borderId="0" xfId="0" applyFont="1" applyAlignment="1">
      <alignment vertical="center"/>
    </xf>
    <xf numFmtId="2" fontId="5" fillId="0" borderId="1" xfId="1" applyNumberFormat="1" applyFont="1" applyFill="1" applyBorder="1" applyAlignment="1">
      <alignment horizontal="center" vertical="center" wrapText="1"/>
    </xf>
    <xf numFmtId="43" fontId="4" fillId="0" borderId="0" xfId="0" applyNumberFormat="1" applyFont="1" applyAlignment="1">
      <alignment horizontal="left" vertical="top"/>
    </xf>
    <xf numFmtId="0" fontId="4" fillId="0" borderId="0" xfId="0" applyFont="1" applyAlignment="1">
      <alignment horizontal="left" vertical="top"/>
    </xf>
    <xf numFmtId="0" fontId="7" fillId="0" borderId="1" xfId="0" applyFont="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14" fillId="0" borderId="1" xfId="0" applyFont="1" applyBorder="1" applyAlignment="1">
      <alignment horizontal="left" vertical="center" wrapText="1"/>
    </xf>
    <xf numFmtId="0" fontId="5" fillId="0" borderId="1" xfId="0" applyFont="1" applyBorder="1" applyAlignment="1">
      <alignment vertical="center" wrapText="1"/>
    </xf>
    <xf numFmtId="0" fontId="3" fillId="0" borderId="9" xfId="0" applyFont="1" applyBorder="1" applyAlignment="1">
      <alignment horizontal="center" vertical="center" wrapText="1"/>
    </xf>
    <xf numFmtId="43" fontId="7" fillId="0" borderId="6" xfId="1" applyFont="1" applyFill="1" applyBorder="1" applyAlignment="1">
      <alignment horizontal="center" vertical="center" wrapText="1"/>
    </xf>
    <xf numFmtId="2" fontId="7" fillId="0" borderId="6" xfId="1" applyNumberFormat="1" applyFont="1" applyFill="1" applyBorder="1" applyAlignment="1">
      <alignment horizontal="center" vertical="center" wrapText="1"/>
    </xf>
    <xf numFmtId="0" fontId="3" fillId="0" borderId="13" xfId="0" applyFont="1" applyBorder="1" applyAlignment="1">
      <alignment vertical="center"/>
    </xf>
    <xf numFmtId="0" fontId="3" fillId="2" borderId="1" xfId="0" applyFont="1" applyFill="1" applyBorder="1" applyAlignment="1">
      <alignment horizontal="center" vertical="center" wrapText="1"/>
    </xf>
    <xf numFmtId="0" fontId="3" fillId="2" borderId="7" xfId="0" applyFont="1" applyFill="1" applyBorder="1" applyAlignment="1">
      <alignment vertical="center"/>
    </xf>
    <xf numFmtId="0" fontId="3" fillId="2"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9" fontId="5" fillId="0" borderId="0" xfId="2" applyFont="1" applyAlignment="1">
      <alignment horizontal="left" vertical="center"/>
    </xf>
    <xf numFmtId="43" fontId="10" fillId="0" borderId="1" xfId="1" applyFont="1" applyFill="1" applyBorder="1" applyAlignment="1">
      <alignment horizontal="center" vertical="center" wrapText="1"/>
    </xf>
    <xf numFmtId="2" fontId="10" fillId="0" borderId="1" xfId="1"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3" fillId="0" borderId="13" xfId="0" applyFont="1" applyBorder="1" applyAlignment="1">
      <alignment horizontal="center" vertical="center" wrapText="1"/>
    </xf>
    <xf numFmtId="0" fontId="5" fillId="2" borderId="1" xfId="0" applyFont="1" applyFill="1" applyBorder="1" applyAlignment="1">
      <alignment horizontal="center" vertical="center" wrapText="1"/>
    </xf>
    <xf numFmtId="0" fontId="3" fillId="2" borderId="3" xfId="0" applyFont="1" applyFill="1" applyBorder="1" applyAlignment="1">
      <alignment vertical="center"/>
    </xf>
    <xf numFmtId="0" fontId="3" fillId="2" borderId="8" xfId="0" applyFont="1" applyFill="1" applyBorder="1" applyAlignment="1">
      <alignment vertical="center"/>
    </xf>
    <xf numFmtId="0" fontId="7" fillId="0" borderId="6" xfId="0" applyFont="1" applyBorder="1" applyAlignment="1">
      <alignment horizontal="center" vertical="center" wrapText="1"/>
    </xf>
    <xf numFmtId="0" fontId="3" fillId="5"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2" borderId="6" xfId="0" applyFont="1" applyFill="1" applyBorder="1" applyAlignment="1">
      <alignment horizontal="center" vertical="center" wrapText="1"/>
    </xf>
    <xf numFmtId="0" fontId="7" fillId="2" borderId="2" xfId="0" applyFont="1" applyFill="1" applyBorder="1" applyAlignment="1">
      <alignment horizontal="center" vertical="center" wrapText="1"/>
    </xf>
    <xf numFmtId="165" fontId="4" fillId="0" borderId="0" xfId="2" applyNumberFormat="1" applyFont="1" applyAlignment="1">
      <alignment vertical="center"/>
    </xf>
    <xf numFmtId="43" fontId="7" fillId="0" borderId="2" xfId="1"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3" fillId="0" borderId="8" xfId="0" applyFont="1" applyBorder="1" applyAlignment="1">
      <alignment vertical="center"/>
    </xf>
    <xf numFmtId="166" fontId="7"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xf>
    <xf numFmtId="166" fontId="7" fillId="0" borderId="4" xfId="0" applyNumberFormat="1" applyFont="1" applyBorder="1" applyAlignment="1">
      <alignment horizontal="center" vertical="center" wrapText="1"/>
    </xf>
    <xf numFmtId="166" fontId="5" fillId="0" borderId="1" xfId="0" applyNumberFormat="1" applyFont="1" applyBorder="1" applyAlignment="1">
      <alignment horizontal="center" vertical="center" wrapText="1"/>
    </xf>
    <xf numFmtId="166" fontId="7" fillId="0" borderId="2" xfId="0" applyNumberFormat="1" applyFont="1" applyBorder="1" applyAlignment="1">
      <alignment horizontal="center" vertical="center" wrapText="1"/>
    </xf>
    <xf numFmtId="166" fontId="7" fillId="2" borderId="1" xfId="0" applyNumberFormat="1" applyFont="1" applyFill="1" applyBorder="1" applyAlignment="1">
      <alignment horizontal="center" vertical="center" wrapText="1"/>
    </xf>
    <xf numFmtId="166" fontId="7" fillId="0" borderId="6" xfId="0" applyNumberFormat="1" applyFont="1" applyBorder="1" applyAlignment="1">
      <alignment horizontal="center" vertical="center" wrapText="1"/>
    </xf>
    <xf numFmtId="166" fontId="7" fillId="3" borderId="1" xfId="0" applyNumberFormat="1" applyFont="1" applyFill="1" applyBorder="1" applyAlignment="1">
      <alignment horizontal="center" vertical="center" wrapText="1"/>
    </xf>
    <xf numFmtId="166" fontId="3" fillId="0" borderId="8" xfId="0" applyNumberFormat="1" applyFont="1" applyBorder="1" applyAlignment="1">
      <alignment vertical="center" wrapText="1"/>
    </xf>
    <xf numFmtId="166" fontId="3" fillId="0" borderId="4" xfId="0" applyNumberFormat="1" applyFont="1" applyBorder="1" applyAlignment="1">
      <alignment vertical="center" wrapText="1"/>
    </xf>
    <xf numFmtId="166" fontId="3" fillId="2" borderId="8" xfId="0" applyNumberFormat="1" applyFont="1" applyFill="1" applyBorder="1" applyAlignment="1">
      <alignment vertical="center"/>
    </xf>
    <xf numFmtId="166" fontId="3" fillId="2" borderId="4" xfId="0" applyNumberFormat="1" applyFont="1" applyFill="1" applyBorder="1" applyAlignment="1">
      <alignment vertical="center"/>
    </xf>
    <xf numFmtId="166" fontId="3" fillId="2" borderId="9" xfId="0" applyNumberFormat="1"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7"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164" fontId="7" fillId="3" borderId="1" xfId="0" applyNumberFormat="1" applyFont="1" applyFill="1" applyBorder="1" applyAlignment="1">
      <alignment horizontal="left" vertical="center" wrapText="1"/>
    </xf>
    <xf numFmtId="0" fontId="15" fillId="3" borderId="1" xfId="0" applyFont="1" applyFill="1" applyBorder="1" applyAlignment="1">
      <alignment horizontal="left" vertical="center" wrapText="1"/>
    </xf>
    <xf numFmtId="0" fontId="4" fillId="0" borderId="0" xfId="0" applyFont="1" applyAlignment="1">
      <alignment vertical="center" wrapText="1"/>
    </xf>
    <xf numFmtId="0" fontId="7" fillId="0" borderId="3" xfId="0" applyFont="1" applyBorder="1" applyAlignment="1">
      <alignment horizontal="left" vertical="center" wrapText="1"/>
    </xf>
    <xf numFmtId="0" fontId="5" fillId="2" borderId="1" xfId="0" applyFont="1" applyFill="1" applyBorder="1" applyAlignment="1">
      <alignment horizontal="left" vertical="center" wrapText="1"/>
    </xf>
    <xf numFmtId="0" fontId="16" fillId="0" borderId="1" xfId="0" applyFont="1" applyBorder="1" applyAlignment="1">
      <alignment horizontal="justify" vertical="center" wrapText="1"/>
    </xf>
    <xf numFmtId="0" fontId="5" fillId="0" borderId="0" xfId="0" applyFont="1" applyAlignment="1">
      <alignment vertical="center" wrapText="1"/>
    </xf>
    <xf numFmtId="0" fontId="16" fillId="0" borderId="1" xfId="0" applyFont="1" applyBorder="1" applyAlignment="1">
      <alignment horizontal="left" vertical="center" wrapText="1"/>
    </xf>
    <xf numFmtId="2" fontId="7" fillId="0" borderId="2" xfId="1" applyNumberFormat="1" applyFont="1" applyFill="1" applyBorder="1" applyAlignment="1">
      <alignment horizontal="center" vertical="center" wrapText="1"/>
    </xf>
    <xf numFmtId="0" fontId="17" fillId="0" borderId="1" xfId="0" applyFont="1" applyBorder="1" applyAlignment="1">
      <alignment horizontal="left" vertical="center" wrapText="1"/>
    </xf>
    <xf numFmtId="0" fontId="18" fillId="7" borderId="1" xfId="0" applyFont="1" applyFill="1" applyBorder="1" applyAlignment="1">
      <alignment wrapText="1"/>
    </xf>
    <xf numFmtId="0" fontId="19" fillId="0" borderId="1" xfId="0" applyFont="1" applyBorder="1" applyAlignment="1">
      <alignment vertical="center" wrapText="1"/>
    </xf>
    <xf numFmtId="0" fontId="16" fillId="3" borderId="1" xfId="0" applyFont="1" applyFill="1" applyBorder="1" applyAlignment="1">
      <alignment horizontal="left" vertical="center" wrapText="1"/>
    </xf>
    <xf numFmtId="164" fontId="6" fillId="0" borderId="1" xfId="0" applyNumberFormat="1" applyFont="1" applyFill="1" applyBorder="1" applyAlignment="1">
      <alignment horizontal="center" vertical="center" wrapText="1"/>
    </xf>
    <xf numFmtId="2" fontId="5" fillId="0" borderId="1" xfId="2" applyNumberFormat="1" applyFont="1" applyFill="1" applyBorder="1" applyAlignment="1">
      <alignment horizontal="center" vertical="center" wrapText="1"/>
    </xf>
    <xf numFmtId="2" fontId="7" fillId="0" borderId="2" xfId="2"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2" fontId="6" fillId="0" borderId="1" xfId="2" applyNumberFormat="1" applyFont="1" applyFill="1" applyBorder="1" applyAlignment="1">
      <alignment horizontal="center" vertical="center" wrapText="1"/>
    </xf>
    <xf numFmtId="0" fontId="4" fillId="0" borderId="1" xfId="0" applyFont="1" applyFill="1" applyBorder="1" applyAlignment="1">
      <alignment vertical="center"/>
    </xf>
    <xf numFmtId="2" fontId="8" fillId="0" borderId="1" xfId="0" applyNumberFormat="1" applyFont="1" applyFill="1" applyBorder="1" applyAlignment="1">
      <alignment horizontal="center" vertical="center" wrapText="1"/>
    </xf>
    <xf numFmtId="2" fontId="5" fillId="0" borderId="2" xfId="1"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3" fillId="0" borderId="13" xfId="0" applyFont="1" applyBorder="1" applyAlignment="1">
      <alignment vertical="center" wrapText="1"/>
    </xf>
    <xf numFmtId="0" fontId="4" fillId="0" borderId="3" xfId="0" applyFont="1" applyBorder="1" applyAlignment="1">
      <alignment vertical="center" wrapText="1"/>
    </xf>
    <xf numFmtId="0" fontId="0" fillId="0" borderId="3" xfId="0" applyBorder="1"/>
    <xf numFmtId="43" fontId="3" fillId="0" borderId="14" xfId="1" applyFont="1" applyFill="1" applyBorder="1" applyAlignment="1">
      <alignment horizontal="center" vertical="center"/>
    </xf>
    <xf numFmtId="0" fontId="20" fillId="0" borderId="1" xfId="0" applyFont="1" applyBorder="1" applyAlignment="1">
      <alignment wrapText="1"/>
    </xf>
    <xf numFmtId="43" fontId="4" fillId="0" borderId="1" xfId="0" applyNumberFormat="1" applyFont="1" applyBorder="1" applyAlignment="1">
      <alignment vertical="center"/>
    </xf>
    <xf numFmtId="0" fontId="20" fillId="0" borderId="15" xfId="0" applyFont="1" applyBorder="1" applyAlignment="1">
      <alignment horizontal="justify" vertical="center" wrapText="1"/>
    </xf>
    <xf numFmtId="0" fontId="20" fillId="0" borderId="0" xfId="0" applyFont="1" applyAlignment="1">
      <alignment vertical="center" wrapText="1"/>
    </xf>
    <xf numFmtId="0" fontId="21" fillId="0" borderId="1" xfId="0" applyFont="1" applyBorder="1" applyAlignment="1">
      <alignment wrapText="1"/>
    </xf>
    <xf numFmtId="0" fontId="21" fillId="0" borderId="0" xfId="0" applyFont="1" applyAlignment="1">
      <alignment vertical="center" wrapText="1"/>
    </xf>
    <xf numFmtId="0" fontId="21" fillId="0" borderId="1" xfId="0" applyFont="1" applyBorder="1" applyAlignment="1">
      <alignment vertical="center" wrapText="1"/>
    </xf>
    <xf numFmtId="0" fontId="20" fillId="0" borderId="1" xfId="0" applyFont="1" applyBorder="1" applyAlignment="1">
      <alignment horizontal="justify"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43" fontId="4" fillId="0" borderId="6" xfId="0" applyNumberFormat="1" applyFont="1" applyBorder="1" applyAlignment="1">
      <alignment vertical="center"/>
    </xf>
    <xf numFmtId="0" fontId="4" fillId="0" borderId="16" xfId="0" applyFont="1" applyBorder="1" applyAlignment="1">
      <alignment vertical="center" wrapText="1"/>
    </xf>
    <xf numFmtId="0" fontId="20" fillId="0" borderId="1" xfId="0" applyFont="1" applyBorder="1"/>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5" borderId="2"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xf>
    <xf numFmtId="0" fontId="3" fillId="6" borderId="12"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cellXfs>
  <cellStyles count="5">
    <cellStyle name="Hyperlink" xfId="4" xr:uid="{00000000-0005-0000-0000-000000000000}"/>
    <cellStyle name="Millares" xfId="1" builtinId="3"/>
    <cellStyle name="Normal" xfId="0" builtinId="0"/>
    <cellStyle name="Normal 3" xfId="3" xr:uid="{00000000-0005-0000-0000-000003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60"/>
  <sheetViews>
    <sheetView tabSelected="1" topLeftCell="T1" zoomScale="70" zoomScaleNormal="70" workbookViewId="0">
      <pane ySplit="11" topLeftCell="A62" activePane="bottomLeft" state="frozen"/>
      <selection pane="bottomLeft" activeCell="AJ70" sqref="AJ70"/>
    </sheetView>
  </sheetViews>
  <sheetFormatPr baseColWidth="10" defaultColWidth="11.42578125" defaultRowHeight="12.75" x14ac:dyDescent="0.25"/>
  <cols>
    <col min="1" max="1" width="20" style="1" customWidth="1"/>
    <col min="2" max="2" width="41.140625" style="1" customWidth="1"/>
    <col min="3" max="3" width="5.5703125" style="1" customWidth="1"/>
    <col min="4" max="4" width="41.28515625" style="1" customWidth="1"/>
    <col min="5" max="5" width="23.140625" style="1" customWidth="1"/>
    <col min="6" max="6" width="31.140625" style="1" customWidth="1"/>
    <col min="7" max="7" width="12.7109375" style="1" customWidth="1"/>
    <col min="8" max="8" width="11.7109375" style="1" customWidth="1"/>
    <col min="9" max="23" width="8.28515625" style="1" customWidth="1"/>
    <col min="24" max="24" width="7.7109375" style="1" customWidth="1"/>
    <col min="25" max="26" width="8.140625" style="1" customWidth="1"/>
    <col min="27" max="27" width="8.42578125" style="1" customWidth="1"/>
    <col min="28" max="28" width="9.140625" style="1" customWidth="1"/>
    <col min="29" max="29" width="10.7109375" style="1" customWidth="1"/>
    <col min="30" max="32" width="9.28515625" style="1" customWidth="1"/>
    <col min="33" max="33" width="9.28515625" style="25" customWidth="1"/>
    <col min="34" max="34" width="9.5703125" style="1" customWidth="1"/>
    <col min="35" max="35" width="85.140625" style="1" customWidth="1"/>
    <col min="36" max="36" width="55" style="1" customWidth="1"/>
    <col min="37" max="37" width="48.7109375" style="1" customWidth="1"/>
    <col min="38" max="38" width="14" style="1" customWidth="1"/>
    <col min="39" max="42" width="22.42578125" style="1" customWidth="1"/>
    <col min="43" max="16384" width="11.42578125" style="1"/>
  </cols>
  <sheetData>
    <row r="1" spans="1:38" ht="13.5" thickBot="1" x14ac:dyDescent="0.3">
      <c r="A1" s="138" t="s">
        <v>0</v>
      </c>
      <c r="B1" s="139"/>
      <c r="C1" s="139"/>
      <c r="D1" s="139"/>
      <c r="E1" s="139"/>
      <c r="F1" s="139"/>
      <c r="G1" s="139"/>
      <c r="H1" s="140"/>
      <c r="I1" s="7"/>
      <c r="J1" s="7"/>
      <c r="K1" s="7"/>
      <c r="L1" s="7"/>
      <c r="M1" s="7"/>
      <c r="N1" s="7"/>
      <c r="O1" s="7"/>
      <c r="P1" s="7"/>
      <c r="Q1" s="7"/>
      <c r="R1" s="7"/>
      <c r="S1" s="7"/>
      <c r="T1" s="7"/>
      <c r="U1" s="7"/>
      <c r="V1" s="7"/>
      <c r="W1" s="7"/>
      <c r="X1" s="7"/>
      <c r="Y1" s="7"/>
      <c r="Z1" s="7"/>
      <c r="AA1" s="7"/>
      <c r="AB1" s="7"/>
      <c r="AC1" s="7"/>
      <c r="AD1" s="7"/>
      <c r="AE1" s="7"/>
      <c r="AF1" s="7"/>
      <c r="AG1" s="7"/>
      <c r="AH1" s="7"/>
      <c r="AI1" s="7"/>
    </row>
    <row r="2" spans="1:38" ht="13.5" thickBot="1" x14ac:dyDescent="0.3">
      <c r="A2" s="38" t="s">
        <v>1</v>
      </c>
      <c r="B2" s="48">
        <v>2023</v>
      </c>
      <c r="C2" s="4"/>
      <c r="D2" s="4"/>
      <c r="E2" s="4"/>
      <c r="F2" s="4"/>
      <c r="G2" s="4"/>
      <c r="H2" s="4"/>
      <c r="I2" s="4"/>
      <c r="J2" s="4"/>
      <c r="K2" s="4"/>
      <c r="L2" s="4"/>
      <c r="M2" s="9"/>
      <c r="N2" s="9"/>
      <c r="O2" s="4"/>
      <c r="P2" s="10"/>
      <c r="Q2" s="4"/>
      <c r="R2" s="4"/>
      <c r="S2" s="4"/>
      <c r="T2" s="4"/>
      <c r="U2" s="4"/>
      <c r="V2" s="4"/>
      <c r="W2" s="4"/>
      <c r="X2" s="4"/>
      <c r="Y2" s="4"/>
      <c r="Z2" s="4"/>
      <c r="AA2" s="4"/>
      <c r="AB2" s="4"/>
      <c r="AC2" s="4"/>
      <c r="AD2" s="4"/>
      <c r="AE2" s="4"/>
      <c r="AF2" s="4"/>
      <c r="AG2" s="5"/>
      <c r="AH2" s="4"/>
      <c r="AI2" s="2"/>
    </row>
    <row r="3" spans="1:38" ht="13.5" thickBot="1" x14ac:dyDescent="0.3">
      <c r="A3" s="8" t="s">
        <v>2</v>
      </c>
      <c r="B3" s="35">
        <v>1</v>
      </c>
      <c r="C3" s="6"/>
      <c r="D3" s="7"/>
      <c r="E3" s="4"/>
      <c r="F3" s="44"/>
      <c r="G3" s="4"/>
      <c r="H3" s="4"/>
      <c r="I3" s="4"/>
      <c r="J3" s="4"/>
      <c r="K3" s="4"/>
      <c r="L3" s="4"/>
      <c r="M3" s="9"/>
      <c r="N3" s="9"/>
      <c r="O3" s="4"/>
      <c r="P3" s="10"/>
      <c r="Q3" s="4"/>
      <c r="R3" s="4"/>
      <c r="S3" s="4"/>
      <c r="T3" s="4"/>
      <c r="U3" s="4"/>
      <c r="V3" s="4"/>
      <c r="W3" s="4"/>
      <c r="X3" s="4"/>
      <c r="Y3" s="4"/>
      <c r="Z3" s="4"/>
      <c r="AA3" s="4"/>
      <c r="AB3" s="4"/>
      <c r="AC3" s="4"/>
      <c r="AD3" s="4"/>
      <c r="AE3" s="4"/>
      <c r="AF3" s="4"/>
      <c r="AG3" s="5"/>
      <c r="AH3" s="4"/>
      <c r="AI3" s="2"/>
    </row>
    <row r="4" spans="1:38" ht="13.5" thickBot="1" x14ac:dyDescent="0.3">
      <c r="A4" s="8" t="s">
        <v>3</v>
      </c>
      <c r="B4" s="143"/>
      <c r="C4" s="144"/>
      <c r="D4" s="145"/>
      <c r="E4" s="4"/>
      <c r="F4" s="4"/>
      <c r="G4" s="4"/>
      <c r="H4" s="4"/>
      <c r="I4" s="4"/>
      <c r="J4" s="4"/>
      <c r="K4" s="4"/>
      <c r="L4" s="4"/>
      <c r="M4" s="9"/>
      <c r="N4" s="9"/>
      <c r="O4" s="4"/>
      <c r="P4" s="10"/>
      <c r="Q4" s="4"/>
      <c r="R4" s="4"/>
      <c r="S4" s="4"/>
      <c r="T4" s="4"/>
      <c r="U4" s="4"/>
      <c r="V4" s="4"/>
      <c r="W4" s="4"/>
      <c r="X4" s="4"/>
      <c r="Y4" s="4"/>
      <c r="Z4" s="4"/>
      <c r="AA4" s="4"/>
      <c r="AB4" s="4"/>
      <c r="AC4" s="4"/>
      <c r="AD4" s="4"/>
      <c r="AE4" s="4"/>
      <c r="AF4" s="4"/>
      <c r="AG4" s="5"/>
      <c r="AH4" s="4"/>
      <c r="AI4" s="2"/>
    </row>
    <row r="5" spans="1:38" ht="13.5" thickBot="1" x14ac:dyDescent="0.3">
      <c r="A5" s="40" t="s">
        <v>4</v>
      </c>
      <c r="B5" s="74">
        <v>44950</v>
      </c>
      <c r="C5" s="6"/>
      <c r="D5" s="6"/>
      <c r="E5" s="4"/>
      <c r="F5" s="4"/>
      <c r="G5" s="4"/>
      <c r="H5" s="4"/>
      <c r="I5" s="4"/>
      <c r="J5" s="4"/>
      <c r="K5" s="4"/>
      <c r="L5" s="4"/>
      <c r="M5" s="9"/>
      <c r="N5" s="9"/>
      <c r="O5" s="4"/>
      <c r="P5" s="10"/>
      <c r="Q5" s="4"/>
      <c r="R5" s="4"/>
      <c r="S5" s="4"/>
      <c r="T5" s="4"/>
      <c r="U5" s="4"/>
      <c r="V5" s="4"/>
      <c r="W5" s="4"/>
      <c r="X5" s="4"/>
      <c r="Y5" s="4"/>
      <c r="Z5" s="4"/>
      <c r="AA5" s="4"/>
      <c r="AB5" s="4"/>
      <c r="AC5" s="4"/>
      <c r="AD5" s="4"/>
      <c r="AE5" s="4"/>
      <c r="AF5" s="4"/>
      <c r="AG5" s="5"/>
      <c r="AH5" s="4"/>
      <c r="AI5" s="2"/>
    </row>
    <row r="6" spans="1:38" ht="41.25" customHeight="1" thickBot="1" x14ac:dyDescent="0.3">
      <c r="A6" s="8" t="s">
        <v>5</v>
      </c>
      <c r="B6" s="146" t="s">
        <v>6</v>
      </c>
      <c r="C6" s="147"/>
      <c r="D6" s="148"/>
      <c r="E6" s="4"/>
      <c r="F6" s="4"/>
      <c r="G6" s="4"/>
      <c r="H6" s="4"/>
      <c r="I6" s="4"/>
      <c r="J6" s="4"/>
      <c r="K6" s="4"/>
      <c r="L6" s="4"/>
      <c r="M6" s="9"/>
      <c r="N6" s="9"/>
      <c r="O6" s="4"/>
      <c r="P6" s="10"/>
      <c r="Q6" s="4"/>
      <c r="R6" s="4"/>
      <c r="S6" s="4"/>
      <c r="T6" s="4"/>
      <c r="U6" s="4"/>
      <c r="V6" s="4"/>
      <c r="W6" s="4"/>
      <c r="X6" s="4"/>
      <c r="Y6" s="4"/>
      <c r="Z6" s="4"/>
      <c r="AA6" s="4"/>
      <c r="AB6" s="4"/>
      <c r="AC6" s="4"/>
      <c r="AD6" s="4"/>
      <c r="AE6" s="4"/>
      <c r="AF6" s="4"/>
      <c r="AG6" s="5"/>
      <c r="AH6" s="4"/>
      <c r="AI6" s="2"/>
    </row>
    <row r="7" spans="1:38" ht="41.25" customHeight="1" thickBot="1" x14ac:dyDescent="0.3">
      <c r="A7" s="100" t="s">
        <v>7</v>
      </c>
      <c r="B7" s="146" t="s">
        <v>8</v>
      </c>
      <c r="C7" s="147"/>
      <c r="D7" s="148"/>
      <c r="E7" s="4"/>
      <c r="F7" s="4"/>
      <c r="G7" s="4"/>
      <c r="H7" s="4"/>
      <c r="I7" s="4"/>
      <c r="J7" s="4"/>
      <c r="K7" s="4"/>
      <c r="L7" s="4"/>
      <c r="M7" s="9"/>
      <c r="N7" s="9"/>
      <c r="O7" s="4"/>
      <c r="P7" s="10"/>
      <c r="Q7" s="4"/>
      <c r="R7" s="4"/>
      <c r="S7" s="4"/>
      <c r="T7" s="4"/>
      <c r="U7" s="4"/>
      <c r="V7" s="4"/>
      <c r="W7" s="4"/>
      <c r="X7" s="4"/>
      <c r="Y7" s="4"/>
      <c r="Z7" s="4"/>
      <c r="AA7" s="4"/>
      <c r="AB7" s="4"/>
      <c r="AC7" s="4"/>
      <c r="AD7" s="4"/>
      <c r="AE7" s="4"/>
      <c r="AF7" s="4"/>
      <c r="AG7" s="5"/>
      <c r="AH7" s="4"/>
      <c r="AI7" s="2"/>
    </row>
    <row r="8" spans="1:38" x14ac:dyDescent="0.25">
      <c r="A8" s="7"/>
      <c r="B8" s="6"/>
      <c r="C8" s="6"/>
      <c r="D8" s="6"/>
      <c r="E8" s="4"/>
      <c r="F8" s="4"/>
      <c r="G8" s="4"/>
      <c r="H8" s="4"/>
      <c r="I8" s="4"/>
      <c r="J8" s="4"/>
      <c r="K8" s="4"/>
      <c r="L8" s="4"/>
      <c r="M8" s="9"/>
      <c r="N8" s="9"/>
      <c r="O8" s="4"/>
      <c r="P8" s="10"/>
      <c r="Q8" s="4"/>
      <c r="R8" s="4"/>
      <c r="S8" s="4"/>
      <c r="T8" s="4"/>
      <c r="U8" s="4"/>
      <c r="V8" s="4"/>
      <c r="W8" s="4"/>
      <c r="X8" s="4"/>
      <c r="Y8" s="4"/>
      <c r="Z8" s="4"/>
      <c r="AA8" s="4"/>
      <c r="AB8" s="4"/>
      <c r="AC8" s="4"/>
      <c r="AD8" s="4"/>
      <c r="AE8" s="4"/>
      <c r="AF8" s="4"/>
      <c r="AG8" s="5"/>
      <c r="AH8" s="4"/>
      <c r="AI8" s="2"/>
    </row>
    <row r="9" spans="1:38" x14ac:dyDescent="0.25">
      <c r="A9" s="1" t="s">
        <v>9</v>
      </c>
      <c r="D9" s="4"/>
      <c r="E9" s="5"/>
      <c r="F9" s="4"/>
      <c r="G9" s="4"/>
      <c r="H9" s="4"/>
      <c r="I9" s="4"/>
      <c r="J9" s="4"/>
      <c r="K9" s="4"/>
      <c r="L9" s="4"/>
      <c r="M9" s="4"/>
      <c r="N9" s="4"/>
      <c r="O9" s="4"/>
      <c r="P9" s="4"/>
      <c r="Q9" s="4"/>
      <c r="R9" s="4"/>
      <c r="S9" s="4"/>
      <c r="T9" s="4"/>
      <c r="U9" s="4"/>
      <c r="V9" s="4"/>
      <c r="W9" s="4"/>
      <c r="X9" s="4"/>
      <c r="Y9" s="4"/>
      <c r="Z9" s="4"/>
      <c r="AA9" s="4"/>
      <c r="AB9" s="4"/>
      <c r="AC9" s="4"/>
      <c r="AD9" s="4"/>
      <c r="AE9" s="4"/>
      <c r="AF9" s="4"/>
      <c r="AG9" s="5"/>
      <c r="AH9" s="4"/>
      <c r="AI9" s="2"/>
    </row>
    <row r="10" spans="1:38" ht="24.6" customHeight="1" x14ac:dyDescent="0.25">
      <c r="A10" s="135" t="s">
        <v>10</v>
      </c>
      <c r="B10" s="135" t="s">
        <v>11</v>
      </c>
      <c r="C10" s="141" t="s">
        <v>12</v>
      </c>
      <c r="D10" s="135" t="s">
        <v>13</v>
      </c>
      <c r="E10" s="135" t="s">
        <v>14</v>
      </c>
      <c r="F10" s="135" t="s">
        <v>15</v>
      </c>
      <c r="G10" s="135" t="s">
        <v>16</v>
      </c>
      <c r="H10" s="135" t="s">
        <v>17</v>
      </c>
      <c r="I10" s="135" t="s">
        <v>18</v>
      </c>
      <c r="J10" s="135"/>
      <c r="K10" s="135" t="s">
        <v>19</v>
      </c>
      <c r="L10" s="135"/>
      <c r="M10" s="135" t="s">
        <v>20</v>
      </c>
      <c r="N10" s="135"/>
      <c r="O10" s="135" t="s">
        <v>21</v>
      </c>
      <c r="P10" s="135"/>
      <c r="Q10" s="135" t="s">
        <v>22</v>
      </c>
      <c r="R10" s="135"/>
      <c r="S10" s="135" t="s">
        <v>23</v>
      </c>
      <c r="T10" s="135"/>
      <c r="U10" s="135" t="s">
        <v>24</v>
      </c>
      <c r="V10" s="135"/>
      <c r="W10" s="135" t="s">
        <v>25</v>
      </c>
      <c r="X10" s="135"/>
      <c r="Y10" s="135" t="s">
        <v>26</v>
      </c>
      <c r="Z10" s="135"/>
      <c r="AA10" s="135" t="s">
        <v>27</v>
      </c>
      <c r="AB10" s="135"/>
      <c r="AC10" s="135" t="s">
        <v>28</v>
      </c>
      <c r="AD10" s="135"/>
      <c r="AE10" s="135" t="s">
        <v>29</v>
      </c>
      <c r="AF10" s="135"/>
      <c r="AG10" s="135" t="s">
        <v>30</v>
      </c>
      <c r="AH10" s="135"/>
      <c r="AI10" s="117" t="s">
        <v>31</v>
      </c>
      <c r="AJ10" s="117" t="s">
        <v>32</v>
      </c>
      <c r="AK10" s="117" t="s">
        <v>301</v>
      </c>
    </row>
    <row r="11" spans="1:38" ht="24.6" customHeight="1" x14ac:dyDescent="0.25">
      <c r="A11" s="135"/>
      <c r="B11" s="135"/>
      <c r="C11" s="142"/>
      <c r="D11" s="135"/>
      <c r="E11" s="135"/>
      <c r="F11" s="135"/>
      <c r="G11" s="135"/>
      <c r="H11" s="135"/>
      <c r="I11" s="47" t="s">
        <v>33</v>
      </c>
      <c r="J11" s="47" t="s">
        <v>34</v>
      </c>
      <c r="K11" s="47" t="s">
        <v>33</v>
      </c>
      <c r="L11" s="47" t="s">
        <v>34</v>
      </c>
      <c r="M11" s="47" t="s">
        <v>33</v>
      </c>
      <c r="N11" s="47" t="s">
        <v>34</v>
      </c>
      <c r="O11" s="47" t="s">
        <v>33</v>
      </c>
      <c r="P11" s="47" t="s">
        <v>34</v>
      </c>
      <c r="Q11" s="47" t="s">
        <v>33</v>
      </c>
      <c r="R11" s="47" t="s">
        <v>34</v>
      </c>
      <c r="S11" s="47" t="s">
        <v>33</v>
      </c>
      <c r="T11" s="47" t="s">
        <v>34</v>
      </c>
      <c r="U11" s="47" t="s">
        <v>33</v>
      </c>
      <c r="V11" s="47" t="s">
        <v>34</v>
      </c>
      <c r="W11" s="47" t="s">
        <v>33</v>
      </c>
      <c r="X11" s="47" t="s">
        <v>34</v>
      </c>
      <c r="Y11" s="47" t="s">
        <v>33</v>
      </c>
      <c r="Z11" s="47" t="s">
        <v>34</v>
      </c>
      <c r="AA11" s="47" t="s">
        <v>33</v>
      </c>
      <c r="AB11" s="47" t="s">
        <v>34</v>
      </c>
      <c r="AC11" s="47" t="s">
        <v>33</v>
      </c>
      <c r="AD11" s="47" t="s">
        <v>34</v>
      </c>
      <c r="AE11" s="47" t="s">
        <v>33</v>
      </c>
      <c r="AF11" s="47" t="s">
        <v>34</v>
      </c>
      <c r="AG11" s="47" t="s">
        <v>33</v>
      </c>
      <c r="AH11" s="47" t="s">
        <v>34</v>
      </c>
      <c r="AI11" s="117"/>
      <c r="AJ11" s="117"/>
      <c r="AK11" s="117"/>
    </row>
    <row r="12" spans="1:38" ht="117.75" customHeight="1" x14ac:dyDescent="0.2">
      <c r="A12" s="118" t="s">
        <v>35</v>
      </c>
      <c r="B12" s="41" t="s">
        <v>36</v>
      </c>
      <c r="C12" s="11" t="s">
        <v>37</v>
      </c>
      <c r="D12" s="13" t="s">
        <v>38</v>
      </c>
      <c r="E12" s="13" t="s">
        <v>39</v>
      </c>
      <c r="F12" s="12" t="s">
        <v>40</v>
      </c>
      <c r="G12" s="62">
        <v>45078</v>
      </c>
      <c r="H12" s="62">
        <v>45107</v>
      </c>
      <c r="I12" s="14"/>
      <c r="J12" s="15"/>
      <c r="K12" s="14"/>
      <c r="L12" s="15"/>
      <c r="M12" s="14"/>
      <c r="N12" s="14"/>
      <c r="O12" s="14"/>
      <c r="P12" s="15"/>
      <c r="Q12" s="14"/>
      <c r="R12" s="15"/>
      <c r="S12" s="14">
        <v>100</v>
      </c>
      <c r="T12" s="15">
        <v>100</v>
      </c>
      <c r="U12" s="14"/>
      <c r="V12" s="15"/>
      <c r="W12" s="14"/>
      <c r="X12" s="15"/>
      <c r="Y12" s="14"/>
      <c r="Z12" s="15"/>
      <c r="AA12" s="14"/>
      <c r="AB12" s="15"/>
      <c r="AC12" s="14"/>
      <c r="AD12" s="15"/>
      <c r="AE12" s="14"/>
      <c r="AF12" s="16"/>
      <c r="AG12" s="91">
        <f t="shared" ref="AG12:AG37" si="0">I12+K12+M12+O12+Q12+S12+U12+W12+Y12+AA12+AC12+AE12</f>
        <v>100</v>
      </c>
      <c r="AH12" s="91">
        <f t="shared" ref="AH12:AH17" si="1">+J12+L12+N12+P12+R12+T12+V12+X12+Z12+AB12+AD12+AF12</f>
        <v>100</v>
      </c>
      <c r="AI12" s="29" t="s">
        <v>41</v>
      </c>
      <c r="AJ12" s="101" t="s">
        <v>42</v>
      </c>
      <c r="AK12" s="104" t="s">
        <v>302</v>
      </c>
      <c r="AL12" s="17"/>
    </row>
    <row r="13" spans="1:38" ht="100.5" customHeight="1" x14ac:dyDescent="0.2">
      <c r="A13" s="118"/>
      <c r="B13" s="136" t="s">
        <v>43</v>
      </c>
      <c r="C13" s="11" t="s">
        <v>37</v>
      </c>
      <c r="D13" s="13" t="s">
        <v>44</v>
      </c>
      <c r="E13" s="12" t="s">
        <v>45</v>
      </c>
      <c r="F13" s="12" t="s">
        <v>40</v>
      </c>
      <c r="G13" s="63">
        <v>45231</v>
      </c>
      <c r="H13" s="63">
        <v>45268</v>
      </c>
      <c r="I13" s="96"/>
      <c r="J13" s="15"/>
      <c r="K13" s="14"/>
      <c r="L13" s="15"/>
      <c r="M13" s="14"/>
      <c r="N13" s="15"/>
      <c r="O13" s="14"/>
      <c r="P13" s="15"/>
      <c r="Q13" s="14"/>
      <c r="R13" s="15"/>
      <c r="S13" s="14"/>
      <c r="T13" s="15"/>
      <c r="U13" s="14"/>
      <c r="V13" s="15"/>
      <c r="W13" s="14"/>
      <c r="X13" s="15"/>
      <c r="Y13" s="14"/>
      <c r="Z13" s="15"/>
      <c r="AA13" s="14"/>
      <c r="AB13" s="15"/>
      <c r="AC13" s="14">
        <v>80</v>
      </c>
      <c r="AD13" s="15">
        <v>80</v>
      </c>
      <c r="AE13" s="14">
        <v>20</v>
      </c>
      <c r="AF13" s="16">
        <v>20</v>
      </c>
      <c r="AG13" s="91">
        <f t="shared" si="0"/>
        <v>100</v>
      </c>
      <c r="AH13" s="91">
        <f>+J13+L13+N13+P13+R13+T13+V13+X13+Z13+AB13+AD13+AF13</f>
        <v>100</v>
      </c>
      <c r="AI13" s="29" t="s">
        <v>46</v>
      </c>
      <c r="AJ13" s="101" t="s">
        <v>47</v>
      </c>
      <c r="AK13" s="104" t="s">
        <v>303</v>
      </c>
      <c r="AL13" s="17"/>
    </row>
    <row r="14" spans="1:38" ht="141.75" customHeight="1" x14ac:dyDescent="0.25">
      <c r="A14" s="118"/>
      <c r="B14" s="137"/>
      <c r="C14" s="11" t="s">
        <v>48</v>
      </c>
      <c r="D14" s="13" t="s">
        <v>49</v>
      </c>
      <c r="E14" s="12" t="s">
        <v>50</v>
      </c>
      <c r="F14" s="12" t="s">
        <v>40</v>
      </c>
      <c r="G14" s="62">
        <v>45200</v>
      </c>
      <c r="H14" s="62">
        <v>45291</v>
      </c>
      <c r="I14" s="14"/>
      <c r="J14" s="15"/>
      <c r="K14" s="14"/>
      <c r="L14" s="15"/>
      <c r="M14" s="14"/>
      <c r="N14" s="15"/>
      <c r="O14" s="14"/>
      <c r="P14" s="15"/>
      <c r="Q14" s="14"/>
      <c r="R14" s="15"/>
      <c r="S14" s="14"/>
      <c r="T14" s="15"/>
      <c r="U14" s="14"/>
      <c r="V14" s="15"/>
      <c r="W14" s="14"/>
      <c r="X14" s="15"/>
      <c r="Y14" s="14"/>
      <c r="Z14" s="15"/>
      <c r="AA14" s="14">
        <v>33.299999999999997</v>
      </c>
      <c r="AB14" s="15">
        <v>33.299999999999997</v>
      </c>
      <c r="AC14" s="14">
        <v>33.299999999999997</v>
      </c>
      <c r="AD14" s="15">
        <v>33.299999999999997</v>
      </c>
      <c r="AE14" s="14">
        <v>33.4</v>
      </c>
      <c r="AF14" s="16">
        <v>33.4</v>
      </c>
      <c r="AG14" s="91">
        <f t="shared" si="0"/>
        <v>100</v>
      </c>
      <c r="AH14" s="91">
        <f>+J14+L14+N14+P14+R14+T14+V14+X14+Z14+AB14+AD14+AF14</f>
        <v>100</v>
      </c>
      <c r="AI14" s="31" t="s">
        <v>51</v>
      </c>
      <c r="AJ14" s="30" t="s">
        <v>52</v>
      </c>
      <c r="AK14" s="112" t="s">
        <v>342</v>
      </c>
      <c r="AL14" s="17"/>
    </row>
    <row r="15" spans="1:38" ht="73.5" customHeight="1" x14ac:dyDescent="0.25">
      <c r="A15" s="118"/>
      <c r="B15" s="41" t="s">
        <v>53</v>
      </c>
      <c r="C15" s="11" t="s">
        <v>37</v>
      </c>
      <c r="D15" s="13" t="s">
        <v>54</v>
      </c>
      <c r="E15" s="12" t="s">
        <v>55</v>
      </c>
      <c r="F15" s="12" t="s">
        <v>40</v>
      </c>
      <c r="G15" s="62">
        <v>44928</v>
      </c>
      <c r="H15" s="62">
        <v>44957</v>
      </c>
      <c r="I15" s="14">
        <v>100</v>
      </c>
      <c r="J15" s="15">
        <v>100</v>
      </c>
      <c r="K15" s="14"/>
      <c r="L15" s="15"/>
      <c r="M15" s="14"/>
      <c r="N15" s="15"/>
      <c r="O15" s="14"/>
      <c r="P15" s="15"/>
      <c r="Q15" s="14"/>
      <c r="R15" s="15"/>
      <c r="S15" s="14"/>
      <c r="T15" s="15"/>
      <c r="U15" s="14"/>
      <c r="V15" s="15"/>
      <c r="W15" s="14"/>
      <c r="X15" s="15"/>
      <c r="Y15" s="14"/>
      <c r="Z15" s="15"/>
      <c r="AA15" s="14"/>
      <c r="AB15" s="15"/>
      <c r="AC15" s="14"/>
      <c r="AD15" s="15"/>
      <c r="AE15" s="14"/>
      <c r="AF15" s="16"/>
      <c r="AG15" s="91">
        <f t="shared" si="0"/>
        <v>100</v>
      </c>
      <c r="AH15" s="91">
        <f t="shared" si="1"/>
        <v>100</v>
      </c>
      <c r="AI15" s="75" t="s">
        <v>56</v>
      </c>
      <c r="AJ15" s="101" t="s">
        <v>57</v>
      </c>
      <c r="AK15" s="105"/>
      <c r="AL15" s="17"/>
    </row>
    <row r="16" spans="1:38" ht="77.25" customHeight="1" thickBot="1" x14ac:dyDescent="0.3">
      <c r="A16" s="118"/>
      <c r="B16" s="39" t="s">
        <v>58</v>
      </c>
      <c r="C16" s="11" t="s">
        <v>37</v>
      </c>
      <c r="D16" s="13" t="s">
        <v>59</v>
      </c>
      <c r="E16" s="12" t="s">
        <v>60</v>
      </c>
      <c r="F16" s="12" t="s">
        <v>40</v>
      </c>
      <c r="G16" s="62">
        <v>44928</v>
      </c>
      <c r="H16" s="62">
        <v>45230</v>
      </c>
      <c r="I16" s="14">
        <v>25</v>
      </c>
      <c r="J16" s="15">
        <v>25</v>
      </c>
      <c r="K16" s="14"/>
      <c r="L16" s="15"/>
      <c r="M16" s="14"/>
      <c r="N16" s="15"/>
      <c r="O16" s="14">
        <v>25</v>
      </c>
      <c r="P16" s="15">
        <v>25</v>
      </c>
      <c r="Q16" s="14"/>
      <c r="R16" s="15"/>
      <c r="S16" s="14"/>
      <c r="T16" s="15"/>
      <c r="U16" s="14">
        <v>25</v>
      </c>
      <c r="V16" s="15">
        <v>25</v>
      </c>
      <c r="W16" s="14"/>
      <c r="X16" s="15"/>
      <c r="Y16" s="14"/>
      <c r="Z16" s="15"/>
      <c r="AA16" s="14">
        <v>25</v>
      </c>
      <c r="AB16" s="15">
        <v>25</v>
      </c>
      <c r="AC16" s="14"/>
      <c r="AD16" s="15"/>
      <c r="AE16" s="14"/>
      <c r="AF16" s="16"/>
      <c r="AG16" s="91">
        <f t="shared" si="0"/>
        <v>100</v>
      </c>
      <c r="AH16" s="91">
        <f t="shared" si="1"/>
        <v>100</v>
      </c>
      <c r="AI16" s="29" t="s">
        <v>61</v>
      </c>
      <c r="AJ16" s="30" t="s">
        <v>62</v>
      </c>
      <c r="AK16" s="106" t="s">
        <v>304</v>
      </c>
      <c r="AL16" s="17"/>
    </row>
    <row r="17" spans="1:38" ht="76.5" x14ac:dyDescent="0.25">
      <c r="A17" s="118"/>
      <c r="B17" s="39" t="s">
        <v>63</v>
      </c>
      <c r="C17" s="11" t="s">
        <v>37</v>
      </c>
      <c r="D17" s="13" t="s">
        <v>64</v>
      </c>
      <c r="E17" s="13" t="s">
        <v>65</v>
      </c>
      <c r="F17" s="12" t="s">
        <v>66</v>
      </c>
      <c r="G17" s="62">
        <v>44928</v>
      </c>
      <c r="H17" s="62">
        <v>45183</v>
      </c>
      <c r="I17" s="14">
        <v>33.33</v>
      </c>
      <c r="J17" s="14">
        <v>33.33</v>
      </c>
      <c r="K17" s="14"/>
      <c r="L17" s="15"/>
      <c r="M17" s="14"/>
      <c r="N17" s="15"/>
      <c r="O17" s="14"/>
      <c r="P17" s="15"/>
      <c r="Q17" s="14">
        <v>33.33</v>
      </c>
      <c r="R17" s="15">
        <v>33.33</v>
      </c>
      <c r="S17" s="14"/>
      <c r="T17" s="15"/>
      <c r="U17" s="14"/>
      <c r="V17" s="15"/>
      <c r="W17" s="14"/>
      <c r="X17" s="15"/>
      <c r="Y17" s="14">
        <v>33.340000000000003</v>
      </c>
      <c r="Z17" s="14">
        <v>33.340000000000003</v>
      </c>
      <c r="AA17" s="14"/>
      <c r="AB17" s="15"/>
      <c r="AC17" s="14"/>
      <c r="AD17" s="15"/>
      <c r="AE17" s="14"/>
      <c r="AF17" s="16"/>
      <c r="AG17" s="91">
        <f t="shared" si="0"/>
        <v>100</v>
      </c>
      <c r="AH17" s="91">
        <f t="shared" si="1"/>
        <v>100</v>
      </c>
      <c r="AI17" s="29" t="s">
        <v>67</v>
      </c>
      <c r="AJ17" s="101" t="s">
        <v>68</v>
      </c>
      <c r="AK17" s="107" t="s">
        <v>305</v>
      </c>
      <c r="AL17" s="17"/>
    </row>
    <row r="18" spans="1:38" ht="171" customHeight="1" x14ac:dyDescent="0.25">
      <c r="A18" s="53" t="s">
        <v>69</v>
      </c>
      <c r="B18" s="41" t="s">
        <v>70</v>
      </c>
      <c r="C18" s="42" t="s">
        <v>37</v>
      </c>
      <c r="D18" s="54" t="s">
        <v>71</v>
      </c>
      <c r="E18" s="54" t="s">
        <v>72</v>
      </c>
      <c r="F18" s="54" t="s">
        <v>40</v>
      </c>
      <c r="G18" s="62">
        <v>44928</v>
      </c>
      <c r="H18" s="62">
        <v>45046</v>
      </c>
      <c r="I18" s="14">
        <v>25</v>
      </c>
      <c r="J18" s="15">
        <v>25</v>
      </c>
      <c r="K18" s="14">
        <v>25</v>
      </c>
      <c r="L18" s="15">
        <v>25</v>
      </c>
      <c r="M18" s="14">
        <v>25</v>
      </c>
      <c r="N18" s="15">
        <v>25</v>
      </c>
      <c r="O18" s="14">
        <v>25</v>
      </c>
      <c r="P18" s="15">
        <v>25</v>
      </c>
      <c r="Q18" s="14"/>
      <c r="R18" s="15"/>
      <c r="S18" s="14"/>
      <c r="T18" s="15"/>
      <c r="U18" s="14"/>
      <c r="V18" s="15"/>
      <c r="W18" s="14"/>
      <c r="X18" s="15"/>
      <c r="Y18" s="14"/>
      <c r="Z18" s="15"/>
      <c r="AA18" s="14"/>
      <c r="AB18" s="15"/>
      <c r="AC18" s="14"/>
      <c r="AD18" s="15"/>
      <c r="AE18" s="14"/>
      <c r="AF18" s="16"/>
      <c r="AG18" s="91">
        <f t="shared" si="0"/>
        <v>100</v>
      </c>
      <c r="AH18" s="91">
        <f t="shared" ref="AH18:AH67" si="2">+J18+L18+N18+P18+R18+T18+V18+X18+Z18+AB18+AD18+AF18</f>
        <v>100</v>
      </c>
      <c r="AI18" s="31" t="s">
        <v>73</v>
      </c>
      <c r="AJ18" s="101" t="s">
        <v>74</v>
      </c>
      <c r="AK18" s="105"/>
      <c r="AL18" s="17"/>
    </row>
    <row r="19" spans="1:38" ht="65.25" customHeight="1" x14ac:dyDescent="0.25">
      <c r="A19" s="118" t="s">
        <v>75</v>
      </c>
      <c r="B19" s="131" t="s">
        <v>76</v>
      </c>
      <c r="C19" s="11" t="s">
        <v>37</v>
      </c>
      <c r="D19" s="12" t="s">
        <v>77</v>
      </c>
      <c r="E19" s="12" t="s">
        <v>78</v>
      </c>
      <c r="F19" s="12" t="s">
        <v>40</v>
      </c>
      <c r="G19" s="64">
        <v>44928</v>
      </c>
      <c r="H19" s="62">
        <v>44957</v>
      </c>
      <c r="I19" s="14">
        <v>100</v>
      </c>
      <c r="J19" s="15">
        <v>100</v>
      </c>
      <c r="K19" s="14"/>
      <c r="L19" s="15"/>
      <c r="M19" s="14"/>
      <c r="N19" s="15"/>
      <c r="O19" s="14"/>
      <c r="P19" s="15"/>
      <c r="Q19" s="14"/>
      <c r="R19" s="15"/>
      <c r="S19" s="14"/>
      <c r="T19" s="15"/>
      <c r="U19" s="14"/>
      <c r="V19" s="15"/>
      <c r="W19" s="14"/>
      <c r="X19" s="15"/>
      <c r="Y19" s="14"/>
      <c r="Z19" s="15"/>
      <c r="AA19" s="14"/>
      <c r="AB19" s="15"/>
      <c r="AC19" s="14"/>
      <c r="AD19" s="15"/>
      <c r="AE19" s="14"/>
      <c r="AF19" s="16"/>
      <c r="AG19" s="91">
        <f t="shared" si="0"/>
        <v>100</v>
      </c>
      <c r="AH19" s="91">
        <f t="shared" ref="AH19:AH33" si="3">+J19+L19+N19+P19+R19+T19+V19+X19+Z19+AB19+AD19+AF19</f>
        <v>100</v>
      </c>
      <c r="AI19" s="75" t="s">
        <v>79</v>
      </c>
      <c r="AJ19" s="101" t="s">
        <v>80</v>
      </c>
      <c r="AK19" s="105"/>
      <c r="AL19" s="17"/>
    </row>
    <row r="20" spans="1:38" ht="225" x14ac:dyDescent="0.25">
      <c r="A20" s="118"/>
      <c r="B20" s="131"/>
      <c r="C20" s="11" t="s">
        <v>48</v>
      </c>
      <c r="D20" s="12" t="s">
        <v>81</v>
      </c>
      <c r="E20" s="13" t="s">
        <v>82</v>
      </c>
      <c r="F20" s="12" t="s">
        <v>83</v>
      </c>
      <c r="G20" s="64">
        <v>44928</v>
      </c>
      <c r="H20" s="62">
        <v>45291</v>
      </c>
      <c r="I20" s="14">
        <v>8.33</v>
      </c>
      <c r="J20" s="26">
        <v>8.33</v>
      </c>
      <c r="K20" s="14">
        <v>8.33</v>
      </c>
      <c r="L20" s="26">
        <v>8.33</v>
      </c>
      <c r="M20" s="14">
        <v>8.33</v>
      </c>
      <c r="N20" s="15">
        <v>8.33</v>
      </c>
      <c r="O20" s="14">
        <v>8.33</v>
      </c>
      <c r="P20" s="15">
        <v>8.33</v>
      </c>
      <c r="Q20" s="14">
        <v>8.33</v>
      </c>
      <c r="R20" s="15">
        <v>8.33</v>
      </c>
      <c r="S20" s="14">
        <v>8.33</v>
      </c>
      <c r="T20" s="15">
        <v>8.33</v>
      </c>
      <c r="U20" s="14">
        <v>8.33</v>
      </c>
      <c r="V20" s="15">
        <v>8.33</v>
      </c>
      <c r="W20" s="14">
        <v>8.33</v>
      </c>
      <c r="X20" s="15">
        <v>8.33</v>
      </c>
      <c r="Y20" s="14">
        <v>8.33</v>
      </c>
      <c r="Z20" s="15">
        <v>8.33</v>
      </c>
      <c r="AA20" s="14">
        <v>8.33</v>
      </c>
      <c r="AB20" s="15">
        <v>8.33</v>
      </c>
      <c r="AC20" s="14">
        <v>8.33</v>
      </c>
      <c r="AD20" s="15">
        <v>8.33</v>
      </c>
      <c r="AE20" s="14">
        <v>8.3699999999999992</v>
      </c>
      <c r="AF20" s="16">
        <v>8.3699999999999992</v>
      </c>
      <c r="AG20" s="91">
        <f t="shared" si="0"/>
        <v>100</v>
      </c>
      <c r="AH20" s="91">
        <f t="shared" si="3"/>
        <v>100</v>
      </c>
      <c r="AI20" s="31" t="s">
        <v>84</v>
      </c>
      <c r="AJ20" s="30" t="s">
        <v>85</v>
      </c>
      <c r="AK20" s="108" t="s">
        <v>306</v>
      </c>
      <c r="AL20" s="17"/>
    </row>
    <row r="21" spans="1:38" ht="103.5" customHeight="1" x14ac:dyDescent="0.25">
      <c r="A21" s="118"/>
      <c r="B21" s="131"/>
      <c r="C21" s="11" t="s">
        <v>86</v>
      </c>
      <c r="D21" s="13" t="s">
        <v>87</v>
      </c>
      <c r="E21" s="13" t="s">
        <v>88</v>
      </c>
      <c r="F21" s="13" t="s">
        <v>89</v>
      </c>
      <c r="G21" s="64">
        <v>44928</v>
      </c>
      <c r="H21" s="62">
        <v>45291</v>
      </c>
      <c r="I21" s="14">
        <v>8.33</v>
      </c>
      <c r="J21" s="14">
        <v>8.33</v>
      </c>
      <c r="K21" s="14">
        <v>8.33</v>
      </c>
      <c r="L21" s="26">
        <v>8.33</v>
      </c>
      <c r="M21" s="14">
        <v>8.33</v>
      </c>
      <c r="N21" s="14">
        <v>8.33</v>
      </c>
      <c r="O21" s="14">
        <v>8.33</v>
      </c>
      <c r="P21" s="14">
        <v>8.33</v>
      </c>
      <c r="Q21" s="14">
        <v>8.33</v>
      </c>
      <c r="R21" s="14">
        <v>8.33</v>
      </c>
      <c r="S21" s="14">
        <v>8.33</v>
      </c>
      <c r="T21" s="15">
        <v>8.33</v>
      </c>
      <c r="U21" s="14">
        <v>8.33</v>
      </c>
      <c r="V21" s="15">
        <v>8.33</v>
      </c>
      <c r="W21" s="14">
        <v>8.33</v>
      </c>
      <c r="X21" s="15">
        <v>8.33</v>
      </c>
      <c r="Y21" s="14">
        <v>8.33</v>
      </c>
      <c r="Z21" s="14">
        <v>8.33</v>
      </c>
      <c r="AA21" s="14">
        <v>8.33</v>
      </c>
      <c r="AB21" s="15">
        <v>8.33</v>
      </c>
      <c r="AC21" s="14">
        <v>8.33</v>
      </c>
      <c r="AD21" s="15">
        <v>8.33</v>
      </c>
      <c r="AE21" s="14">
        <v>8.3699999999999992</v>
      </c>
      <c r="AF21" s="14">
        <v>8.3699999999999992</v>
      </c>
      <c r="AG21" s="91">
        <f t="shared" si="0"/>
        <v>100</v>
      </c>
      <c r="AH21" s="91">
        <f t="shared" si="3"/>
        <v>100</v>
      </c>
      <c r="AI21" s="29" t="s">
        <v>90</v>
      </c>
      <c r="AJ21" s="30" t="s">
        <v>91</v>
      </c>
      <c r="AK21" s="108" t="s">
        <v>307</v>
      </c>
      <c r="AL21" s="17"/>
    </row>
    <row r="22" spans="1:38" ht="75" customHeight="1" x14ac:dyDescent="0.25">
      <c r="A22" s="118"/>
      <c r="B22" s="131"/>
      <c r="C22" s="11" t="s">
        <v>92</v>
      </c>
      <c r="D22" s="13" t="s">
        <v>93</v>
      </c>
      <c r="E22" s="13" t="s">
        <v>94</v>
      </c>
      <c r="F22" s="12" t="s">
        <v>95</v>
      </c>
      <c r="G22" s="64">
        <v>45200</v>
      </c>
      <c r="H22" s="62">
        <v>45291</v>
      </c>
      <c r="I22" s="45"/>
      <c r="J22" s="46"/>
      <c r="K22" s="45"/>
      <c r="L22" s="46"/>
      <c r="M22" s="45"/>
      <c r="N22" s="15"/>
      <c r="O22" s="14"/>
      <c r="P22" s="15"/>
      <c r="Q22" s="14"/>
      <c r="R22" s="15"/>
      <c r="S22" s="14"/>
      <c r="T22" s="15"/>
      <c r="U22" s="14"/>
      <c r="V22" s="15"/>
      <c r="W22" s="14"/>
      <c r="X22" s="15"/>
      <c r="Y22" s="14"/>
      <c r="Z22" s="15"/>
      <c r="AA22" s="14">
        <v>33.33</v>
      </c>
      <c r="AB22" s="15">
        <v>100</v>
      </c>
      <c r="AC22" s="14">
        <v>33.33</v>
      </c>
      <c r="AD22" s="15"/>
      <c r="AE22" s="14">
        <v>33.340000000000003</v>
      </c>
      <c r="AF22" s="16"/>
      <c r="AG22" s="91">
        <f t="shared" si="0"/>
        <v>100</v>
      </c>
      <c r="AH22" s="91">
        <f t="shared" si="3"/>
        <v>100</v>
      </c>
      <c r="AI22" s="31" t="s">
        <v>96</v>
      </c>
      <c r="AJ22" s="30" t="s">
        <v>97</v>
      </c>
      <c r="AK22" s="110" t="s">
        <v>308</v>
      </c>
      <c r="AL22" s="17"/>
    </row>
    <row r="23" spans="1:38" ht="66.75" customHeight="1" x14ac:dyDescent="0.25">
      <c r="A23" s="118"/>
      <c r="B23" s="131"/>
      <c r="C23" s="11" t="s">
        <v>34</v>
      </c>
      <c r="D23" s="13" t="s">
        <v>98</v>
      </c>
      <c r="E23" s="13" t="s">
        <v>99</v>
      </c>
      <c r="F23" s="12" t="s">
        <v>95</v>
      </c>
      <c r="G23" s="64">
        <v>45200</v>
      </c>
      <c r="H23" s="62">
        <v>45291</v>
      </c>
      <c r="I23" s="45"/>
      <c r="J23" s="46"/>
      <c r="K23" s="45"/>
      <c r="L23" s="46"/>
      <c r="M23" s="45"/>
      <c r="N23" s="46"/>
      <c r="O23" s="14"/>
      <c r="P23" s="15"/>
      <c r="Q23" s="14"/>
      <c r="R23" s="15"/>
      <c r="S23" s="14"/>
      <c r="T23" s="15"/>
      <c r="U23" s="14"/>
      <c r="V23" s="15"/>
      <c r="W23" s="14"/>
      <c r="X23" s="15"/>
      <c r="Y23" s="14"/>
      <c r="Z23" s="15"/>
      <c r="AA23" s="14">
        <v>33.33</v>
      </c>
      <c r="AB23" s="15">
        <v>100</v>
      </c>
      <c r="AC23" s="14">
        <v>33.33</v>
      </c>
      <c r="AD23" s="15"/>
      <c r="AE23" s="14">
        <v>33.340000000000003</v>
      </c>
      <c r="AF23" s="16"/>
      <c r="AG23" s="91">
        <f t="shared" si="0"/>
        <v>100</v>
      </c>
      <c r="AH23" s="91">
        <f t="shared" si="3"/>
        <v>100</v>
      </c>
      <c r="AI23" s="31" t="s">
        <v>100</v>
      </c>
      <c r="AJ23" s="30" t="s">
        <v>101</v>
      </c>
      <c r="AK23" s="110" t="s">
        <v>309</v>
      </c>
      <c r="AL23" s="17"/>
    </row>
    <row r="24" spans="1:38" ht="157.5" customHeight="1" x14ac:dyDescent="0.25">
      <c r="A24" s="118"/>
      <c r="B24" s="131" t="s">
        <v>102</v>
      </c>
      <c r="C24" s="11" t="s">
        <v>37</v>
      </c>
      <c r="D24" s="12" t="s">
        <v>103</v>
      </c>
      <c r="E24" s="12" t="s">
        <v>104</v>
      </c>
      <c r="F24" s="12" t="s">
        <v>105</v>
      </c>
      <c r="G24" s="64">
        <v>45261</v>
      </c>
      <c r="H24" s="62">
        <v>45291</v>
      </c>
      <c r="I24" s="14"/>
      <c r="J24" s="14"/>
      <c r="K24" s="14"/>
      <c r="L24" s="14"/>
      <c r="M24" s="14"/>
      <c r="N24" s="15"/>
      <c r="O24" s="14"/>
      <c r="P24" s="15"/>
      <c r="Q24" s="14"/>
      <c r="R24" s="15"/>
      <c r="S24" s="14"/>
      <c r="T24" s="15"/>
      <c r="U24" s="14"/>
      <c r="V24" s="15"/>
      <c r="W24" s="14"/>
      <c r="X24" s="15"/>
      <c r="Y24" s="14"/>
      <c r="Z24" s="15"/>
      <c r="AA24" s="14"/>
      <c r="AB24" s="15"/>
      <c r="AC24" s="14"/>
      <c r="AD24" s="15">
        <v>100</v>
      </c>
      <c r="AE24" s="14">
        <v>100</v>
      </c>
      <c r="AF24" s="16"/>
      <c r="AG24" s="91">
        <f t="shared" si="0"/>
        <v>100</v>
      </c>
      <c r="AH24" s="91">
        <f t="shared" si="3"/>
        <v>100</v>
      </c>
      <c r="AI24" s="29" t="s">
        <v>106</v>
      </c>
      <c r="AJ24" s="30" t="s">
        <v>107</v>
      </c>
      <c r="AK24" s="110" t="s">
        <v>310</v>
      </c>
      <c r="AL24" s="17"/>
    </row>
    <row r="25" spans="1:38" ht="268.5" customHeight="1" x14ac:dyDescent="0.25">
      <c r="A25" s="118"/>
      <c r="B25" s="131"/>
      <c r="C25" s="11" t="s">
        <v>48</v>
      </c>
      <c r="D25" s="12" t="s">
        <v>108</v>
      </c>
      <c r="E25" s="12" t="s">
        <v>109</v>
      </c>
      <c r="F25" s="12" t="s">
        <v>89</v>
      </c>
      <c r="G25" s="64">
        <v>44986</v>
      </c>
      <c r="H25" s="62">
        <v>45230</v>
      </c>
      <c r="I25" s="14"/>
      <c r="J25" s="15"/>
      <c r="K25" s="14"/>
      <c r="L25" s="15"/>
      <c r="M25" s="14">
        <v>25</v>
      </c>
      <c r="N25" s="15">
        <v>25</v>
      </c>
      <c r="O25" s="14"/>
      <c r="P25" s="15"/>
      <c r="Q25" s="14"/>
      <c r="R25" s="15"/>
      <c r="S25" s="14">
        <v>25</v>
      </c>
      <c r="T25" s="15">
        <v>25</v>
      </c>
      <c r="U25" s="14"/>
      <c r="V25" s="15"/>
      <c r="W25" s="14">
        <v>25</v>
      </c>
      <c r="X25" s="14">
        <v>25</v>
      </c>
      <c r="Y25" s="14"/>
      <c r="Z25" s="26"/>
      <c r="AA25" s="14">
        <v>25</v>
      </c>
      <c r="AB25" s="15">
        <v>25</v>
      </c>
      <c r="AC25" s="14"/>
      <c r="AD25" s="15"/>
      <c r="AE25" s="14"/>
      <c r="AF25" s="16"/>
      <c r="AG25" s="91">
        <f t="shared" si="0"/>
        <v>100</v>
      </c>
      <c r="AH25" s="91">
        <f t="shared" si="3"/>
        <v>100</v>
      </c>
      <c r="AI25" s="29" t="s">
        <v>110</v>
      </c>
      <c r="AJ25" s="30" t="s">
        <v>111</v>
      </c>
      <c r="AK25" s="110" t="s">
        <v>311</v>
      </c>
      <c r="AL25" s="17"/>
    </row>
    <row r="26" spans="1:38" ht="62.25" customHeight="1" x14ac:dyDescent="0.25">
      <c r="A26" s="118"/>
      <c r="B26" s="134" t="s">
        <v>112</v>
      </c>
      <c r="C26" s="11" t="s">
        <v>37</v>
      </c>
      <c r="D26" s="13" t="s">
        <v>113</v>
      </c>
      <c r="E26" s="13" t="s">
        <v>114</v>
      </c>
      <c r="F26" s="12" t="s">
        <v>40</v>
      </c>
      <c r="G26" s="64">
        <v>45078</v>
      </c>
      <c r="H26" s="65">
        <v>45137</v>
      </c>
      <c r="I26" s="14"/>
      <c r="J26" s="15"/>
      <c r="K26" s="14"/>
      <c r="L26" s="15"/>
      <c r="M26" s="14"/>
      <c r="N26" s="15"/>
      <c r="O26" s="14"/>
      <c r="P26" s="15"/>
      <c r="Q26" s="14"/>
      <c r="R26" s="15"/>
      <c r="S26" s="14">
        <v>50</v>
      </c>
      <c r="T26" s="15">
        <v>100</v>
      </c>
      <c r="U26" s="14">
        <v>50</v>
      </c>
      <c r="V26" s="15"/>
      <c r="W26" s="14"/>
      <c r="X26" s="15"/>
      <c r="Y26" s="14"/>
      <c r="Z26" s="15"/>
      <c r="AA26" s="14"/>
      <c r="AB26" s="15"/>
      <c r="AC26" s="14"/>
      <c r="AD26" s="15"/>
      <c r="AE26" s="14"/>
      <c r="AF26" s="16"/>
      <c r="AG26" s="91">
        <f t="shared" si="0"/>
        <v>100</v>
      </c>
      <c r="AH26" s="91">
        <f t="shared" si="3"/>
        <v>100</v>
      </c>
      <c r="AI26" s="29" t="s">
        <v>115</v>
      </c>
      <c r="AJ26" s="101" t="s">
        <v>116</v>
      </c>
      <c r="AK26" s="105"/>
      <c r="AL26" s="17"/>
    </row>
    <row r="27" spans="1:38" ht="44.25" customHeight="1" x14ac:dyDescent="0.25">
      <c r="A27" s="118"/>
      <c r="B27" s="134"/>
      <c r="C27" s="11" t="s">
        <v>48</v>
      </c>
      <c r="D27" s="13" t="s">
        <v>117</v>
      </c>
      <c r="E27" s="12" t="s">
        <v>39</v>
      </c>
      <c r="F27" s="12" t="s">
        <v>40</v>
      </c>
      <c r="G27" s="64">
        <v>45108</v>
      </c>
      <c r="H27" s="65">
        <v>45168</v>
      </c>
      <c r="I27" s="14"/>
      <c r="J27" s="15"/>
      <c r="K27" s="14"/>
      <c r="L27" s="15"/>
      <c r="M27" s="14"/>
      <c r="N27" s="15"/>
      <c r="O27" s="14"/>
      <c r="P27" s="15"/>
      <c r="Q27" s="14"/>
      <c r="R27" s="15"/>
      <c r="S27" s="14"/>
      <c r="T27" s="15"/>
      <c r="U27" s="14">
        <v>50</v>
      </c>
      <c r="V27" s="15">
        <v>50</v>
      </c>
      <c r="W27" s="14">
        <v>50</v>
      </c>
      <c r="X27" s="15">
        <v>50</v>
      </c>
      <c r="Y27" s="14"/>
      <c r="Z27" s="15"/>
      <c r="AA27" s="14"/>
      <c r="AB27" s="15"/>
      <c r="AC27" s="14"/>
      <c r="AD27" s="15"/>
      <c r="AE27" s="14"/>
      <c r="AF27" s="16"/>
      <c r="AG27" s="91">
        <f t="shared" si="0"/>
        <v>100</v>
      </c>
      <c r="AH27" s="91">
        <f t="shared" si="3"/>
        <v>100</v>
      </c>
      <c r="AI27" s="29" t="s">
        <v>118</v>
      </c>
      <c r="AJ27" s="101" t="s">
        <v>119</v>
      </c>
      <c r="AK27" s="105"/>
      <c r="AL27" s="17"/>
    </row>
    <row r="28" spans="1:38" ht="129.75" customHeight="1" x14ac:dyDescent="0.25">
      <c r="A28" s="118"/>
      <c r="B28" s="39" t="s">
        <v>120</v>
      </c>
      <c r="C28" s="11" t="s">
        <v>37</v>
      </c>
      <c r="D28" s="12" t="s">
        <v>121</v>
      </c>
      <c r="E28" s="12" t="s">
        <v>122</v>
      </c>
      <c r="F28" s="12" t="s">
        <v>105</v>
      </c>
      <c r="G28" s="64">
        <v>44986</v>
      </c>
      <c r="H28" s="62">
        <v>45230</v>
      </c>
      <c r="I28" s="14"/>
      <c r="J28" s="15"/>
      <c r="K28" s="14"/>
      <c r="L28" s="15"/>
      <c r="M28" s="14">
        <v>25</v>
      </c>
      <c r="N28" s="15">
        <v>25</v>
      </c>
      <c r="O28" s="14"/>
      <c r="P28" s="15"/>
      <c r="Q28" s="14"/>
      <c r="R28" s="15"/>
      <c r="S28" s="14">
        <v>25</v>
      </c>
      <c r="T28" s="15">
        <v>25</v>
      </c>
      <c r="U28" s="14"/>
      <c r="V28" s="15"/>
      <c r="W28" s="14">
        <v>25</v>
      </c>
      <c r="X28" s="15">
        <v>25</v>
      </c>
      <c r="Y28" s="14"/>
      <c r="Z28" s="26"/>
      <c r="AA28" s="14">
        <v>25</v>
      </c>
      <c r="AB28" s="15">
        <v>25</v>
      </c>
      <c r="AC28" s="14"/>
      <c r="AD28" s="15"/>
      <c r="AE28" s="14"/>
      <c r="AF28" s="16"/>
      <c r="AG28" s="91">
        <f t="shared" si="0"/>
        <v>100</v>
      </c>
      <c r="AH28" s="91">
        <f t="shared" si="3"/>
        <v>100</v>
      </c>
      <c r="AI28" s="75" t="s">
        <v>123</v>
      </c>
      <c r="AJ28" s="101" t="s">
        <v>124</v>
      </c>
      <c r="AK28" s="109" t="s">
        <v>343</v>
      </c>
      <c r="AL28" s="17"/>
    </row>
    <row r="29" spans="1:38" ht="97.5" customHeight="1" x14ac:dyDescent="0.2">
      <c r="A29" s="125" t="s">
        <v>125</v>
      </c>
      <c r="B29" s="124" t="s">
        <v>126</v>
      </c>
      <c r="C29" s="43" t="s">
        <v>37</v>
      </c>
      <c r="D29" s="55" t="s">
        <v>127</v>
      </c>
      <c r="E29" s="55" t="s">
        <v>128</v>
      </c>
      <c r="F29" s="52" t="s">
        <v>83</v>
      </c>
      <c r="G29" s="62">
        <v>45170</v>
      </c>
      <c r="H29" s="62">
        <v>45230</v>
      </c>
      <c r="I29" s="14"/>
      <c r="J29" s="15"/>
      <c r="K29" s="14"/>
      <c r="L29" s="15"/>
      <c r="M29" s="14"/>
      <c r="N29" s="15"/>
      <c r="O29" s="14"/>
      <c r="P29" s="15"/>
      <c r="Q29" s="14"/>
      <c r="R29" s="15"/>
      <c r="S29" s="14"/>
      <c r="T29" s="15"/>
      <c r="U29" s="14"/>
      <c r="V29" s="15"/>
      <c r="W29" s="14"/>
      <c r="X29" s="15"/>
      <c r="Y29" s="14">
        <v>50</v>
      </c>
      <c r="Z29" s="15">
        <v>100</v>
      </c>
      <c r="AA29" s="14">
        <v>50</v>
      </c>
      <c r="AB29" s="15"/>
      <c r="AC29" s="14"/>
      <c r="AD29" s="15"/>
      <c r="AE29" s="14"/>
      <c r="AF29" s="16"/>
      <c r="AG29" s="91">
        <f t="shared" si="0"/>
        <v>100</v>
      </c>
      <c r="AH29" s="91">
        <f t="shared" si="3"/>
        <v>100</v>
      </c>
      <c r="AI29" s="29" t="s">
        <v>129</v>
      </c>
      <c r="AJ29" s="30" t="s">
        <v>130</v>
      </c>
      <c r="AK29" s="104" t="s">
        <v>312</v>
      </c>
      <c r="AL29" s="17"/>
    </row>
    <row r="30" spans="1:38" ht="51" x14ac:dyDescent="0.25">
      <c r="A30" s="118"/>
      <c r="B30" s="126"/>
      <c r="C30" s="11" t="s">
        <v>48</v>
      </c>
      <c r="D30" s="13" t="s">
        <v>131</v>
      </c>
      <c r="E30" s="13" t="s">
        <v>132</v>
      </c>
      <c r="F30" s="12" t="s">
        <v>83</v>
      </c>
      <c r="G30" s="62">
        <v>44929</v>
      </c>
      <c r="H30" s="62">
        <v>45291</v>
      </c>
      <c r="I30" s="14"/>
      <c r="J30" s="26"/>
      <c r="K30" s="14"/>
      <c r="L30" s="14"/>
      <c r="M30" s="14">
        <v>25</v>
      </c>
      <c r="N30" s="15">
        <v>25</v>
      </c>
      <c r="O30" s="14"/>
      <c r="P30" s="15"/>
      <c r="Q30" s="14"/>
      <c r="R30" s="15"/>
      <c r="S30" s="14">
        <v>25</v>
      </c>
      <c r="T30" s="15">
        <v>25</v>
      </c>
      <c r="U30" s="14"/>
      <c r="V30" s="15"/>
      <c r="W30" s="14"/>
      <c r="X30" s="15"/>
      <c r="Y30" s="14">
        <v>25</v>
      </c>
      <c r="Z30" s="15">
        <v>25</v>
      </c>
      <c r="AA30" s="14"/>
      <c r="AB30" s="15"/>
      <c r="AC30" s="14"/>
      <c r="AD30" s="15"/>
      <c r="AE30" s="14">
        <v>25</v>
      </c>
      <c r="AF30" s="16">
        <v>25</v>
      </c>
      <c r="AG30" s="91">
        <f t="shared" si="0"/>
        <v>100</v>
      </c>
      <c r="AH30" s="91">
        <f t="shared" si="3"/>
        <v>100</v>
      </c>
      <c r="AI30" s="29" t="s">
        <v>133</v>
      </c>
      <c r="AJ30" s="30" t="s">
        <v>134</v>
      </c>
      <c r="AK30" s="111" t="s">
        <v>313</v>
      </c>
      <c r="AL30" s="17"/>
    </row>
    <row r="31" spans="1:38" ht="67.5" customHeight="1" x14ac:dyDescent="0.2">
      <c r="A31" s="118"/>
      <c r="B31" s="122" t="s">
        <v>135</v>
      </c>
      <c r="C31" s="11" t="s">
        <v>37</v>
      </c>
      <c r="D31" s="13" t="s">
        <v>136</v>
      </c>
      <c r="E31" s="13" t="s">
        <v>137</v>
      </c>
      <c r="F31" s="12" t="s">
        <v>83</v>
      </c>
      <c r="G31" s="62">
        <v>44929</v>
      </c>
      <c r="H31" s="62">
        <v>45291</v>
      </c>
      <c r="I31" s="14">
        <v>8.33</v>
      </c>
      <c r="J31" s="26">
        <v>8.33</v>
      </c>
      <c r="K31" s="14">
        <v>8.33</v>
      </c>
      <c r="L31" s="26">
        <v>8.33</v>
      </c>
      <c r="M31" s="14">
        <v>8.33</v>
      </c>
      <c r="N31" s="15">
        <v>8.33</v>
      </c>
      <c r="O31" s="14">
        <v>8.33</v>
      </c>
      <c r="P31" s="15">
        <v>8.33</v>
      </c>
      <c r="Q31" s="14">
        <v>8.33</v>
      </c>
      <c r="R31" s="15">
        <v>8.33</v>
      </c>
      <c r="S31" s="14">
        <v>8.33</v>
      </c>
      <c r="T31" s="15">
        <v>8.33</v>
      </c>
      <c r="U31" s="14">
        <v>8.33</v>
      </c>
      <c r="V31" s="15">
        <v>8.33</v>
      </c>
      <c r="W31" s="14">
        <v>8.33</v>
      </c>
      <c r="X31" s="97">
        <v>8.33</v>
      </c>
      <c r="Y31" s="14">
        <v>8.33</v>
      </c>
      <c r="Z31" s="15">
        <v>8.33</v>
      </c>
      <c r="AA31" s="14">
        <v>8.33</v>
      </c>
      <c r="AB31" s="15">
        <v>8.33</v>
      </c>
      <c r="AC31" s="14">
        <v>8.33</v>
      </c>
      <c r="AD31" s="15">
        <v>8.33</v>
      </c>
      <c r="AE31" s="14">
        <v>8.3699999999999992</v>
      </c>
      <c r="AF31" s="92">
        <v>8.3699999999999992</v>
      </c>
      <c r="AG31" s="91">
        <f t="shared" si="0"/>
        <v>100</v>
      </c>
      <c r="AH31" s="91">
        <f t="shared" si="3"/>
        <v>100</v>
      </c>
      <c r="AI31" s="29" t="s">
        <v>138</v>
      </c>
      <c r="AJ31" s="30" t="s">
        <v>139</v>
      </c>
      <c r="AK31" s="104" t="s">
        <v>314</v>
      </c>
      <c r="AL31" s="17"/>
    </row>
    <row r="32" spans="1:38" ht="59.25" customHeight="1" x14ac:dyDescent="0.2">
      <c r="A32" s="118"/>
      <c r="B32" s="123"/>
      <c r="C32" s="42" t="s">
        <v>48</v>
      </c>
      <c r="D32" s="56" t="s">
        <v>140</v>
      </c>
      <c r="E32" s="56" t="s">
        <v>141</v>
      </c>
      <c r="F32" s="54" t="s">
        <v>83</v>
      </c>
      <c r="G32" s="66">
        <v>44929</v>
      </c>
      <c r="H32" s="66">
        <v>45291</v>
      </c>
      <c r="I32" s="58">
        <v>8.33</v>
      </c>
      <c r="J32" s="98">
        <v>8.33</v>
      </c>
      <c r="K32" s="58">
        <v>8.33</v>
      </c>
      <c r="L32" s="26">
        <v>8.33</v>
      </c>
      <c r="M32" s="58">
        <v>8.33</v>
      </c>
      <c r="N32" s="86">
        <v>8.33</v>
      </c>
      <c r="O32" s="58">
        <v>8.33</v>
      </c>
      <c r="P32" s="86">
        <v>8.33</v>
      </c>
      <c r="Q32" s="58">
        <v>8.33</v>
      </c>
      <c r="R32" s="86">
        <v>8.33</v>
      </c>
      <c r="S32" s="58">
        <v>8.33</v>
      </c>
      <c r="T32" s="86">
        <v>8.33</v>
      </c>
      <c r="U32" s="58">
        <v>8.33</v>
      </c>
      <c r="V32" s="86">
        <v>8.33</v>
      </c>
      <c r="W32" s="58">
        <v>8.33</v>
      </c>
      <c r="X32" s="86">
        <v>8.33</v>
      </c>
      <c r="Y32" s="58">
        <v>8.33</v>
      </c>
      <c r="Z32" s="86">
        <v>8.33</v>
      </c>
      <c r="AA32" s="58">
        <v>8.33</v>
      </c>
      <c r="AB32" s="86">
        <v>8.33</v>
      </c>
      <c r="AC32" s="58">
        <v>8.33</v>
      </c>
      <c r="AD32" s="86">
        <v>8.33</v>
      </c>
      <c r="AE32" s="58">
        <v>8.3699999999999992</v>
      </c>
      <c r="AF32" s="93">
        <v>8.3699999999999992</v>
      </c>
      <c r="AG32" s="94">
        <f t="shared" si="0"/>
        <v>100</v>
      </c>
      <c r="AH32" s="94">
        <f t="shared" si="3"/>
        <v>100</v>
      </c>
      <c r="AI32" s="77" t="s">
        <v>142</v>
      </c>
      <c r="AJ32" s="30" t="s">
        <v>143</v>
      </c>
      <c r="AK32" s="104" t="s">
        <v>315</v>
      </c>
      <c r="AL32" s="17"/>
    </row>
    <row r="33" spans="1:38" ht="226.5" customHeight="1" x14ac:dyDescent="0.25">
      <c r="A33" s="118"/>
      <c r="B33" s="123"/>
      <c r="C33" s="11" t="s">
        <v>86</v>
      </c>
      <c r="D33" s="12" t="s">
        <v>144</v>
      </c>
      <c r="E33" s="12" t="s">
        <v>145</v>
      </c>
      <c r="F33" s="12" t="s">
        <v>146</v>
      </c>
      <c r="G33" s="62">
        <v>45170</v>
      </c>
      <c r="H33" s="62">
        <v>45260</v>
      </c>
      <c r="I33" s="14"/>
      <c r="J33" s="15"/>
      <c r="K33" s="14"/>
      <c r="L33" s="15"/>
      <c r="M33" s="14"/>
      <c r="N33" s="15"/>
      <c r="O33" s="14"/>
      <c r="P33" s="15"/>
      <c r="Q33" s="14"/>
      <c r="R33" s="15"/>
      <c r="S33" s="14"/>
      <c r="T33" s="15"/>
      <c r="U33" s="14"/>
      <c r="V33" s="15"/>
      <c r="W33" s="14"/>
      <c r="X33" s="15"/>
      <c r="Y33" s="14">
        <v>33</v>
      </c>
      <c r="Z33" s="14">
        <v>33</v>
      </c>
      <c r="AA33" s="14">
        <v>33</v>
      </c>
      <c r="AB33" s="15">
        <f>33+34</f>
        <v>67</v>
      </c>
      <c r="AC33" s="14">
        <v>34</v>
      </c>
      <c r="AD33" s="15"/>
      <c r="AE33" s="14"/>
      <c r="AF33" s="16"/>
      <c r="AG33" s="91">
        <f t="shared" si="0"/>
        <v>100</v>
      </c>
      <c r="AH33" s="91">
        <f t="shared" si="3"/>
        <v>100</v>
      </c>
      <c r="AI33" s="82" t="s">
        <v>147</v>
      </c>
      <c r="AJ33" s="30" t="s">
        <v>148</v>
      </c>
      <c r="AK33" s="112" t="s">
        <v>316</v>
      </c>
      <c r="AL33" s="17"/>
    </row>
    <row r="34" spans="1:38" ht="39.75" customHeight="1" x14ac:dyDescent="0.25">
      <c r="A34" s="118"/>
      <c r="B34" s="124"/>
      <c r="C34" s="11" t="s">
        <v>92</v>
      </c>
      <c r="D34" s="12" t="s">
        <v>149</v>
      </c>
      <c r="E34" s="13" t="s">
        <v>150</v>
      </c>
      <c r="F34" s="13" t="s">
        <v>151</v>
      </c>
      <c r="G34" s="64">
        <v>45017</v>
      </c>
      <c r="H34" s="62">
        <v>45046</v>
      </c>
      <c r="I34" s="14"/>
      <c r="J34" s="15"/>
      <c r="K34" s="14"/>
      <c r="L34" s="15"/>
      <c r="M34" s="14"/>
      <c r="N34" s="15"/>
      <c r="O34" s="14">
        <v>100</v>
      </c>
      <c r="P34" s="15">
        <v>100</v>
      </c>
      <c r="Q34" s="14"/>
      <c r="R34" s="15"/>
      <c r="S34" s="14"/>
      <c r="T34" s="15"/>
      <c r="U34" s="14"/>
      <c r="V34" s="15"/>
      <c r="W34" s="14"/>
      <c r="X34" s="15"/>
      <c r="Y34" s="14"/>
      <c r="Z34" s="15"/>
      <c r="AA34" s="14"/>
      <c r="AB34" s="15"/>
      <c r="AC34" s="14"/>
      <c r="AD34" s="15"/>
      <c r="AE34" s="14"/>
      <c r="AF34" s="16"/>
      <c r="AG34" s="91">
        <f>I34+K34+M34+O34+Q34+S34+U34+W34+Y34+AA34+AC34+AE34</f>
        <v>100</v>
      </c>
      <c r="AH34" s="91">
        <f>+J34+L34+N34+P34+R34+T34+V34+X34+Z34+AB34+AD34+AF34</f>
        <v>100</v>
      </c>
      <c r="AI34" s="31" t="s">
        <v>152</v>
      </c>
      <c r="AJ34" s="101" t="s">
        <v>153</v>
      </c>
      <c r="AK34" s="105"/>
      <c r="AL34" s="17"/>
    </row>
    <row r="35" spans="1:38" ht="268.5" customHeight="1" x14ac:dyDescent="0.25">
      <c r="A35" s="118"/>
      <c r="B35" s="127" t="s">
        <v>154</v>
      </c>
      <c r="C35" s="11" t="s">
        <v>37</v>
      </c>
      <c r="D35" s="13" t="s">
        <v>155</v>
      </c>
      <c r="E35" s="13" t="s">
        <v>156</v>
      </c>
      <c r="F35" s="12" t="s">
        <v>157</v>
      </c>
      <c r="G35" s="67">
        <v>45078</v>
      </c>
      <c r="H35" s="67">
        <v>45229</v>
      </c>
      <c r="I35" s="14"/>
      <c r="J35" s="15"/>
      <c r="K35" s="14"/>
      <c r="L35" s="15"/>
      <c r="M35" s="14"/>
      <c r="N35" s="15"/>
      <c r="O35" s="14"/>
      <c r="P35" s="15"/>
      <c r="Q35" s="14"/>
      <c r="R35" s="15"/>
      <c r="S35" s="14">
        <v>20</v>
      </c>
      <c r="T35" s="15">
        <v>20</v>
      </c>
      <c r="U35" s="14">
        <v>20</v>
      </c>
      <c r="V35" s="15">
        <v>20</v>
      </c>
      <c r="W35" s="14">
        <v>20</v>
      </c>
      <c r="X35" s="26">
        <v>20</v>
      </c>
      <c r="Y35" s="14">
        <v>20</v>
      </c>
      <c r="Z35" s="14">
        <v>20</v>
      </c>
      <c r="AA35" s="14">
        <v>20</v>
      </c>
      <c r="AB35" s="15">
        <v>20</v>
      </c>
      <c r="AC35" s="14"/>
      <c r="AD35" s="15"/>
      <c r="AE35" s="14"/>
      <c r="AF35" s="16"/>
      <c r="AG35" s="91">
        <f t="shared" si="0"/>
        <v>100</v>
      </c>
      <c r="AH35" s="91">
        <f t="shared" si="2"/>
        <v>100</v>
      </c>
      <c r="AI35" s="85" t="s">
        <v>158</v>
      </c>
      <c r="AJ35" s="30" t="s">
        <v>159</v>
      </c>
      <c r="AK35" s="112" t="s">
        <v>317</v>
      </c>
      <c r="AL35" s="17"/>
    </row>
    <row r="36" spans="1:38" ht="228.75" customHeight="1" x14ac:dyDescent="0.25">
      <c r="A36" s="118"/>
      <c r="B36" s="127"/>
      <c r="C36" s="11" t="s">
        <v>48</v>
      </c>
      <c r="D36" s="55" t="s">
        <v>160</v>
      </c>
      <c r="E36" s="55" t="s">
        <v>161</v>
      </c>
      <c r="F36" s="59" t="s">
        <v>162</v>
      </c>
      <c r="G36" s="68">
        <v>44986</v>
      </c>
      <c r="H36" s="68">
        <v>45291</v>
      </c>
      <c r="I36" s="36"/>
      <c r="J36" s="37"/>
      <c r="K36" s="36"/>
      <c r="L36" s="37"/>
      <c r="M36" s="36">
        <v>10</v>
      </c>
      <c r="N36" s="37">
        <f>+M36</f>
        <v>10</v>
      </c>
      <c r="O36" s="36">
        <v>10</v>
      </c>
      <c r="P36" s="37">
        <v>10</v>
      </c>
      <c r="Q36" s="36">
        <v>10</v>
      </c>
      <c r="R36" s="36">
        <v>10</v>
      </c>
      <c r="S36" s="36">
        <v>10</v>
      </c>
      <c r="T36" s="37">
        <v>10</v>
      </c>
      <c r="U36" s="36">
        <v>10</v>
      </c>
      <c r="V36" s="37">
        <v>10</v>
      </c>
      <c r="W36" s="36">
        <v>10</v>
      </c>
      <c r="X36" s="15">
        <v>10</v>
      </c>
      <c r="Y36" s="14">
        <v>10</v>
      </c>
      <c r="Z36" s="14">
        <v>10</v>
      </c>
      <c r="AA36" s="14">
        <v>10</v>
      </c>
      <c r="AB36" s="15">
        <v>10</v>
      </c>
      <c r="AC36" s="14">
        <v>10</v>
      </c>
      <c r="AD36" s="15">
        <v>10</v>
      </c>
      <c r="AE36" s="14">
        <v>10</v>
      </c>
      <c r="AF36" s="16">
        <v>10</v>
      </c>
      <c r="AG36" s="91">
        <f t="shared" si="0"/>
        <v>100</v>
      </c>
      <c r="AH36" s="91">
        <f t="shared" si="2"/>
        <v>100</v>
      </c>
      <c r="AI36" s="87" t="s">
        <v>163</v>
      </c>
      <c r="AJ36" s="30" t="s">
        <v>164</v>
      </c>
      <c r="AK36" s="113" t="s">
        <v>318</v>
      </c>
      <c r="AL36" s="17"/>
    </row>
    <row r="37" spans="1:38" ht="51.75" customHeight="1" x14ac:dyDescent="0.25">
      <c r="A37" s="118"/>
      <c r="B37" s="127"/>
      <c r="C37" s="11" t="s">
        <v>86</v>
      </c>
      <c r="D37" s="13" t="s">
        <v>165</v>
      </c>
      <c r="E37" s="13" t="s">
        <v>166</v>
      </c>
      <c r="F37" s="60" t="s">
        <v>162</v>
      </c>
      <c r="G37" s="62">
        <v>45261</v>
      </c>
      <c r="H37" s="62">
        <v>45291</v>
      </c>
      <c r="I37" s="14"/>
      <c r="J37" s="15"/>
      <c r="K37" s="14"/>
      <c r="L37" s="15"/>
      <c r="M37" s="14"/>
      <c r="N37" s="15"/>
      <c r="O37" s="14"/>
      <c r="P37" s="15"/>
      <c r="Q37" s="14"/>
      <c r="R37" s="15"/>
      <c r="S37" s="14"/>
      <c r="T37" s="15"/>
      <c r="U37" s="14"/>
      <c r="V37" s="15"/>
      <c r="W37" s="14"/>
      <c r="X37" s="15"/>
      <c r="Y37" s="14"/>
      <c r="Z37" s="15"/>
      <c r="AA37" s="14"/>
      <c r="AB37" s="15"/>
      <c r="AC37" s="14"/>
      <c r="AD37" s="15"/>
      <c r="AE37" s="14">
        <v>100</v>
      </c>
      <c r="AF37" s="16">
        <v>100</v>
      </c>
      <c r="AG37" s="91">
        <f t="shared" si="0"/>
        <v>100</v>
      </c>
      <c r="AH37" s="91">
        <f t="shared" si="2"/>
        <v>100</v>
      </c>
      <c r="AI37" s="31" t="s">
        <v>167</v>
      </c>
      <c r="AJ37" s="30" t="s">
        <v>168</v>
      </c>
      <c r="AK37" s="111" t="s">
        <v>319</v>
      </c>
      <c r="AL37" s="17"/>
    </row>
    <row r="38" spans="1:38" ht="76.5" x14ac:dyDescent="0.2">
      <c r="A38" s="118"/>
      <c r="B38" s="127" t="s">
        <v>169</v>
      </c>
      <c r="C38" s="11" t="s">
        <v>37</v>
      </c>
      <c r="D38" s="13" t="s">
        <v>170</v>
      </c>
      <c r="E38" s="13" t="s">
        <v>171</v>
      </c>
      <c r="F38" s="12" t="s">
        <v>83</v>
      </c>
      <c r="G38" s="62">
        <v>44929</v>
      </c>
      <c r="H38" s="62">
        <v>45291</v>
      </c>
      <c r="I38" s="14">
        <v>8.33</v>
      </c>
      <c r="J38" s="26">
        <v>8.33</v>
      </c>
      <c r="K38" s="14">
        <v>8.33</v>
      </c>
      <c r="L38" s="26">
        <v>8.33</v>
      </c>
      <c r="M38" s="14">
        <v>8.33</v>
      </c>
      <c r="N38" s="15">
        <v>8.33</v>
      </c>
      <c r="O38" s="14">
        <v>8.33</v>
      </c>
      <c r="P38" s="15">
        <v>8.33</v>
      </c>
      <c r="Q38" s="14">
        <v>8.33</v>
      </c>
      <c r="R38" s="15">
        <v>8.33</v>
      </c>
      <c r="S38" s="14">
        <v>8.33</v>
      </c>
      <c r="T38" s="15">
        <v>8.33</v>
      </c>
      <c r="U38" s="14">
        <v>8.33</v>
      </c>
      <c r="V38" s="15">
        <v>8.33</v>
      </c>
      <c r="W38" s="14">
        <v>8.33</v>
      </c>
      <c r="X38" s="15">
        <v>8.33</v>
      </c>
      <c r="Y38" s="14">
        <v>8.33</v>
      </c>
      <c r="Z38" s="15">
        <v>8.33</v>
      </c>
      <c r="AA38" s="14">
        <v>8.33</v>
      </c>
      <c r="AB38" s="15">
        <v>8.33</v>
      </c>
      <c r="AC38" s="14">
        <v>8.33</v>
      </c>
      <c r="AD38" s="15">
        <v>8.33</v>
      </c>
      <c r="AE38" s="14">
        <v>8.3699999999999992</v>
      </c>
      <c r="AF38" s="16">
        <v>8.3699999999999992</v>
      </c>
      <c r="AG38" s="91">
        <f t="shared" ref="AG38:AG67" si="4">I38+K38+M38+O38+Q38+S38+U38+W38+Y38+AA38+AC38+AE38</f>
        <v>100</v>
      </c>
      <c r="AH38" s="91">
        <f t="shared" si="2"/>
        <v>100</v>
      </c>
      <c r="AI38" s="75" t="s">
        <v>172</v>
      </c>
      <c r="AJ38" s="30" t="s">
        <v>173</v>
      </c>
      <c r="AK38" s="104" t="s">
        <v>320</v>
      </c>
      <c r="AL38" s="17"/>
    </row>
    <row r="39" spans="1:38" ht="38.25" x14ac:dyDescent="0.25">
      <c r="A39" s="118"/>
      <c r="B39" s="127"/>
      <c r="C39" s="11" t="s">
        <v>48</v>
      </c>
      <c r="D39" s="13" t="s">
        <v>174</v>
      </c>
      <c r="E39" s="13" t="s">
        <v>137</v>
      </c>
      <c r="F39" s="12" t="s">
        <v>83</v>
      </c>
      <c r="G39" s="62">
        <v>44929</v>
      </c>
      <c r="H39" s="62">
        <v>45291</v>
      </c>
      <c r="I39" s="14">
        <v>8.33</v>
      </c>
      <c r="J39" s="26">
        <v>8.33</v>
      </c>
      <c r="K39" s="14">
        <v>8.33</v>
      </c>
      <c r="L39" s="26">
        <v>8.33</v>
      </c>
      <c r="M39" s="14">
        <v>8.33</v>
      </c>
      <c r="N39" s="15">
        <v>8.33</v>
      </c>
      <c r="O39" s="14">
        <v>8.33</v>
      </c>
      <c r="P39" s="15">
        <v>8.33</v>
      </c>
      <c r="Q39" s="14">
        <v>8.33</v>
      </c>
      <c r="R39" s="15">
        <v>8.33</v>
      </c>
      <c r="S39" s="14">
        <v>8.33</v>
      </c>
      <c r="T39" s="15">
        <v>8.33</v>
      </c>
      <c r="U39" s="14">
        <v>8.33</v>
      </c>
      <c r="V39" s="15">
        <v>8.33</v>
      </c>
      <c r="W39" s="14">
        <v>8.33</v>
      </c>
      <c r="X39" s="15">
        <v>8.33</v>
      </c>
      <c r="Y39" s="14">
        <v>8.33</v>
      </c>
      <c r="Z39" s="15">
        <v>8.33</v>
      </c>
      <c r="AA39" s="14">
        <v>8.33</v>
      </c>
      <c r="AB39" s="15">
        <v>8.33</v>
      </c>
      <c r="AC39" s="14">
        <v>8.33</v>
      </c>
      <c r="AD39" s="15">
        <v>8.33</v>
      </c>
      <c r="AE39" s="14">
        <v>8.3699999999999992</v>
      </c>
      <c r="AF39" s="16">
        <v>8.3699999999999992</v>
      </c>
      <c r="AG39" s="91">
        <f t="shared" si="4"/>
        <v>100</v>
      </c>
      <c r="AH39" s="91">
        <f t="shared" si="2"/>
        <v>100</v>
      </c>
      <c r="AI39" s="75" t="s">
        <v>175</v>
      </c>
      <c r="AJ39" s="30" t="s">
        <v>176</v>
      </c>
      <c r="AK39" s="112" t="s">
        <v>321</v>
      </c>
      <c r="AL39" s="17"/>
    </row>
    <row r="40" spans="1:38" ht="74.25" customHeight="1" x14ac:dyDescent="0.25">
      <c r="A40" s="118"/>
      <c r="B40" s="127"/>
      <c r="C40" s="11" t="s">
        <v>86</v>
      </c>
      <c r="D40" s="13" t="s">
        <v>177</v>
      </c>
      <c r="E40" s="13" t="s">
        <v>178</v>
      </c>
      <c r="F40" s="12" t="s">
        <v>179</v>
      </c>
      <c r="G40" s="62">
        <v>44958</v>
      </c>
      <c r="H40" s="62">
        <v>45291</v>
      </c>
      <c r="I40" s="14"/>
      <c r="J40" s="15"/>
      <c r="K40" s="14">
        <v>9</v>
      </c>
      <c r="L40" s="15">
        <v>9</v>
      </c>
      <c r="M40" s="14">
        <v>9</v>
      </c>
      <c r="N40" s="15">
        <v>9</v>
      </c>
      <c r="O40" s="14">
        <v>9</v>
      </c>
      <c r="P40" s="15">
        <v>9</v>
      </c>
      <c r="Q40" s="14">
        <v>9</v>
      </c>
      <c r="R40" s="15">
        <v>9</v>
      </c>
      <c r="S40" s="14">
        <v>9</v>
      </c>
      <c r="T40" s="15">
        <v>9</v>
      </c>
      <c r="U40" s="14">
        <v>9</v>
      </c>
      <c r="V40" s="15">
        <v>9</v>
      </c>
      <c r="W40" s="14">
        <v>9</v>
      </c>
      <c r="X40" s="15">
        <v>9</v>
      </c>
      <c r="Y40" s="14">
        <v>9</v>
      </c>
      <c r="Z40" s="15">
        <v>9</v>
      </c>
      <c r="AA40" s="14">
        <v>9</v>
      </c>
      <c r="AB40" s="15">
        <v>9</v>
      </c>
      <c r="AC40" s="14">
        <v>10</v>
      </c>
      <c r="AD40" s="15">
        <v>10</v>
      </c>
      <c r="AE40" s="14">
        <v>9</v>
      </c>
      <c r="AF40" s="16">
        <v>9</v>
      </c>
      <c r="AG40" s="91">
        <f t="shared" si="4"/>
        <v>100</v>
      </c>
      <c r="AH40" s="91">
        <f>+J40+L40+N40+P40+R40+T40+V40+X40+Z40+AB40+AD40+AF40</f>
        <v>100</v>
      </c>
      <c r="AI40" s="29" t="s">
        <v>180</v>
      </c>
      <c r="AJ40" s="30" t="s">
        <v>181</v>
      </c>
      <c r="AK40" s="112" t="s">
        <v>322</v>
      </c>
      <c r="AL40" s="17"/>
    </row>
    <row r="41" spans="1:38" ht="78.75" customHeight="1" x14ac:dyDescent="0.25">
      <c r="A41" s="118"/>
      <c r="B41" s="128" t="s">
        <v>182</v>
      </c>
      <c r="C41" s="11" t="s">
        <v>37</v>
      </c>
      <c r="D41" s="13" t="s">
        <v>183</v>
      </c>
      <c r="E41" s="13" t="s">
        <v>184</v>
      </c>
      <c r="F41" s="12" t="s">
        <v>83</v>
      </c>
      <c r="G41" s="62">
        <v>45078</v>
      </c>
      <c r="H41" s="62">
        <v>45291</v>
      </c>
      <c r="I41" s="14"/>
      <c r="J41" s="15"/>
      <c r="K41" s="14"/>
      <c r="L41" s="15"/>
      <c r="M41" s="14"/>
      <c r="N41" s="15"/>
      <c r="O41" s="14"/>
      <c r="P41" s="15"/>
      <c r="Q41" s="14"/>
      <c r="R41" s="15"/>
      <c r="S41" s="14">
        <v>50</v>
      </c>
      <c r="T41" s="15">
        <v>50</v>
      </c>
      <c r="U41" s="14"/>
      <c r="V41" s="15"/>
      <c r="W41" s="14"/>
      <c r="X41" s="15"/>
      <c r="Y41" s="14"/>
      <c r="Z41" s="15"/>
      <c r="AA41" s="14"/>
      <c r="AB41" s="15"/>
      <c r="AC41" s="14"/>
      <c r="AD41" s="15"/>
      <c r="AE41" s="14">
        <v>50</v>
      </c>
      <c r="AF41" s="16">
        <v>50</v>
      </c>
      <c r="AG41" s="91">
        <f t="shared" si="4"/>
        <v>100</v>
      </c>
      <c r="AH41" s="91">
        <f t="shared" si="2"/>
        <v>100</v>
      </c>
      <c r="AI41" s="29" t="s">
        <v>185</v>
      </c>
      <c r="AJ41" s="30" t="s">
        <v>186</v>
      </c>
      <c r="AK41" s="111" t="s">
        <v>323</v>
      </c>
      <c r="AL41" s="17"/>
    </row>
    <row r="42" spans="1:38" ht="54.75" customHeight="1" x14ac:dyDescent="0.25">
      <c r="A42" s="118"/>
      <c r="B42" s="129"/>
      <c r="C42" s="11" t="s">
        <v>48</v>
      </c>
      <c r="D42" s="12" t="s">
        <v>187</v>
      </c>
      <c r="E42" s="13" t="s">
        <v>50</v>
      </c>
      <c r="F42" s="12" t="s">
        <v>188</v>
      </c>
      <c r="G42" s="64">
        <v>45108</v>
      </c>
      <c r="H42" s="62">
        <v>45168</v>
      </c>
      <c r="I42" s="14"/>
      <c r="J42" s="15"/>
      <c r="K42" s="14"/>
      <c r="L42" s="15"/>
      <c r="M42" s="14"/>
      <c r="N42" s="15"/>
      <c r="O42" s="14"/>
      <c r="P42" s="15"/>
      <c r="Q42" s="14"/>
      <c r="R42" s="15"/>
      <c r="S42" s="14"/>
      <c r="T42" s="15"/>
      <c r="U42" s="14">
        <v>50</v>
      </c>
      <c r="V42" s="15">
        <v>100</v>
      </c>
      <c r="W42" s="14">
        <v>50</v>
      </c>
      <c r="X42" s="15"/>
      <c r="Y42" s="14"/>
      <c r="Z42" s="26"/>
      <c r="AA42" s="14"/>
      <c r="AB42" s="15"/>
      <c r="AC42" s="14"/>
      <c r="AD42" s="15"/>
      <c r="AE42" s="14"/>
      <c r="AF42" s="16"/>
      <c r="AG42" s="91">
        <f t="shared" si="4"/>
        <v>100</v>
      </c>
      <c r="AH42" s="91">
        <f t="shared" si="2"/>
        <v>100</v>
      </c>
      <c r="AI42" s="29" t="s">
        <v>189</v>
      </c>
      <c r="AJ42" s="30" t="s">
        <v>190</v>
      </c>
      <c r="AK42" s="105"/>
      <c r="AL42" s="17"/>
    </row>
    <row r="43" spans="1:38" ht="309" customHeight="1" x14ac:dyDescent="0.25">
      <c r="A43" s="118"/>
      <c r="B43" s="129"/>
      <c r="C43" s="11" t="s">
        <v>86</v>
      </c>
      <c r="D43" s="52" t="s">
        <v>191</v>
      </c>
      <c r="E43" s="12" t="s">
        <v>50</v>
      </c>
      <c r="F43" s="12" t="s">
        <v>192</v>
      </c>
      <c r="G43" s="62">
        <v>44928</v>
      </c>
      <c r="H43" s="62">
        <v>45230</v>
      </c>
      <c r="I43" s="14">
        <v>25</v>
      </c>
      <c r="J43" s="15">
        <v>25</v>
      </c>
      <c r="K43" s="14"/>
      <c r="L43" s="15"/>
      <c r="M43" s="14"/>
      <c r="N43" s="15"/>
      <c r="O43" s="14">
        <v>25</v>
      </c>
      <c r="P43" s="15">
        <v>25</v>
      </c>
      <c r="Q43" s="14"/>
      <c r="R43" s="15"/>
      <c r="S43" s="14"/>
      <c r="T43" s="15"/>
      <c r="U43" s="14">
        <v>25</v>
      </c>
      <c r="V43" s="15">
        <v>25</v>
      </c>
      <c r="W43" s="14"/>
      <c r="X43" s="15"/>
      <c r="Y43" s="14"/>
      <c r="Z43" s="15"/>
      <c r="AA43" s="14">
        <v>25</v>
      </c>
      <c r="AB43" s="15">
        <v>25</v>
      </c>
      <c r="AC43" s="14"/>
      <c r="AD43" s="15"/>
      <c r="AE43" s="14"/>
      <c r="AF43" s="16"/>
      <c r="AG43" s="91">
        <f t="shared" si="4"/>
        <v>100</v>
      </c>
      <c r="AH43" s="91">
        <f t="shared" si="2"/>
        <v>100</v>
      </c>
      <c r="AI43" s="83" t="s">
        <v>193</v>
      </c>
      <c r="AJ43" s="30" t="s">
        <v>194</v>
      </c>
      <c r="AK43" s="111" t="s">
        <v>324</v>
      </c>
      <c r="AL43" s="17"/>
    </row>
    <row r="44" spans="1:38" s="28" customFormat="1" ht="72.75" customHeight="1" x14ac:dyDescent="0.2">
      <c r="A44" s="118" t="s">
        <v>195</v>
      </c>
      <c r="B44" s="119" t="s">
        <v>196</v>
      </c>
      <c r="C44" s="11" t="s">
        <v>37</v>
      </c>
      <c r="D44" s="12" t="s">
        <v>197</v>
      </c>
      <c r="E44" s="29" t="s">
        <v>198</v>
      </c>
      <c r="F44" s="12" t="s">
        <v>40</v>
      </c>
      <c r="G44" s="62">
        <v>44928</v>
      </c>
      <c r="H44" s="62">
        <v>45291</v>
      </c>
      <c r="I44" s="14">
        <v>8.33</v>
      </c>
      <c r="J44" s="15">
        <v>8.33</v>
      </c>
      <c r="K44" s="14">
        <v>8.33</v>
      </c>
      <c r="L44" s="15">
        <v>8.33</v>
      </c>
      <c r="M44" s="14">
        <v>8.33</v>
      </c>
      <c r="N44" s="15">
        <v>8.33</v>
      </c>
      <c r="O44" s="14">
        <v>8.33</v>
      </c>
      <c r="P44" s="15">
        <v>8.33</v>
      </c>
      <c r="Q44" s="14">
        <v>8.33</v>
      </c>
      <c r="R44" s="15">
        <v>8.33</v>
      </c>
      <c r="S44" s="14">
        <v>8.33</v>
      </c>
      <c r="T44" s="15">
        <v>8.33</v>
      </c>
      <c r="U44" s="14">
        <v>8.33</v>
      </c>
      <c r="V44" s="15">
        <v>8.33</v>
      </c>
      <c r="W44" s="14">
        <v>8.33</v>
      </c>
      <c r="X44" s="15">
        <v>8.33</v>
      </c>
      <c r="Y44" s="14">
        <v>8.33</v>
      </c>
      <c r="Z44" s="15">
        <v>8.33</v>
      </c>
      <c r="AA44" s="14">
        <v>8.33</v>
      </c>
      <c r="AB44" s="15">
        <v>8.33</v>
      </c>
      <c r="AC44" s="14">
        <v>8.33</v>
      </c>
      <c r="AD44" s="99">
        <v>8.33</v>
      </c>
      <c r="AE44" s="14">
        <v>8.3699999999999992</v>
      </c>
      <c r="AF44" s="95">
        <v>8.3699999999999992</v>
      </c>
      <c r="AG44" s="91">
        <f>I44+K44+M44+O44+Q44+S44+U44+W44+Y44+AA44+AC44+AE44</f>
        <v>100</v>
      </c>
      <c r="AH44" s="91">
        <f>+J44+L44+N44+P44+R44+T44+V44+X44+Z44+AB44+AD44+AF44</f>
        <v>100</v>
      </c>
      <c r="AI44" s="31" t="s">
        <v>199</v>
      </c>
      <c r="AJ44" s="32" t="s">
        <v>200</v>
      </c>
      <c r="AK44" s="104" t="s">
        <v>326</v>
      </c>
      <c r="AL44" s="27"/>
    </row>
    <row r="45" spans="1:38" ht="86.25" customHeight="1" x14ac:dyDescent="0.2">
      <c r="A45" s="118"/>
      <c r="B45" s="120"/>
      <c r="C45" s="11" t="s">
        <v>48</v>
      </c>
      <c r="D45" s="13" t="s">
        <v>201</v>
      </c>
      <c r="E45" s="12" t="s">
        <v>122</v>
      </c>
      <c r="F45" s="12" t="s">
        <v>202</v>
      </c>
      <c r="G45" s="62">
        <v>44928</v>
      </c>
      <c r="H45" s="62">
        <v>45230</v>
      </c>
      <c r="I45" s="14">
        <v>25</v>
      </c>
      <c r="J45" s="15">
        <v>25</v>
      </c>
      <c r="K45" s="14"/>
      <c r="L45" s="15"/>
      <c r="M45" s="14"/>
      <c r="N45" s="15"/>
      <c r="O45" s="14">
        <v>25</v>
      </c>
      <c r="P45" s="15">
        <v>25</v>
      </c>
      <c r="Q45" s="14"/>
      <c r="R45" s="15"/>
      <c r="S45" s="14"/>
      <c r="T45" s="15"/>
      <c r="U45" s="14">
        <v>25</v>
      </c>
      <c r="V45" s="15">
        <v>25</v>
      </c>
      <c r="W45" s="14"/>
      <c r="X45" s="15"/>
      <c r="Y45" s="14"/>
      <c r="Z45" s="15"/>
      <c r="AA45" s="14">
        <v>25</v>
      </c>
      <c r="AB45" s="15">
        <v>25</v>
      </c>
      <c r="AC45" s="14"/>
      <c r="AD45" s="15"/>
      <c r="AE45" s="14"/>
      <c r="AF45" s="16"/>
      <c r="AG45" s="91">
        <f t="shared" si="4"/>
        <v>100</v>
      </c>
      <c r="AH45" s="91">
        <f t="shared" si="2"/>
        <v>100</v>
      </c>
      <c r="AI45" s="29" t="s">
        <v>203</v>
      </c>
      <c r="AJ45" s="30" t="s">
        <v>204</v>
      </c>
      <c r="AK45" s="104" t="s">
        <v>325</v>
      </c>
      <c r="AL45" s="17"/>
    </row>
    <row r="46" spans="1:38" ht="88.5" customHeight="1" x14ac:dyDescent="0.25">
      <c r="A46" s="118"/>
      <c r="B46" s="121"/>
      <c r="C46" s="11" t="s">
        <v>86</v>
      </c>
      <c r="D46" s="76" t="s">
        <v>205</v>
      </c>
      <c r="E46" s="13" t="s">
        <v>206</v>
      </c>
      <c r="F46" s="12" t="s">
        <v>83</v>
      </c>
      <c r="G46" s="62">
        <v>44929</v>
      </c>
      <c r="H46" s="62">
        <v>45291</v>
      </c>
      <c r="I46" s="14">
        <v>8.33</v>
      </c>
      <c r="J46" s="15">
        <v>8.33</v>
      </c>
      <c r="K46" s="14">
        <v>8.33</v>
      </c>
      <c r="L46" s="15">
        <v>8.33</v>
      </c>
      <c r="M46" s="14">
        <v>8.33</v>
      </c>
      <c r="N46" s="15">
        <v>8.33</v>
      </c>
      <c r="O46" s="14">
        <v>8.33</v>
      </c>
      <c r="P46" s="15">
        <v>8.33</v>
      </c>
      <c r="Q46" s="14">
        <v>8.33</v>
      </c>
      <c r="R46" s="15">
        <v>8.33</v>
      </c>
      <c r="S46" s="14">
        <v>8.33</v>
      </c>
      <c r="T46" s="15">
        <v>8.33</v>
      </c>
      <c r="U46" s="14">
        <v>8.33</v>
      </c>
      <c r="V46" s="15">
        <v>8.33</v>
      </c>
      <c r="W46" s="14">
        <v>8.33</v>
      </c>
      <c r="X46" s="15">
        <v>8.33</v>
      </c>
      <c r="Y46" s="14">
        <v>8.33</v>
      </c>
      <c r="Z46" s="15">
        <v>8.33</v>
      </c>
      <c r="AA46" s="14">
        <v>8.33</v>
      </c>
      <c r="AB46" s="15">
        <v>8.33</v>
      </c>
      <c r="AC46" s="14">
        <v>8.33</v>
      </c>
      <c r="AD46" s="15">
        <v>8.33</v>
      </c>
      <c r="AE46" s="14">
        <v>8.3699999999999992</v>
      </c>
      <c r="AF46" s="92">
        <v>8.3699999999999992</v>
      </c>
      <c r="AG46" s="91">
        <f>I46+K46+M46+O46+Q46+S46+U46+W46+Y46+AA46+AC46+AE46</f>
        <v>100</v>
      </c>
      <c r="AH46" s="91">
        <f>+J46+L46+N46+P46+R46+T46+V46+X46+Z46+AB46+AD46+AF46</f>
        <v>100</v>
      </c>
      <c r="AI46" s="90" t="s">
        <v>207</v>
      </c>
      <c r="AJ46" s="89" t="s">
        <v>208</v>
      </c>
      <c r="AK46" s="112" t="s">
        <v>327</v>
      </c>
      <c r="AL46" s="17"/>
    </row>
    <row r="47" spans="1:38" ht="63.75" x14ac:dyDescent="0.25">
      <c r="A47" s="118"/>
      <c r="B47" s="11" t="s">
        <v>209</v>
      </c>
      <c r="C47" s="11" t="s">
        <v>37</v>
      </c>
      <c r="D47" s="13" t="s">
        <v>210</v>
      </c>
      <c r="E47" s="13" t="s">
        <v>211</v>
      </c>
      <c r="F47" s="12" t="s">
        <v>83</v>
      </c>
      <c r="G47" s="62">
        <v>44928</v>
      </c>
      <c r="H47" s="62">
        <v>45291</v>
      </c>
      <c r="I47" s="14">
        <v>8.33</v>
      </c>
      <c r="J47" s="26">
        <v>8.33</v>
      </c>
      <c r="K47" s="14">
        <v>8.33</v>
      </c>
      <c r="L47" s="26">
        <v>8.33</v>
      </c>
      <c r="M47" s="14">
        <v>8.33</v>
      </c>
      <c r="N47" s="15">
        <v>8.33</v>
      </c>
      <c r="O47" s="14">
        <v>8.33</v>
      </c>
      <c r="P47" s="15">
        <v>8.33</v>
      </c>
      <c r="Q47" s="14">
        <v>8.33</v>
      </c>
      <c r="R47" s="15">
        <v>8.33</v>
      </c>
      <c r="S47" s="14">
        <v>8.33</v>
      </c>
      <c r="T47" s="15">
        <v>8.33</v>
      </c>
      <c r="U47" s="14">
        <v>8.33</v>
      </c>
      <c r="V47" s="15">
        <v>8.33</v>
      </c>
      <c r="W47" s="14">
        <v>8.33</v>
      </c>
      <c r="X47" s="15">
        <v>8.33</v>
      </c>
      <c r="Y47" s="14">
        <v>8.33</v>
      </c>
      <c r="Z47" s="15">
        <v>8.33</v>
      </c>
      <c r="AA47" s="14">
        <v>8.33</v>
      </c>
      <c r="AB47" s="15">
        <v>8.33</v>
      </c>
      <c r="AC47" s="14">
        <v>8.33</v>
      </c>
      <c r="AD47" s="15">
        <v>8.33</v>
      </c>
      <c r="AE47" s="14">
        <v>8.3699999999999992</v>
      </c>
      <c r="AF47" s="16">
        <v>8.3699999999999992</v>
      </c>
      <c r="AG47" s="91">
        <f t="shared" si="4"/>
        <v>100</v>
      </c>
      <c r="AH47" s="91">
        <f t="shared" si="2"/>
        <v>100</v>
      </c>
      <c r="AI47" s="78" t="s">
        <v>212</v>
      </c>
      <c r="AJ47" s="30" t="s">
        <v>173</v>
      </c>
      <c r="AK47" s="112" t="s">
        <v>328</v>
      </c>
      <c r="AL47" s="17"/>
    </row>
    <row r="48" spans="1:38" ht="158.25" customHeight="1" x14ac:dyDescent="0.25">
      <c r="A48" s="118"/>
      <c r="B48" s="131" t="s">
        <v>213</v>
      </c>
      <c r="C48" s="11" t="s">
        <v>37</v>
      </c>
      <c r="D48" s="13" t="s">
        <v>214</v>
      </c>
      <c r="E48" s="13" t="s">
        <v>215</v>
      </c>
      <c r="F48" s="12" t="s">
        <v>216</v>
      </c>
      <c r="G48" s="69">
        <v>44988</v>
      </c>
      <c r="H48" s="69">
        <v>45291</v>
      </c>
      <c r="I48" s="14"/>
      <c r="J48" s="15"/>
      <c r="K48" s="14"/>
      <c r="L48" s="15"/>
      <c r="M48" s="14">
        <v>25</v>
      </c>
      <c r="N48" s="15">
        <v>25</v>
      </c>
      <c r="O48" s="14"/>
      <c r="P48" s="15"/>
      <c r="Q48" s="14"/>
      <c r="R48" s="15"/>
      <c r="S48" s="14">
        <v>25</v>
      </c>
      <c r="T48" s="26">
        <v>25</v>
      </c>
      <c r="U48" s="14"/>
      <c r="V48" s="15"/>
      <c r="W48" s="14"/>
      <c r="X48" s="15"/>
      <c r="Y48" s="14">
        <v>25</v>
      </c>
      <c r="Z48" s="15">
        <v>25</v>
      </c>
      <c r="AA48" s="14"/>
      <c r="AB48" s="15"/>
      <c r="AC48" s="14"/>
      <c r="AD48" s="15"/>
      <c r="AE48" s="14">
        <v>25</v>
      </c>
      <c r="AF48" s="16">
        <v>25</v>
      </c>
      <c r="AG48" s="91">
        <f>I48+K48+M48+O48+Q48+S48+U48+W48+Y48+AA48+AC48+AE48</f>
        <v>100</v>
      </c>
      <c r="AH48" s="91">
        <f t="shared" si="2"/>
        <v>100</v>
      </c>
      <c r="AI48" s="82" t="s">
        <v>217</v>
      </c>
      <c r="AJ48" s="32" t="s">
        <v>218</v>
      </c>
      <c r="AK48" s="111" t="s">
        <v>329</v>
      </c>
      <c r="AL48" s="17"/>
    </row>
    <row r="49" spans="1:38" ht="343.5" customHeight="1" x14ac:dyDescent="0.25">
      <c r="A49" s="118"/>
      <c r="B49" s="131"/>
      <c r="C49" s="11" t="s">
        <v>48</v>
      </c>
      <c r="D49" s="49" t="s">
        <v>219</v>
      </c>
      <c r="E49" s="12" t="s">
        <v>220</v>
      </c>
      <c r="F49" s="12" t="s">
        <v>221</v>
      </c>
      <c r="G49" s="62">
        <v>45047</v>
      </c>
      <c r="H49" s="62">
        <v>45169</v>
      </c>
      <c r="I49" s="14"/>
      <c r="J49" s="15"/>
      <c r="K49" s="14"/>
      <c r="L49" s="14"/>
      <c r="M49" s="14"/>
      <c r="N49" s="14"/>
      <c r="O49" s="14"/>
      <c r="P49" s="15"/>
      <c r="Q49" s="14">
        <v>25</v>
      </c>
      <c r="R49" s="15">
        <v>25</v>
      </c>
      <c r="S49" s="14">
        <v>25</v>
      </c>
      <c r="T49" s="15">
        <v>25</v>
      </c>
      <c r="U49" s="14">
        <v>25</v>
      </c>
      <c r="V49" s="15">
        <v>25</v>
      </c>
      <c r="W49" s="14">
        <v>25</v>
      </c>
      <c r="X49" s="15">
        <v>17.850000000000001</v>
      </c>
      <c r="Y49" s="14">
        <v>0</v>
      </c>
      <c r="Z49" s="15">
        <v>7.15</v>
      </c>
      <c r="AA49" s="14"/>
      <c r="AB49" s="15"/>
      <c r="AC49" s="14"/>
      <c r="AD49" s="15"/>
      <c r="AE49" s="14"/>
      <c r="AF49" s="16"/>
      <c r="AG49" s="91">
        <f t="shared" si="4"/>
        <v>100</v>
      </c>
      <c r="AH49" s="91">
        <f>+J49+L49+N49+P49+R49+T49+V49+X49+Z49+AB49+AD49+AF49</f>
        <v>100</v>
      </c>
      <c r="AI49" s="88" t="s">
        <v>222</v>
      </c>
      <c r="AJ49" s="30" t="s">
        <v>223</v>
      </c>
      <c r="AK49" s="112" t="s">
        <v>330</v>
      </c>
      <c r="AL49" s="17"/>
    </row>
    <row r="50" spans="1:38" ht="119.25" customHeight="1" x14ac:dyDescent="0.25">
      <c r="A50" s="118"/>
      <c r="B50" s="11" t="s">
        <v>224</v>
      </c>
      <c r="C50" s="11" t="s">
        <v>37</v>
      </c>
      <c r="D50" s="12" t="s">
        <v>225</v>
      </c>
      <c r="E50" s="12" t="s">
        <v>226</v>
      </c>
      <c r="F50" s="12" t="s">
        <v>227</v>
      </c>
      <c r="G50" s="62">
        <v>45078</v>
      </c>
      <c r="H50" s="62">
        <v>45260</v>
      </c>
      <c r="I50" s="14"/>
      <c r="J50" s="15"/>
      <c r="K50" s="14"/>
      <c r="L50" s="14"/>
      <c r="M50" s="14"/>
      <c r="N50" s="14"/>
      <c r="O50" s="14"/>
      <c r="P50" s="15"/>
      <c r="Q50" s="14"/>
      <c r="R50" s="15"/>
      <c r="S50" s="14">
        <v>50</v>
      </c>
      <c r="T50" s="15">
        <v>50</v>
      </c>
      <c r="U50" s="14"/>
      <c r="V50" s="15"/>
      <c r="W50" s="14"/>
      <c r="X50" s="15"/>
      <c r="Y50" s="14"/>
      <c r="Z50" s="15"/>
      <c r="AA50" s="14"/>
      <c r="AB50" s="15"/>
      <c r="AC50" s="14">
        <v>50</v>
      </c>
      <c r="AD50" s="15">
        <v>50</v>
      </c>
      <c r="AE50" s="14"/>
      <c r="AF50" s="16"/>
      <c r="AG50" s="91">
        <f t="shared" si="4"/>
        <v>100</v>
      </c>
      <c r="AH50" s="91">
        <f t="shared" si="2"/>
        <v>100</v>
      </c>
      <c r="AI50" s="29" t="s">
        <v>228</v>
      </c>
      <c r="AJ50" s="30" t="s">
        <v>229</v>
      </c>
      <c r="AK50" s="112" t="s">
        <v>331</v>
      </c>
      <c r="AL50" s="17"/>
    </row>
    <row r="51" spans="1:38" ht="76.5" x14ac:dyDescent="0.25">
      <c r="A51" s="118"/>
      <c r="B51" s="11" t="s">
        <v>230</v>
      </c>
      <c r="C51" s="11" t="s">
        <v>37</v>
      </c>
      <c r="D51" s="13" t="s">
        <v>210</v>
      </c>
      <c r="E51" s="13" t="s">
        <v>211</v>
      </c>
      <c r="F51" s="12" t="s">
        <v>83</v>
      </c>
      <c r="G51" s="62">
        <v>44928</v>
      </c>
      <c r="H51" s="62">
        <v>45291</v>
      </c>
      <c r="I51" s="14">
        <v>8.33</v>
      </c>
      <c r="J51" s="26">
        <v>8.33</v>
      </c>
      <c r="K51" s="14">
        <v>8.33</v>
      </c>
      <c r="L51" s="26">
        <v>8.33</v>
      </c>
      <c r="M51" s="14">
        <v>8.33</v>
      </c>
      <c r="N51" s="15">
        <v>8.33</v>
      </c>
      <c r="O51" s="14">
        <v>8.33</v>
      </c>
      <c r="P51" s="15">
        <v>8.33</v>
      </c>
      <c r="Q51" s="14">
        <v>8.33</v>
      </c>
      <c r="R51" s="15">
        <v>8.33</v>
      </c>
      <c r="S51" s="14">
        <v>8.33</v>
      </c>
      <c r="T51" s="15">
        <v>8.33</v>
      </c>
      <c r="U51" s="14">
        <v>8.33</v>
      </c>
      <c r="V51" s="15">
        <v>8.33</v>
      </c>
      <c r="W51" s="14">
        <v>8.33</v>
      </c>
      <c r="X51" s="15">
        <v>8.33</v>
      </c>
      <c r="Y51" s="14">
        <v>8.33</v>
      </c>
      <c r="Z51" s="15">
        <v>8.33</v>
      </c>
      <c r="AA51" s="14">
        <v>8.33</v>
      </c>
      <c r="AB51" s="15">
        <v>8.33</v>
      </c>
      <c r="AC51" s="14">
        <v>8.33</v>
      </c>
      <c r="AD51" s="15">
        <v>8.33</v>
      </c>
      <c r="AE51" s="14">
        <v>8.3699999999999992</v>
      </c>
      <c r="AF51" s="16">
        <v>8.3699999999999992</v>
      </c>
      <c r="AG51" s="91">
        <f t="shared" si="4"/>
        <v>100</v>
      </c>
      <c r="AH51" s="91">
        <f t="shared" si="2"/>
        <v>100</v>
      </c>
      <c r="AI51" s="78" t="s">
        <v>212</v>
      </c>
      <c r="AJ51" s="30" t="s">
        <v>173</v>
      </c>
      <c r="AK51" s="112" t="s">
        <v>332</v>
      </c>
      <c r="AL51" s="17"/>
    </row>
    <row r="52" spans="1:38" ht="96.75" customHeight="1" x14ac:dyDescent="0.25">
      <c r="A52" s="132" t="s">
        <v>231</v>
      </c>
      <c r="B52" s="119" t="s">
        <v>232</v>
      </c>
      <c r="C52" s="11" t="s">
        <v>37</v>
      </c>
      <c r="D52" s="13" t="s">
        <v>233</v>
      </c>
      <c r="E52" s="13" t="s">
        <v>234</v>
      </c>
      <c r="F52" s="12" t="s">
        <v>235</v>
      </c>
      <c r="G52" s="62">
        <v>44986</v>
      </c>
      <c r="H52" s="62">
        <v>45291</v>
      </c>
      <c r="I52" s="14"/>
      <c r="J52" s="15"/>
      <c r="K52" s="14"/>
      <c r="L52" s="15"/>
      <c r="M52" s="14">
        <v>25</v>
      </c>
      <c r="N52" s="15">
        <v>25</v>
      </c>
      <c r="O52" s="14"/>
      <c r="P52" s="15"/>
      <c r="Q52" s="14"/>
      <c r="R52" s="15"/>
      <c r="S52" s="14">
        <v>25</v>
      </c>
      <c r="T52" s="15">
        <v>25</v>
      </c>
      <c r="U52" s="14"/>
      <c r="V52" s="15"/>
      <c r="W52" s="14"/>
      <c r="X52" s="15"/>
      <c r="Y52" s="14">
        <v>25</v>
      </c>
      <c r="Z52" s="15">
        <v>25</v>
      </c>
      <c r="AA52" s="14"/>
      <c r="AB52" s="15"/>
      <c r="AC52" s="14"/>
      <c r="AD52" s="15"/>
      <c r="AE52" s="14">
        <v>25</v>
      </c>
      <c r="AF52" s="16">
        <v>25</v>
      </c>
      <c r="AG52" s="91">
        <f t="shared" si="4"/>
        <v>100</v>
      </c>
      <c r="AH52" s="91">
        <f t="shared" si="2"/>
        <v>100</v>
      </c>
      <c r="AI52" s="75" t="s">
        <v>236</v>
      </c>
      <c r="AJ52" s="101" t="s">
        <v>237</v>
      </c>
      <c r="AK52" s="112" t="s">
        <v>333</v>
      </c>
      <c r="AL52" s="17"/>
    </row>
    <row r="53" spans="1:38" ht="114" customHeight="1" x14ac:dyDescent="0.2">
      <c r="A53" s="133"/>
      <c r="B53" s="120"/>
      <c r="C53" s="11" t="s">
        <v>48</v>
      </c>
      <c r="D53" s="13" t="s">
        <v>238</v>
      </c>
      <c r="E53" s="13" t="s">
        <v>239</v>
      </c>
      <c r="F53" s="12" t="s">
        <v>240</v>
      </c>
      <c r="G53" s="62">
        <v>45047</v>
      </c>
      <c r="H53" s="62">
        <v>45230</v>
      </c>
      <c r="I53" s="14"/>
      <c r="J53" s="15"/>
      <c r="K53" s="14"/>
      <c r="L53" s="15"/>
      <c r="M53" s="14"/>
      <c r="N53" s="15"/>
      <c r="O53" s="14"/>
      <c r="P53" s="15"/>
      <c r="Q53" s="14">
        <v>50</v>
      </c>
      <c r="R53" s="15">
        <v>50</v>
      </c>
      <c r="S53" s="14"/>
      <c r="T53" s="26">
        <v>50</v>
      </c>
      <c r="U53" s="15"/>
      <c r="V53" s="15"/>
      <c r="W53" s="14"/>
      <c r="X53" s="15"/>
      <c r="Y53" s="14"/>
      <c r="Z53" s="15"/>
      <c r="AA53" s="14">
        <v>50</v>
      </c>
      <c r="AB53" s="15"/>
      <c r="AC53" s="14"/>
      <c r="AD53" s="15"/>
      <c r="AE53" s="14"/>
      <c r="AF53" s="16"/>
      <c r="AG53" s="91">
        <f t="shared" si="4"/>
        <v>100</v>
      </c>
      <c r="AH53" s="91">
        <f t="shared" si="2"/>
        <v>100</v>
      </c>
      <c r="AI53" s="31" t="s">
        <v>241</v>
      </c>
      <c r="AJ53" s="101" t="s">
        <v>242</v>
      </c>
      <c r="AK53" s="116"/>
      <c r="AL53" s="17"/>
    </row>
    <row r="54" spans="1:38" ht="298.5" customHeight="1" x14ac:dyDescent="0.25">
      <c r="A54" s="133"/>
      <c r="B54" s="120"/>
      <c r="C54" s="11" t="s">
        <v>86</v>
      </c>
      <c r="D54" s="13" t="s">
        <v>243</v>
      </c>
      <c r="E54" s="13" t="s">
        <v>244</v>
      </c>
      <c r="F54" s="12" t="s">
        <v>235</v>
      </c>
      <c r="G54" s="62">
        <v>44958</v>
      </c>
      <c r="H54" s="62">
        <v>45291</v>
      </c>
      <c r="I54" s="14"/>
      <c r="J54" s="15"/>
      <c r="K54" s="14">
        <v>9.09</v>
      </c>
      <c r="L54" s="15">
        <v>9.09</v>
      </c>
      <c r="M54" s="14">
        <v>9.09</v>
      </c>
      <c r="N54" s="15">
        <v>9.09</v>
      </c>
      <c r="O54" s="14">
        <v>9.09</v>
      </c>
      <c r="P54" s="15">
        <v>9.09</v>
      </c>
      <c r="Q54" s="14">
        <v>9.09</v>
      </c>
      <c r="R54" s="15">
        <v>9.09</v>
      </c>
      <c r="S54" s="14">
        <v>9.09</v>
      </c>
      <c r="T54" s="15">
        <v>9.09</v>
      </c>
      <c r="U54" s="14">
        <v>9.09</v>
      </c>
      <c r="V54" s="15">
        <v>9.09</v>
      </c>
      <c r="W54" s="14">
        <v>9.09</v>
      </c>
      <c r="X54" s="15">
        <v>9.09</v>
      </c>
      <c r="Y54" s="14">
        <v>9.09</v>
      </c>
      <c r="Z54" s="15">
        <v>9.09</v>
      </c>
      <c r="AA54" s="14">
        <v>9.09</v>
      </c>
      <c r="AB54" s="15">
        <v>9.09</v>
      </c>
      <c r="AC54" s="14">
        <v>9.09</v>
      </c>
      <c r="AD54" s="15">
        <v>9.09</v>
      </c>
      <c r="AE54" s="14">
        <v>9.1</v>
      </c>
      <c r="AF54" s="16">
        <v>9.1</v>
      </c>
      <c r="AG54" s="91">
        <f t="shared" si="4"/>
        <v>100.00000000000001</v>
      </c>
      <c r="AH54" s="91">
        <f t="shared" si="2"/>
        <v>100.00000000000001</v>
      </c>
      <c r="AI54" s="79" t="s">
        <v>245</v>
      </c>
      <c r="AJ54" s="101" t="s">
        <v>246</v>
      </c>
      <c r="AK54" s="112" t="s">
        <v>334</v>
      </c>
      <c r="AL54" s="17"/>
    </row>
    <row r="55" spans="1:38" ht="108.75" customHeight="1" x14ac:dyDescent="0.25">
      <c r="A55" s="133"/>
      <c r="B55" s="120"/>
      <c r="C55" s="11" t="s">
        <v>92</v>
      </c>
      <c r="D55" s="12" t="s">
        <v>247</v>
      </c>
      <c r="E55" s="13" t="s">
        <v>248</v>
      </c>
      <c r="F55" s="12" t="s">
        <v>249</v>
      </c>
      <c r="G55" s="67">
        <v>45047</v>
      </c>
      <c r="H55" s="67">
        <v>45169</v>
      </c>
      <c r="I55" s="14"/>
      <c r="J55" s="15"/>
      <c r="K55" s="14"/>
      <c r="L55" s="15">
        <v>50</v>
      </c>
      <c r="M55" s="14"/>
      <c r="N55" s="15"/>
      <c r="O55" s="14"/>
      <c r="P55" s="15"/>
      <c r="Q55" s="14">
        <v>50</v>
      </c>
      <c r="R55" s="15"/>
      <c r="S55" s="14"/>
      <c r="T55" s="15"/>
      <c r="U55" s="14"/>
      <c r="V55" s="15"/>
      <c r="W55" s="14">
        <v>50</v>
      </c>
      <c r="X55" s="15">
        <v>50</v>
      </c>
      <c r="Y55" s="14"/>
      <c r="Z55" s="15"/>
      <c r="AA55" s="14"/>
      <c r="AB55" s="15"/>
      <c r="AC55" s="14"/>
      <c r="AD55" s="15"/>
      <c r="AE55" s="14"/>
      <c r="AF55" s="16"/>
      <c r="AG55" s="91">
        <f>I55+K55+M55+O55+Q55+S55+U55+W55+Y55+AA55+AC55+AE55</f>
        <v>100</v>
      </c>
      <c r="AH55" s="91">
        <f>+J55+L55+N55+P55+R55+T55+V55+X55+Z55+AB55+AD55+AF55</f>
        <v>100</v>
      </c>
      <c r="AI55" s="33" t="s">
        <v>250</v>
      </c>
      <c r="AJ55" s="101" t="s">
        <v>251</v>
      </c>
      <c r="AK55" s="105"/>
      <c r="AL55" s="17"/>
    </row>
    <row r="56" spans="1:38" ht="94.5" customHeight="1" x14ac:dyDescent="0.25">
      <c r="A56" s="133"/>
      <c r="B56" s="120"/>
      <c r="C56" s="11" t="s">
        <v>34</v>
      </c>
      <c r="D56" s="12" t="s">
        <v>252</v>
      </c>
      <c r="E56" s="13" t="s">
        <v>253</v>
      </c>
      <c r="F56" s="12" t="s">
        <v>249</v>
      </c>
      <c r="G56" s="67">
        <v>44986</v>
      </c>
      <c r="H56" s="67">
        <v>45107</v>
      </c>
      <c r="I56" s="14"/>
      <c r="J56" s="15"/>
      <c r="K56" s="14"/>
      <c r="L56" s="15"/>
      <c r="M56" s="14">
        <v>50</v>
      </c>
      <c r="N56" s="15">
        <v>50</v>
      </c>
      <c r="O56" s="14"/>
      <c r="P56" s="15"/>
      <c r="Q56" s="14"/>
      <c r="R56" s="15"/>
      <c r="S56" s="14">
        <v>50</v>
      </c>
      <c r="T56" s="15">
        <v>50</v>
      </c>
      <c r="U56" s="14"/>
      <c r="V56" s="15"/>
      <c r="W56" s="14"/>
      <c r="X56" s="15"/>
      <c r="Y56" s="14"/>
      <c r="Z56" s="15"/>
      <c r="AA56" s="14"/>
      <c r="AB56" s="15"/>
      <c r="AC56" s="14"/>
      <c r="AD56" s="15"/>
      <c r="AE56" s="14"/>
      <c r="AF56" s="16"/>
      <c r="AG56" s="91">
        <f t="shared" si="4"/>
        <v>100</v>
      </c>
      <c r="AH56" s="91">
        <f t="shared" si="2"/>
        <v>100</v>
      </c>
      <c r="AI56" s="33" t="s">
        <v>254</v>
      </c>
      <c r="AJ56" s="101" t="s">
        <v>255</v>
      </c>
      <c r="AK56" s="105"/>
      <c r="AL56" s="17"/>
    </row>
    <row r="57" spans="1:38" ht="117" customHeight="1" x14ac:dyDescent="0.25">
      <c r="A57" s="133"/>
      <c r="B57" s="121"/>
      <c r="C57" s="11" t="s">
        <v>256</v>
      </c>
      <c r="D57" s="13" t="s">
        <v>257</v>
      </c>
      <c r="E57" s="13" t="s">
        <v>258</v>
      </c>
      <c r="F57" s="12" t="s">
        <v>235</v>
      </c>
      <c r="G57" s="67">
        <v>45078</v>
      </c>
      <c r="H57" s="67">
        <v>45291</v>
      </c>
      <c r="I57" s="14"/>
      <c r="J57" s="15"/>
      <c r="K57" s="14"/>
      <c r="L57" s="15"/>
      <c r="M57" s="14"/>
      <c r="N57" s="15"/>
      <c r="O57" s="14"/>
      <c r="P57" s="15"/>
      <c r="Q57" s="14"/>
      <c r="R57" s="15"/>
      <c r="S57" s="14">
        <v>50</v>
      </c>
      <c r="T57" s="15">
        <v>50</v>
      </c>
      <c r="U57" s="14"/>
      <c r="V57" s="15"/>
      <c r="W57" s="14"/>
      <c r="X57" s="15"/>
      <c r="Y57" s="14"/>
      <c r="Z57" s="15"/>
      <c r="AA57" s="14"/>
      <c r="AB57" s="15"/>
      <c r="AC57" s="14"/>
      <c r="AD57" s="15"/>
      <c r="AE57" s="14">
        <v>50</v>
      </c>
      <c r="AF57" s="16">
        <v>50</v>
      </c>
      <c r="AG57" s="91">
        <f t="shared" ref="AG57" si="5">I57+K57+M57+O57+Q57+S57+U57+W57+Y57+AA57+AC57+AE57</f>
        <v>100</v>
      </c>
      <c r="AH57" s="91">
        <f t="shared" ref="AH57" si="6">+J57+L57+N57+P57+R57+T57+V57+X57+Z57+AB57+AD57+AF57</f>
        <v>100</v>
      </c>
      <c r="AI57" s="33" t="s">
        <v>259</v>
      </c>
      <c r="AJ57" s="30" t="s">
        <v>260</v>
      </c>
      <c r="AK57" s="112" t="s">
        <v>335</v>
      </c>
      <c r="AL57" s="17"/>
    </row>
    <row r="58" spans="1:38" ht="15" x14ac:dyDescent="0.25">
      <c r="A58" s="133"/>
      <c r="B58" s="119" t="s">
        <v>261</v>
      </c>
      <c r="C58" s="11"/>
      <c r="D58" s="18" t="s">
        <v>262</v>
      </c>
      <c r="E58" s="19"/>
      <c r="F58" s="19"/>
      <c r="G58" s="70"/>
      <c r="H58" s="71"/>
      <c r="I58" s="14"/>
      <c r="J58" s="15"/>
      <c r="K58" s="14"/>
      <c r="L58" s="15"/>
      <c r="M58" s="14"/>
      <c r="N58" s="15"/>
      <c r="O58" s="14"/>
      <c r="P58" s="15"/>
      <c r="Q58" s="14"/>
      <c r="R58" s="15"/>
      <c r="S58" s="14"/>
      <c r="T58" s="15"/>
      <c r="U58" s="14"/>
      <c r="V58" s="15"/>
      <c r="W58" s="14"/>
      <c r="X58" s="15"/>
      <c r="Y58" s="14"/>
      <c r="Z58" s="15"/>
      <c r="AA58" s="14"/>
      <c r="AB58" s="15"/>
      <c r="AC58" s="14"/>
      <c r="AD58" s="15"/>
      <c r="AE58" s="14"/>
      <c r="AF58" s="16"/>
      <c r="AG58" s="91"/>
      <c r="AH58" s="91"/>
      <c r="AI58" s="29"/>
      <c r="AJ58" s="102"/>
      <c r="AK58" s="105"/>
      <c r="AL58" s="17"/>
    </row>
    <row r="59" spans="1:38" ht="51" x14ac:dyDescent="0.25">
      <c r="A59" s="133"/>
      <c r="B59" s="120"/>
      <c r="C59" s="11" t="s">
        <v>37</v>
      </c>
      <c r="D59" s="49" t="s">
        <v>263</v>
      </c>
      <c r="E59" s="49" t="s">
        <v>264</v>
      </c>
      <c r="F59" s="60" t="s">
        <v>162</v>
      </c>
      <c r="G59" s="67">
        <v>45017</v>
      </c>
      <c r="H59" s="67">
        <v>45230</v>
      </c>
      <c r="I59" s="14"/>
      <c r="J59" s="15"/>
      <c r="K59" s="14"/>
      <c r="L59" s="15"/>
      <c r="M59" s="14"/>
      <c r="N59" s="14"/>
      <c r="O59" s="14">
        <v>50</v>
      </c>
      <c r="P59" s="15">
        <v>50</v>
      </c>
      <c r="Q59" s="14"/>
      <c r="R59" s="15"/>
      <c r="S59" s="14"/>
      <c r="T59" s="15"/>
      <c r="U59" s="14"/>
      <c r="V59" s="15"/>
      <c r="W59" s="14"/>
      <c r="X59" s="15"/>
      <c r="Y59" s="14"/>
      <c r="Z59" s="14"/>
      <c r="AA59" s="14">
        <v>50</v>
      </c>
      <c r="AB59" s="15">
        <v>50</v>
      </c>
      <c r="AC59" s="14"/>
      <c r="AD59" s="15"/>
      <c r="AE59" s="14"/>
      <c r="AF59" s="16"/>
      <c r="AG59" s="91">
        <f t="shared" si="4"/>
        <v>100</v>
      </c>
      <c r="AH59" s="91">
        <f t="shared" si="2"/>
        <v>100</v>
      </c>
      <c r="AI59" s="84" t="s">
        <v>265</v>
      </c>
      <c r="AJ59" s="30" t="s">
        <v>266</v>
      </c>
      <c r="AK59" s="112" t="s">
        <v>336</v>
      </c>
      <c r="AL59" s="17"/>
    </row>
    <row r="60" spans="1:38" ht="99" customHeight="1" x14ac:dyDescent="0.2">
      <c r="A60" s="133"/>
      <c r="B60" s="120"/>
      <c r="C60" s="11" t="s">
        <v>48</v>
      </c>
      <c r="D60" s="49" t="s">
        <v>267</v>
      </c>
      <c r="E60" s="49" t="s">
        <v>268</v>
      </c>
      <c r="F60" s="60" t="s">
        <v>269</v>
      </c>
      <c r="G60" s="67">
        <v>45047</v>
      </c>
      <c r="H60" s="67">
        <v>45199</v>
      </c>
      <c r="I60" s="14"/>
      <c r="J60" s="15"/>
      <c r="K60" s="14"/>
      <c r="L60" s="15"/>
      <c r="M60" s="14"/>
      <c r="N60" s="15"/>
      <c r="O60" s="14"/>
      <c r="P60" s="15"/>
      <c r="Q60" s="14">
        <v>50</v>
      </c>
      <c r="R60" s="15">
        <v>50</v>
      </c>
      <c r="S60" s="14"/>
      <c r="T60" s="15"/>
      <c r="U60" s="14"/>
      <c r="V60" s="15"/>
      <c r="W60" s="14"/>
      <c r="X60" s="15"/>
      <c r="Y60" s="14">
        <v>50</v>
      </c>
      <c r="Z60" s="14">
        <v>50</v>
      </c>
      <c r="AA60" s="14"/>
      <c r="AB60" s="15"/>
      <c r="AC60" s="14"/>
      <c r="AD60" s="15"/>
      <c r="AE60" s="14"/>
      <c r="AF60" s="16"/>
      <c r="AG60" s="91">
        <f t="shared" si="4"/>
        <v>100</v>
      </c>
      <c r="AH60" s="91">
        <f t="shared" si="2"/>
        <v>100</v>
      </c>
      <c r="AI60" s="31" t="s">
        <v>270</v>
      </c>
      <c r="AJ60" s="30" t="s">
        <v>271</v>
      </c>
      <c r="AK60" s="104" t="s">
        <v>337</v>
      </c>
      <c r="AL60" s="17"/>
    </row>
    <row r="61" spans="1:38" ht="91.5" customHeight="1" x14ac:dyDescent="0.25">
      <c r="A61" s="133"/>
      <c r="B61" s="120"/>
      <c r="C61" s="11" t="s">
        <v>86</v>
      </c>
      <c r="D61" s="49" t="s">
        <v>272</v>
      </c>
      <c r="E61" s="49" t="s">
        <v>273</v>
      </c>
      <c r="F61" s="60" t="s">
        <v>162</v>
      </c>
      <c r="G61" s="67">
        <v>44986</v>
      </c>
      <c r="H61" s="67">
        <v>45291</v>
      </c>
      <c r="I61" s="14"/>
      <c r="J61" s="15"/>
      <c r="K61" s="14"/>
      <c r="L61" s="15"/>
      <c r="M61" s="14">
        <v>50</v>
      </c>
      <c r="N61" s="15">
        <v>50</v>
      </c>
      <c r="O61" s="14"/>
      <c r="P61" s="15"/>
      <c r="Q61" s="14"/>
      <c r="R61" s="15"/>
      <c r="S61" s="14"/>
      <c r="T61" s="15"/>
      <c r="U61" s="14"/>
      <c r="V61" s="15"/>
      <c r="W61" s="14"/>
      <c r="X61" s="15"/>
      <c r="Y61" s="14"/>
      <c r="Z61" s="15"/>
      <c r="AA61" s="14"/>
      <c r="AB61" s="15"/>
      <c r="AC61" s="14">
        <v>50</v>
      </c>
      <c r="AD61" s="15">
        <v>50</v>
      </c>
      <c r="AE61" s="14"/>
      <c r="AF61" s="16"/>
      <c r="AG61" s="91">
        <f t="shared" si="4"/>
        <v>100</v>
      </c>
      <c r="AH61" s="91">
        <f t="shared" si="2"/>
        <v>100</v>
      </c>
      <c r="AI61" s="29" t="s">
        <v>274</v>
      </c>
      <c r="AJ61" s="30" t="s">
        <v>275</v>
      </c>
      <c r="AK61" s="112" t="s">
        <v>338</v>
      </c>
      <c r="AL61" s="17"/>
    </row>
    <row r="62" spans="1:38" ht="72" customHeight="1" x14ac:dyDescent="0.2">
      <c r="A62" s="133"/>
      <c r="B62" s="120"/>
      <c r="C62" s="11" t="s">
        <v>92</v>
      </c>
      <c r="D62" s="49" t="s">
        <v>276</v>
      </c>
      <c r="E62" s="49" t="s">
        <v>277</v>
      </c>
      <c r="F62" s="60" t="s">
        <v>162</v>
      </c>
      <c r="G62" s="67">
        <v>45231</v>
      </c>
      <c r="H62" s="67">
        <v>45260</v>
      </c>
      <c r="I62" s="14"/>
      <c r="J62" s="15"/>
      <c r="K62" s="14"/>
      <c r="L62" s="15"/>
      <c r="M62" s="14"/>
      <c r="N62" s="15"/>
      <c r="O62" s="14"/>
      <c r="P62" s="15"/>
      <c r="Q62" s="14"/>
      <c r="R62" s="15"/>
      <c r="S62" s="14"/>
      <c r="T62" s="15"/>
      <c r="U62" s="14"/>
      <c r="V62" s="15"/>
      <c r="W62" s="14"/>
      <c r="X62" s="15"/>
      <c r="Y62" s="14"/>
      <c r="Z62" s="15"/>
      <c r="AA62" s="14"/>
      <c r="AB62" s="15"/>
      <c r="AC62" s="14">
        <v>100</v>
      </c>
      <c r="AD62" s="15">
        <v>100</v>
      </c>
      <c r="AE62" s="14"/>
      <c r="AF62" s="16"/>
      <c r="AG62" s="91">
        <f t="shared" si="4"/>
        <v>100</v>
      </c>
      <c r="AH62" s="91">
        <f t="shared" si="2"/>
        <v>100</v>
      </c>
      <c r="AI62" s="31" t="s">
        <v>278</v>
      </c>
      <c r="AJ62" s="30" t="s">
        <v>279</v>
      </c>
      <c r="AK62" s="104" t="s">
        <v>339</v>
      </c>
      <c r="AL62" s="17"/>
    </row>
    <row r="63" spans="1:38" x14ac:dyDescent="0.25">
      <c r="A63" s="133"/>
      <c r="B63" s="120"/>
      <c r="C63" s="11"/>
      <c r="D63" s="50" t="s">
        <v>280</v>
      </c>
      <c r="E63" s="51"/>
      <c r="F63" s="61"/>
      <c r="G63" s="72"/>
      <c r="H63" s="73"/>
      <c r="I63" s="14"/>
      <c r="J63" s="15"/>
      <c r="K63" s="14"/>
      <c r="L63" s="15"/>
      <c r="M63" s="14"/>
      <c r="N63" s="15"/>
      <c r="O63" s="14"/>
      <c r="P63" s="15"/>
      <c r="Q63" s="14"/>
      <c r="R63" s="15"/>
      <c r="S63" s="14"/>
      <c r="T63" s="15"/>
      <c r="U63" s="14"/>
      <c r="V63" s="15"/>
      <c r="W63" s="14"/>
      <c r="X63" s="15"/>
      <c r="Y63" s="14"/>
      <c r="Z63" s="15"/>
      <c r="AA63" s="14"/>
      <c r="AB63" s="15"/>
      <c r="AC63" s="14"/>
      <c r="AD63" s="15"/>
      <c r="AE63" s="14"/>
      <c r="AF63" s="16"/>
      <c r="AG63" s="91"/>
      <c r="AH63" s="91"/>
      <c r="AI63" s="29"/>
      <c r="AJ63" s="101"/>
      <c r="AK63" s="105"/>
      <c r="AL63" s="17"/>
    </row>
    <row r="64" spans="1:38" ht="99.75" customHeight="1" x14ac:dyDescent="0.25">
      <c r="A64" s="133"/>
      <c r="B64" s="120"/>
      <c r="C64" s="11" t="s">
        <v>34</v>
      </c>
      <c r="D64" s="49" t="s">
        <v>281</v>
      </c>
      <c r="E64" s="49" t="s">
        <v>282</v>
      </c>
      <c r="F64" s="60" t="s">
        <v>162</v>
      </c>
      <c r="G64" s="67">
        <v>45017</v>
      </c>
      <c r="H64" s="67">
        <v>45230</v>
      </c>
      <c r="I64" s="14"/>
      <c r="J64" s="15"/>
      <c r="K64" s="14"/>
      <c r="L64" s="15"/>
      <c r="M64" s="14"/>
      <c r="N64" s="15"/>
      <c r="O64" s="14">
        <v>33</v>
      </c>
      <c r="P64" s="14">
        <v>33</v>
      </c>
      <c r="Q64" s="14"/>
      <c r="R64" s="15"/>
      <c r="S64" s="14"/>
      <c r="T64" s="15"/>
      <c r="U64" s="14">
        <v>33</v>
      </c>
      <c r="V64" s="15">
        <v>33</v>
      </c>
      <c r="W64" s="14"/>
      <c r="X64" s="15"/>
      <c r="Y64" s="14"/>
      <c r="Z64" s="15"/>
      <c r="AA64" s="14">
        <v>34</v>
      </c>
      <c r="AB64" s="15">
        <v>34</v>
      </c>
      <c r="AC64" s="14"/>
      <c r="AD64" s="15"/>
      <c r="AE64" s="14"/>
      <c r="AF64" s="16"/>
      <c r="AG64" s="91">
        <f t="shared" si="4"/>
        <v>100</v>
      </c>
      <c r="AH64" s="91">
        <f t="shared" si="2"/>
        <v>100</v>
      </c>
      <c r="AI64" s="80" t="s">
        <v>283</v>
      </c>
      <c r="AJ64" s="30" t="s">
        <v>284</v>
      </c>
      <c r="AK64" s="112" t="s">
        <v>340</v>
      </c>
      <c r="AL64" s="17"/>
    </row>
    <row r="65" spans="1:38" ht="126.75" customHeight="1" x14ac:dyDescent="0.25">
      <c r="A65" s="133"/>
      <c r="B65" s="120"/>
      <c r="C65" s="11" t="s">
        <v>256</v>
      </c>
      <c r="D65" s="49" t="s">
        <v>285</v>
      </c>
      <c r="E65" s="49" t="s">
        <v>268</v>
      </c>
      <c r="F65" s="60" t="s">
        <v>286</v>
      </c>
      <c r="G65" s="67">
        <v>45078</v>
      </c>
      <c r="H65" s="67">
        <v>45138</v>
      </c>
      <c r="I65" s="14"/>
      <c r="J65" s="15"/>
      <c r="K65" s="14"/>
      <c r="L65" s="14"/>
      <c r="M65" s="14"/>
      <c r="N65" s="15"/>
      <c r="O65" s="14"/>
      <c r="P65" s="15"/>
      <c r="Q65" s="14"/>
      <c r="R65" s="15"/>
      <c r="S65" s="14">
        <v>50</v>
      </c>
      <c r="T65" s="15">
        <v>50</v>
      </c>
      <c r="U65" s="14">
        <v>50</v>
      </c>
      <c r="V65" s="15">
        <v>50</v>
      </c>
      <c r="W65" s="14"/>
      <c r="X65" s="15"/>
      <c r="Y65" s="14"/>
      <c r="Z65" s="15"/>
      <c r="AA65" s="14"/>
      <c r="AB65" s="15"/>
      <c r="AC65" s="14"/>
      <c r="AD65" s="15"/>
      <c r="AE65" s="14"/>
      <c r="AF65" s="16"/>
      <c r="AG65" s="91">
        <f t="shared" si="4"/>
        <v>100</v>
      </c>
      <c r="AH65" s="91">
        <f t="shared" si="2"/>
        <v>100</v>
      </c>
      <c r="AI65" s="34" t="s">
        <v>287</v>
      </c>
      <c r="AJ65" s="101" t="s">
        <v>288</v>
      </c>
      <c r="AK65" s="105"/>
      <c r="AL65" s="17"/>
    </row>
    <row r="66" spans="1:38" ht="86.25" customHeight="1" x14ac:dyDescent="0.25">
      <c r="A66" s="133"/>
      <c r="B66" s="120"/>
      <c r="C66" s="11" t="s">
        <v>289</v>
      </c>
      <c r="D66" s="49" t="s">
        <v>290</v>
      </c>
      <c r="E66" s="49" t="s">
        <v>291</v>
      </c>
      <c r="F66" s="60" t="s">
        <v>162</v>
      </c>
      <c r="G66" s="67">
        <v>45200</v>
      </c>
      <c r="H66" s="67">
        <v>45230</v>
      </c>
      <c r="I66" s="14"/>
      <c r="J66" s="15"/>
      <c r="K66" s="14"/>
      <c r="L66" s="15"/>
      <c r="M66" s="14"/>
      <c r="N66" s="15"/>
      <c r="O66" s="14"/>
      <c r="P66" s="15"/>
      <c r="Q66" s="14"/>
      <c r="R66" s="15"/>
      <c r="S66" s="14"/>
      <c r="T66" s="15"/>
      <c r="U66" s="14"/>
      <c r="V66" s="15"/>
      <c r="W66" s="14"/>
      <c r="X66" s="15"/>
      <c r="Y66" s="14"/>
      <c r="Z66" s="15"/>
      <c r="AA66" s="14">
        <v>100</v>
      </c>
      <c r="AB66" s="15">
        <v>100</v>
      </c>
      <c r="AC66" s="14"/>
      <c r="AD66" s="15"/>
      <c r="AE66" s="14"/>
      <c r="AF66" s="16"/>
      <c r="AG66" s="91">
        <f t="shared" si="4"/>
        <v>100</v>
      </c>
      <c r="AH66" s="91">
        <f t="shared" si="2"/>
        <v>100</v>
      </c>
      <c r="AI66" s="29" t="s">
        <v>292</v>
      </c>
      <c r="AJ66" s="30" t="s">
        <v>293</v>
      </c>
      <c r="AK66" s="112" t="s">
        <v>341</v>
      </c>
      <c r="AL66" s="17"/>
    </row>
    <row r="67" spans="1:38" ht="118.5" customHeight="1" x14ac:dyDescent="0.25">
      <c r="A67" s="133"/>
      <c r="B67" s="120"/>
      <c r="C67" s="11" t="s">
        <v>294</v>
      </c>
      <c r="D67" s="49" t="s">
        <v>295</v>
      </c>
      <c r="E67" s="49" t="s">
        <v>296</v>
      </c>
      <c r="F67" s="60" t="s">
        <v>162</v>
      </c>
      <c r="G67" s="67">
        <v>45108</v>
      </c>
      <c r="H67" s="67">
        <v>45260</v>
      </c>
      <c r="I67" s="14"/>
      <c r="J67" s="15"/>
      <c r="K67" s="14"/>
      <c r="L67" s="15"/>
      <c r="M67" s="14"/>
      <c r="N67" s="15"/>
      <c r="O67" s="14"/>
      <c r="P67" s="15"/>
      <c r="Q67" s="14"/>
      <c r="R67" s="15"/>
      <c r="S67" s="14"/>
      <c r="T67" s="15"/>
      <c r="U67" s="14">
        <v>50</v>
      </c>
      <c r="V67" s="15">
        <v>50</v>
      </c>
      <c r="W67" s="14"/>
      <c r="X67" s="15"/>
      <c r="Y67" s="14"/>
      <c r="Z67" s="15"/>
      <c r="AA67" s="14"/>
      <c r="AB67" s="15"/>
      <c r="AC67" s="14">
        <v>50</v>
      </c>
      <c r="AD67" s="15">
        <v>50</v>
      </c>
      <c r="AE67" s="14"/>
      <c r="AF67" s="16"/>
      <c r="AG67" s="91">
        <f t="shared" si="4"/>
        <v>100</v>
      </c>
      <c r="AH67" s="91">
        <f t="shared" si="2"/>
        <v>100</v>
      </c>
      <c r="AI67" s="81" t="s">
        <v>297</v>
      </c>
      <c r="AJ67" s="115" t="s">
        <v>298</v>
      </c>
      <c r="AK67" s="114"/>
      <c r="AL67" s="17"/>
    </row>
    <row r="68" spans="1:38" ht="27" customHeight="1" x14ac:dyDescent="0.25">
      <c r="A68" s="130" t="s">
        <v>299</v>
      </c>
      <c r="B68" s="130"/>
      <c r="C68" s="130"/>
      <c r="D68" s="130"/>
      <c r="E68" s="130"/>
      <c r="F68" s="130"/>
      <c r="G68" s="20"/>
      <c r="H68" s="20"/>
      <c r="I68" s="21">
        <f t="shared" ref="I68:AH68" si="7">(I12+I13+I14+I15+I16+I17+I18+I19+I34+I20+I21+I22+I23+I24+I25+I26+I27+I28+I29+I30+I31+I32+I33+I35+I36+I37+I38+I39+I46+I40+I41+I42+I43+I44+I45+I47+I48+I49+I50+I51+I52+I53+I54+I55+I56+I57+I59+I60+I61+I62+I64+I65+I66+I67)/54</f>
        <v>7.7153703703703673</v>
      </c>
      <c r="J68" s="21">
        <f t="shared" si="7"/>
        <v>7.7153703703703673</v>
      </c>
      <c r="K68" s="21">
        <f t="shared" si="7"/>
        <v>2.3405555555555555</v>
      </c>
      <c r="L68" s="21">
        <f t="shared" si="7"/>
        <v>3.2664814814814811</v>
      </c>
      <c r="M68" s="21">
        <f t="shared" si="7"/>
        <v>6.6924074074074085</v>
      </c>
      <c r="N68" s="21">
        <f t="shared" si="7"/>
        <v>6.6924074074074085</v>
      </c>
      <c r="O68" s="21">
        <f t="shared" si="7"/>
        <v>7.3035185185185192</v>
      </c>
      <c r="P68" s="21">
        <f t="shared" si="7"/>
        <v>7.3035185185185192</v>
      </c>
      <c r="Q68" s="21">
        <f t="shared" si="7"/>
        <v>5.9207407407407411</v>
      </c>
      <c r="R68" s="21">
        <f t="shared" si="7"/>
        <v>4.9948148148148155</v>
      </c>
      <c r="S68" s="21">
        <f t="shared" si="7"/>
        <v>12.618333333333332</v>
      </c>
      <c r="T68" s="21">
        <f t="shared" si="7"/>
        <v>14.470185185185183</v>
      </c>
      <c r="U68" s="21">
        <f t="shared" si="7"/>
        <v>9.5257407407407406</v>
      </c>
      <c r="V68" s="21">
        <f t="shared" si="7"/>
        <v>9.5257407407407406</v>
      </c>
      <c r="W68" s="21">
        <f t="shared" si="7"/>
        <v>6.5998148148148141</v>
      </c>
      <c r="X68" s="21">
        <f t="shared" si="7"/>
        <v>5.5414814814814823</v>
      </c>
      <c r="Y68" s="21">
        <f t="shared" si="7"/>
        <v>6.9024074074074075</v>
      </c>
      <c r="Z68" s="21">
        <f t="shared" si="7"/>
        <v>7.9607407407407385</v>
      </c>
      <c r="AA68" s="21">
        <f t="shared" si="7"/>
        <v>12.469444444444443</v>
      </c>
      <c r="AB68" s="21">
        <f t="shared" si="7"/>
        <v>13.71648148148148</v>
      </c>
      <c r="AC68" s="21">
        <f t="shared" si="7"/>
        <v>10.673148148148146</v>
      </c>
      <c r="AD68" s="21">
        <f>(AD12+AD13+AD14+AD15+AD16+AD17+AD18+AD19+AD34+AD20+AD21+AD22+AD23+AD24+AD25+AD26+AD27+AD28+AD29+AD30+AD31+AD32+AD33+AD35+AD36+AD37+AD38+AD39+AD46+AD40+AD41+AD42+AD43+AD44+AD45+AD47+AD48+AD49+AD50+AD51+AD52+AD53+AD54+AD55+AD56+AD57+AD59+AD60+AD61+AD62+AD64+AD65+AD66+AD67)/54</f>
        <v>10.660925925925923</v>
      </c>
      <c r="AE68" s="21">
        <f t="shared" si="7"/>
        <v>11.23851851851852</v>
      </c>
      <c r="AF68" s="21">
        <f t="shared" si="7"/>
        <v>8.1518518518518519</v>
      </c>
      <c r="AG68" s="21">
        <f t="shared" si="7"/>
        <v>100</v>
      </c>
      <c r="AH68" s="21">
        <f t="shared" si="7"/>
        <v>100</v>
      </c>
      <c r="AI68" s="21"/>
      <c r="AJ68" s="103"/>
      <c r="AK68" s="105"/>
      <c r="AL68" s="17"/>
    </row>
    <row r="69" spans="1:38" x14ac:dyDescent="0.25">
      <c r="A69" s="2"/>
      <c r="B69" s="3"/>
      <c r="C69" s="3"/>
      <c r="D69" s="5"/>
      <c r="E69" s="4"/>
      <c r="F69" s="4"/>
      <c r="G69" s="4"/>
      <c r="H69" s="4"/>
      <c r="I69" s="22"/>
      <c r="J69" s="22"/>
      <c r="K69" s="22"/>
      <c r="L69" s="22"/>
      <c r="M69" s="22"/>
      <c r="N69" s="22"/>
      <c r="O69" s="22"/>
      <c r="P69" s="22"/>
      <c r="Q69" s="22"/>
      <c r="R69" s="22"/>
      <c r="S69" s="22"/>
      <c r="T69" s="22"/>
      <c r="U69" s="22"/>
      <c r="V69" s="22"/>
      <c r="W69" s="22"/>
      <c r="X69" s="22"/>
      <c r="Y69" s="22"/>
      <c r="Z69" s="22"/>
      <c r="AA69" s="22"/>
      <c r="AB69" s="22"/>
      <c r="AC69" s="22"/>
      <c r="AD69" s="22"/>
      <c r="AE69" s="22"/>
      <c r="AF69" s="4"/>
      <c r="AG69" s="5"/>
      <c r="AH69" s="23"/>
      <c r="AI69" s="2"/>
      <c r="AJ69" s="1" t="s">
        <v>300</v>
      </c>
    </row>
    <row r="78" spans="1:38" x14ac:dyDescent="0.25">
      <c r="E78" s="57"/>
    </row>
    <row r="82" spans="4:33" ht="14.25" x14ac:dyDescent="0.25">
      <c r="D82" s="24"/>
      <c r="AG82" s="1"/>
    </row>
    <row r="83" spans="4:33" ht="14.25" x14ac:dyDescent="0.25">
      <c r="D83" s="24"/>
      <c r="AG83" s="1"/>
    </row>
    <row r="84" spans="4:33" ht="14.25" x14ac:dyDescent="0.25">
      <c r="D84" s="24"/>
      <c r="AG84" s="1"/>
    </row>
    <row r="85" spans="4:33" ht="14.25" x14ac:dyDescent="0.25">
      <c r="D85" s="24"/>
      <c r="AG85" s="1"/>
    </row>
    <row r="86" spans="4:33" ht="14.25" x14ac:dyDescent="0.25">
      <c r="D86" s="24"/>
      <c r="AG86" s="1"/>
    </row>
    <row r="87" spans="4:33" ht="14.25" x14ac:dyDescent="0.25">
      <c r="D87" s="24"/>
      <c r="AG87" s="1"/>
    </row>
    <row r="156" ht="57.75" customHeight="1" x14ac:dyDescent="0.25"/>
    <row r="159" ht="72.75" customHeight="1" x14ac:dyDescent="0.25"/>
    <row r="160" ht="57.75" customHeight="1" x14ac:dyDescent="0.25"/>
  </sheetData>
  <mergeCells count="47">
    <mergeCell ref="A1:H1"/>
    <mergeCell ref="A10:A11"/>
    <mergeCell ref="B10:B11"/>
    <mergeCell ref="C10:C11"/>
    <mergeCell ref="D10:D11"/>
    <mergeCell ref="E10:E11"/>
    <mergeCell ref="F10:F11"/>
    <mergeCell ref="G10:G11"/>
    <mergeCell ref="B4:D4"/>
    <mergeCell ref="B6:D6"/>
    <mergeCell ref="B7:D7"/>
    <mergeCell ref="B19:B23"/>
    <mergeCell ref="A12:A17"/>
    <mergeCell ref="B13:B14"/>
    <mergeCell ref="W10:X10"/>
    <mergeCell ref="Y10:Z10"/>
    <mergeCell ref="H10:H11"/>
    <mergeCell ref="I10:J10"/>
    <mergeCell ref="AG10:AH10"/>
    <mergeCell ref="AI10:AI11"/>
    <mergeCell ref="K10:L10"/>
    <mergeCell ref="M10:N10"/>
    <mergeCell ref="O10:P10"/>
    <mergeCell ref="Q10:R10"/>
    <mergeCell ref="AC10:AD10"/>
    <mergeCell ref="AA10:AB10"/>
    <mergeCell ref="A68:F68"/>
    <mergeCell ref="A44:A51"/>
    <mergeCell ref="B48:B49"/>
    <mergeCell ref="A52:A67"/>
    <mergeCell ref="B58:B67"/>
    <mergeCell ref="AK10:AK11"/>
    <mergeCell ref="A19:A28"/>
    <mergeCell ref="B52:B57"/>
    <mergeCell ref="B31:B34"/>
    <mergeCell ref="A29:A43"/>
    <mergeCell ref="B29:B30"/>
    <mergeCell ref="B35:B37"/>
    <mergeCell ref="B38:B40"/>
    <mergeCell ref="B41:B43"/>
    <mergeCell ref="B44:B46"/>
    <mergeCell ref="AJ10:AJ11"/>
    <mergeCell ref="B24:B25"/>
    <mergeCell ref="B26:B27"/>
    <mergeCell ref="S10:T10"/>
    <mergeCell ref="U10:V10"/>
    <mergeCell ref="AE10:AF10"/>
  </mergeCells>
  <pageMargins left="0.70866141732283472" right="0.70866141732283472" top="0.74803149606299213" bottom="0.74803149606299213" header="0.31496062992125984" footer="0.31496062992125984"/>
  <pageSetup scale="22" fitToHeight="0" orientation="landscape" r:id="rId1"/>
  <headerFooter>
    <oddHeader>&amp;L&amp;G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F6744AF05B474195C1F1FD5826691F" ma:contentTypeVersion="14" ma:contentTypeDescription="Create a new document." ma:contentTypeScope="" ma:versionID="0e8fe6fc29b39c84a5ebb84370523515">
  <xsd:schema xmlns:xsd="http://www.w3.org/2001/XMLSchema" xmlns:xs="http://www.w3.org/2001/XMLSchema" xmlns:p="http://schemas.microsoft.com/office/2006/metadata/properties" xmlns:ns2="cf55707f-37a2-482d-8e14-9bc47ac50d65" xmlns:ns3="7bfd758c-5138-4b42-8301-3401a2f2bb0d" targetNamespace="http://schemas.microsoft.com/office/2006/metadata/properties" ma:root="true" ma:fieldsID="fc9795012c8f25bdb394ba828237ed09" ns2:_="" ns3:_="">
    <xsd:import namespace="cf55707f-37a2-482d-8e14-9bc47ac50d65"/>
    <xsd:import namespace="7bfd758c-5138-4b42-8301-3401a2f2bb0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55707f-37a2-482d-8e14-9bc47ac50d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f926b76-9d1f-480f-92a1-cdea3dc81db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fd758c-5138-4b42-8301-3401a2f2bb0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611874d-f6de-4616-8ab6-b0ea7f34c526}" ma:internalName="TaxCatchAll" ma:showField="CatchAllData" ma:web="7bfd758c-5138-4b42-8301-3401a2f2bb0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bfd758c-5138-4b42-8301-3401a2f2bb0d" xsi:nil="true"/>
    <lcf76f155ced4ddcb4097134ff3c332f xmlns="cf55707f-37a2-482d-8e14-9bc47ac50d6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00498F-5C56-4684-8DEC-5EF4D13CF7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55707f-37a2-482d-8e14-9bc47ac50d65"/>
    <ds:schemaRef ds:uri="7bfd758c-5138-4b42-8301-3401a2f2bb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751735-140F-444D-ADA9-BCEC4DD4D61F}">
  <ds:schemaRefs>
    <ds:schemaRef ds:uri="http://purl.org/dc/dcmitype/"/>
    <ds:schemaRef ds:uri="http://schemas.microsoft.com/office/2006/metadata/properties"/>
    <ds:schemaRef ds:uri="http://purl.org/dc/elements/1.1/"/>
    <ds:schemaRef ds:uri="http://schemas.microsoft.com/office/2006/documentManagement/types"/>
    <ds:schemaRef ds:uri="http://purl.org/dc/terms/"/>
    <ds:schemaRef ds:uri="http://www.w3.org/XML/1998/namespace"/>
    <ds:schemaRef ds:uri="7bfd758c-5138-4b42-8301-3401a2f2bb0d"/>
    <ds:schemaRef ds:uri="http://schemas.microsoft.com/office/infopath/2007/PartnerControls"/>
    <ds:schemaRef ds:uri="http://schemas.openxmlformats.org/package/2006/metadata/core-properties"/>
    <ds:schemaRef ds:uri="cf55707f-37a2-482d-8e14-9bc47ac50d65"/>
  </ds:schemaRefs>
</ds:datastoreItem>
</file>

<file path=customXml/itemProps3.xml><?xml version="1.0" encoding="utf-8"?>
<ds:datastoreItem xmlns:ds="http://schemas.openxmlformats.org/officeDocument/2006/customXml" ds:itemID="{908EAC0C-AA6A-458D-B24D-7A245CADD9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PAAC</vt:lpstr>
      <vt:lpstr>PAAC!Títulos_a_imprimir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Irina Vanegas Pinzón</dc:creator>
  <cp:keywords/>
  <dc:description/>
  <cp:lastModifiedBy>Sandra Patricia Garcia Caceres</cp:lastModifiedBy>
  <cp:revision/>
  <dcterms:created xsi:type="dcterms:W3CDTF">2022-03-08T15:34:10Z</dcterms:created>
  <dcterms:modified xsi:type="dcterms:W3CDTF">2024-01-12T23:40:39Z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0x010100AEF6744AF05B474195C1F1FD5826691F</vt:lpwstr>
  </property>
  <property fmtid="{D5CDD505-2E9C-101B-9397-08002B2CF9AE}" pid="3" name="MediaServiceImageTags">
    <vt:lpwstr/>
  </property>
</Properties>
</file>