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1706DDD3-CDD7-4A88-ACB3-37D24C0F05D3}" xr6:coauthVersionLast="36" xr6:coauthVersionMax="36" xr10:uidLastSave="{00000000-0000-0000-0000-000000000000}"/>
  <bookViews>
    <workbookView xWindow="0" yWindow="0" windowWidth="20460" windowHeight="6780" xr2:uid="{3C89D071-FDDF-49F3-83FC-A02B95A977A0}"/>
  </bookViews>
  <sheets>
    <sheet name="2025" sheetId="3" r:id="rId1"/>
  </sheets>
  <definedNames>
    <definedName name="_xlnm._FilterDatabase" localSheetId="0" hidden="1">'2025'!$A$9:$AK$64</definedName>
    <definedName name="_xlnm.Print_Area" localSheetId="0">'2025'!$A$1:$AG$57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J45" i="3" l="1"/>
  <c r="AJ28" i="3"/>
  <c r="AJ65" i="3"/>
  <c r="AJ29" i="3"/>
  <c r="O65" i="3"/>
  <c r="N65" i="3"/>
  <c r="AH65" i="3" l="1"/>
  <c r="AG65" i="3"/>
  <c r="AF65" i="3"/>
  <c r="AE65" i="3"/>
  <c r="AD65" i="3"/>
  <c r="AC65" i="3"/>
  <c r="AB65" i="3"/>
  <c r="AA65" i="3"/>
  <c r="Z65" i="3"/>
  <c r="Y65" i="3"/>
  <c r="X65" i="3"/>
  <c r="W65" i="3"/>
  <c r="V65" i="3"/>
  <c r="U65" i="3"/>
  <c r="T65" i="3"/>
  <c r="S65" i="3"/>
  <c r="R65" i="3"/>
  <c r="Q65" i="3"/>
  <c r="P65" i="3"/>
  <c r="M65" i="3"/>
  <c r="L65" i="3"/>
  <c r="K65" i="3"/>
  <c r="AI34" i="3" l="1"/>
  <c r="AI62" i="3" l="1"/>
  <c r="AI63" i="3"/>
  <c r="AI64" i="3"/>
  <c r="AI13" i="3" l="1"/>
  <c r="AI49" i="3" l="1"/>
  <c r="AI38" i="3" l="1"/>
  <c r="AI29" i="3"/>
  <c r="AI28" i="3"/>
  <c r="AJ21" i="3" l="1"/>
  <c r="AI21" i="3"/>
  <c r="AI22" i="3" l="1"/>
  <c r="AJ64" i="3" l="1"/>
  <c r="AJ63" i="3"/>
  <c r="AJ62" i="3"/>
  <c r="AJ61" i="3"/>
  <c r="AI61" i="3"/>
  <c r="AJ60" i="3"/>
  <c r="AI60" i="3"/>
  <c r="AJ59" i="3"/>
  <c r="AI59" i="3"/>
  <c r="AJ58" i="3"/>
  <c r="AI58" i="3"/>
  <c r="AJ57" i="3"/>
  <c r="AI57" i="3"/>
  <c r="AJ55" i="3"/>
  <c r="AI55" i="3"/>
  <c r="AI54" i="3"/>
  <c r="AJ53" i="3"/>
  <c r="AJ52" i="3"/>
  <c r="AJ51" i="3"/>
  <c r="AI51" i="3"/>
  <c r="AJ50" i="3"/>
  <c r="AI50" i="3"/>
  <c r="AJ49" i="3"/>
  <c r="AJ48" i="3"/>
  <c r="AI48" i="3"/>
  <c r="AJ46" i="3"/>
  <c r="AJ44" i="3"/>
  <c r="AJ43" i="3"/>
  <c r="AI43" i="3"/>
  <c r="AJ42" i="3"/>
  <c r="AI42" i="3"/>
  <c r="AJ41" i="3"/>
  <c r="AI41" i="3"/>
  <c r="AJ40" i="3"/>
  <c r="AI40" i="3"/>
  <c r="AJ39" i="3"/>
  <c r="AI39" i="3"/>
  <c r="AJ37" i="3"/>
  <c r="AI37" i="3"/>
  <c r="AJ36" i="3"/>
  <c r="AI36" i="3"/>
  <c r="AJ35" i="3"/>
  <c r="AJ33" i="3"/>
  <c r="AI33" i="3"/>
  <c r="AJ32" i="3"/>
  <c r="AI32" i="3"/>
  <c r="AJ31" i="3"/>
  <c r="AJ30" i="3"/>
  <c r="AI30" i="3"/>
  <c r="AJ27" i="3"/>
  <c r="AI27" i="3"/>
  <c r="AJ26" i="3"/>
  <c r="AI26" i="3"/>
  <c r="AJ25" i="3"/>
  <c r="AI25" i="3"/>
  <c r="AJ24" i="3"/>
  <c r="AI24" i="3"/>
  <c r="AJ23" i="3"/>
  <c r="AI23" i="3"/>
  <c r="AJ22" i="3"/>
  <c r="AJ20" i="3"/>
  <c r="AI20" i="3"/>
  <c r="AJ19" i="3"/>
  <c r="AI19" i="3"/>
  <c r="AJ18" i="3"/>
  <c r="AI18" i="3"/>
  <c r="AJ17" i="3"/>
  <c r="AI17" i="3"/>
  <c r="AJ16" i="3"/>
  <c r="AI16" i="3"/>
  <c r="AJ15" i="3"/>
  <c r="AI15" i="3"/>
  <c r="AJ14" i="3"/>
  <c r="AI14" i="3"/>
  <c r="AJ12" i="3"/>
  <c r="AI12" i="3"/>
  <c r="AJ11" i="3"/>
  <c r="AI11" i="3"/>
  <c r="AI65" i="3" l="1"/>
</calcChain>
</file>

<file path=xl/sharedStrings.xml><?xml version="1.0" encoding="utf-8"?>
<sst xmlns="http://schemas.openxmlformats.org/spreadsheetml/2006/main" count="465" uniqueCount="362">
  <si>
    <t>VIGENCIA</t>
  </si>
  <si>
    <t>VERSIÓN</t>
  </si>
  <si>
    <t>Objetivo general</t>
  </si>
  <si>
    <t>Establecer las estrategias para la lucha contra la corrupción 2025, de la Unidad Administrativa Especial de Catastro Distrital</t>
  </si>
  <si>
    <t>Objetivo específico</t>
  </si>
  <si>
    <t>Implementar acciones específicas en cada uno de los componentes y subcomponentes del Programa de Transparencia y Ética Pública de la Unidad</t>
  </si>
  <si>
    <t>Coordinación del PTEP</t>
  </si>
  <si>
    <t>Elaborado con la coordinación de la Oficina Asesora de Planeación y Aseguramiento de Procesos de la UAECD</t>
  </si>
  <si>
    <t>Control de cambios</t>
  </si>
  <si>
    <t>La Subgerencia de Participación ciudadana, solicitó modificar en el PTEP 2025, el diálogo ciudadano programado para el mes de marzo, para llevarlo acabo en el mes de abril, acorde con la circular 004 de la veeduría distrital del 2024, ya que la alcaldía Mayor de BOgotá desarrollará su Audicencia Pública a finales del mes de marzo. Esta circular señala: "4. Diálogos ciudadanos distritales. ... En este sentido, las entidades distritales organizarán y convocarán como mínimo cuatro (4) diálogos ciudadanos por entidad, durante cada año, posteriores a la Audiencia Pública del Alcalde Mayor, que aborden temáticas de interés e impacto, así como las inquietudes, peticiones, quejas y reclamos del Sistema Bogotá te Escucha y los temas priorizados en la consulta ciudadana realizada por la Veeduría Distrital..." Este ajuste al PTEP, se aprobó en el CIGD del día 13 de marzo, según acta No. 3.</t>
  </si>
  <si>
    <t>MESES</t>
  </si>
  <si>
    <t>ENE</t>
  </si>
  <si>
    <t>FEB</t>
  </si>
  <si>
    <t>MAR</t>
  </si>
  <si>
    <t>ABR</t>
  </si>
  <si>
    <t>MAY</t>
  </si>
  <si>
    <t>JUN</t>
  </si>
  <si>
    <t>JUL</t>
  </si>
  <si>
    <t>AGO</t>
  </si>
  <si>
    <t>SEP</t>
  </si>
  <si>
    <t>OCT</t>
  </si>
  <si>
    <t>NOV</t>
  </si>
  <si>
    <t>DIC</t>
  </si>
  <si>
    <t>TOTAL</t>
  </si>
  <si>
    <t>EVIDENCIA - SEGUIMIENTO DE LA PRIMERA LÍNEA DE DEFENSA
- Dependencias -</t>
  </si>
  <si>
    <t>EVIDENCIA - SEGUIMIENTO DE LA SEGUNDA LÍNEA DE DEFENSA
- Oficina Asesora de Planeación y Aseguramiento de Procesos-</t>
  </si>
  <si>
    <t>SEGUIMIENTO DE LA TERCERA LÍNEA DE DEFENSA
- Oficina de Control Interno</t>
  </si>
  <si>
    <t>Ejes estratégicos</t>
  </si>
  <si>
    <t>Componente</t>
  </si>
  <si>
    <t>No</t>
  </si>
  <si>
    <t xml:space="preserve">Subcomponente / procesos   </t>
  </si>
  <si>
    <t>Actividades</t>
  </si>
  <si>
    <t>Meta producto</t>
  </si>
  <si>
    <t>Responsable</t>
  </si>
  <si>
    <t>Fecha inicio</t>
  </si>
  <si>
    <t>Fecha fin</t>
  </si>
  <si>
    <t>P</t>
  </si>
  <si>
    <t>E</t>
  </si>
  <si>
    <t>Eje Estratégico 1. Transparencia</t>
  </si>
  <si>
    <t>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 destacando elementos estratégicos como:
• Acceso, uso y apropiación de la información.
• Estandarización, para mejorar procesos de gestión y producción de información.
• Claridad en la gestión de trámites.
• Apertura de información sobre contenidos definidos por demanda ciudadana.
• Implementación de acciones de rendición de cuentas permanente y focalizada.
• Información como habilitador de control social.</t>
  </si>
  <si>
    <t xml:space="preserve">1. Mecanismos para la transparencia y acceso a la información
</t>
  </si>
  <si>
    <t>1.1</t>
  </si>
  <si>
    <t>Lineamiento de Transparencia Activa</t>
  </si>
  <si>
    <t>1.1.1</t>
  </si>
  <si>
    <t>Revisar y actualizar de ser necesario, la información de trámites inscritos en el SUIT.</t>
  </si>
  <si>
    <t>100% Trámites vigentes en SUIT (12 reportes)</t>
  </si>
  <si>
    <t>Gerencia Comercial y de Atención al Ciudadano - Subgerencia de Participación y Atención al Ciudadano</t>
  </si>
  <si>
    <t>Seguimiento cualitativo, aplicativo Pandora</t>
  </si>
  <si>
    <t>Válida la evidencia revisada para el mes de enero. Valida la evidencia revisada para el mes de febrero
Válida la evidencia revisada para el mes de marzo. Valida la evidencia revisada para el mes de abril</t>
  </si>
  <si>
    <t>En el aplicativo PANDORA se califica como cumplido el avance para cada unos de los meses de enero a abril y en el seguimiento cualitativo se reporta que se mantiene actualizado en el SUIT los 11 trámites vigentes y las 2 consultas, lo que es soportado con el reporte actualizado al corte de cada uno de los meses de enero, febrero, marzo y abril</t>
  </si>
  <si>
    <t>1.2</t>
  </si>
  <si>
    <t>Lineamientos de transparencia pasiva</t>
  </si>
  <si>
    <t>1.2.1</t>
  </si>
  <si>
    <t>Realizar y gestionar la publicación de los informes mensuales de solicitudes de información y PQRS atendidas</t>
  </si>
  <si>
    <t>12 Informes realizados y gestionados para publicación</t>
  </si>
  <si>
    <r>
      <rPr>
        <sz val="10"/>
        <color rgb="FF000000"/>
        <rFont val="Calibri"/>
      </rPr>
      <t xml:space="preserve">En PANDORA se registró el cumplimiento cuantitativo mensual para el periodo de enero a abril, de igual forma, se detalló para cada uno de los meses el seguimiento cualitativo informando la publicación en la página web de la entidad de las estadísticas de atención de solicitudes y PQRS atendidas.
Los enlaces colocados en el análisis cualitativo al ser accedidos no permiten el ingreso generando el mensaje "No tiene acceso"
</t>
    </r>
    <r>
      <rPr>
        <b/>
        <sz val="10"/>
        <color rgb="FF000000"/>
        <rFont val="Calibri"/>
      </rPr>
      <t>Recomendación:</t>
    </r>
    <r>
      <rPr>
        <sz val="10"/>
        <color rgb="FF000000"/>
        <rFont val="Calibri"/>
      </rPr>
      <t xml:space="preserve"> Habiliar el acceso a los enlaces de tal forma que se puedan visualizar y revisar los informes mensuales de solicitudes de información y PQRS atendida</t>
    </r>
  </si>
  <si>
    <t>1.3</t>
  </si>
  <si>
    <t>Elaboración de instrumentos de gestión de información</t>
  </si>
  <si>
    <t>1.3.1</t>
  </si>
  <si>
    <t>Actualizar los activos de información e índice de información clasificada y reservada de acuerdo con lo descrito en el instructivo de Gestión de Activos de información.</t>
  </si>
  <si>
    <t xml:space="preserve">Documento de Activos de información e índice de información clasificada actualizado en la herramienta definida en la UAECD </t>
  </si>
  <si>
    <t>Gerencia de Tecnología - Todas las dependencias</t>
  </si>
  <si>
    <t>No tiene programado avance para el periodo enero a abril</t>
  </si>
  <si>
    <t>1.4</t>
  </si>
  <si>
    <t>Criterio diferencial de accesibilidad</t>
  </si>
  <si>
    <t>1.4.1</t>
  </si>
  <si>
    <t xml:space="preserve">Realizar seguimientos o monitoreos al avance en los criterios de accesibilidad web. </t>
  </si>
  <si>
    <t>2 seguimientos realizados</t>
  </si>
  <si>
    <t xml:space="preserve">Gerencia de Tecnología - Comunicaciones </t>
  </si>
  <si>
    <t>No tiene programado avance para el periodo enenro a abril</t>
  </si>
  <si>
    <t>1.5</t>
  </si>
  <si>
    <t>Monitoreo de Acceso a la Información Pública</t>
  </si>
  <si>
    <t>1.5.1</t>
  </si>
  <si>
    <r>
      <rPr>
        <sz val="10"/>
        <color rgb="FF000000"/>
        <rFont val="Calibri"/>
        <scheme val="minor"/>
      </rPr>
      <t xml:space="preserve">En PANDORA se registró el cumplimiento cuantitativo mensual para el periodo de enero a abril, de igual forma, se detalló para cada uno de los meses el seguimiento cualitativo informando la publicación en la página web de la entidad de las estadísticas de atención de solicitudes y PQRS atendidas.
Los enlaces colocados en el análisis cualitativo al ser accedidos no permiten el ingreso generando el mensaje "No tiene acceso"
</t>
    </r>
    <r>
      <rPr>
        <b/>
        <sz val="10"/>
        <color rgb="FF000000"/>
        <rFont val="Calibri"/>
        <scheme val="minor"/>
      </rPr>
      <t>Recomendación:</t>
    </r>
    <r>
      <rPr>
        <sz val="10"/>
        <color rgb="FF000000"/>
        <rFont val="Calibri"/>
        <scheme val="minor"/>
      </rPr>
      <t xml:space="preserve"> Habiliar el acceso a los enlaces de tal forma que se puedan visualizar y revisar los informes mensuales de solicitudes de información y PQRS atendida</t>
    </r>
  </si>
  <si>
    <t>2. Rendición de cuentas</t>
  </si>
  <si>
    <t>2.1</t>
  </si>
  <si>
    <t>Información de calidad y en lenguaje comprensible</t>
  </si>
  <si>
    <t>2.1.1</t>
  </si>
  <si>
    <t>Elaborar y publicar informe de gestión</t>
  </si>
  <si>
    <t>1 Informe de gestión elaborado y publicado</t>
  </si>
  <si>
    <t>Oficina Asesora de Planeación y Aseguramiento de Procesos</t>
  </si>
  <si>
    <t>Válida la evidencia revisada</t>
  </si>
  <si>
    <t>Se observó el cumplimiento de la actividad tal como se pudo evidenciar con la publicación del informe de gestión en la página web de la entidad</t>
  </si>
  <si>
    <t>2.1.2</t>
  </si>
  <si>
    <t>Publicar comunicaciones internas y/o externas, utilizando imágenes,  videos y/o presentaciones sobre temas relacionados con la gestión de PQRS en la entidad, trámites, servicios y/o aplicación de lenguaje claro.</t>
  </si>
  <si>
    <t>4 publicaciones</t>
  </si>
  <si>
    <t>Gerencia Comercial y de Atención al Ciudadano - Subgerencia de Participación Atención al Ciudadano/ Comunicaciones</t>
  </si>
  <si>
    <t>30/11/2025</t>
  </si>
  <si>
    <t xml:space="preserve">Válida la evidencia revisada para el mes de febrero  </t>
  </si>
  <si>
    <t>Se observó pieza comunicativa “Bogotá se transforma con el Censo Inmobiliario” (Boletín interno de Catastro del 18/02/2025). No se observaron publicaciones externas para la ciudadanía en los temas propuestos. </t>
  </si>
  <si>
    <t>2.1.3</t>
  </si>
  <si>
    <t>Diseñar y publicar mensualmente piezas de divulgación de información institucional</t>
  </si>
  <si>
    <t>12 publicaciones mensuales</t>
  </si>
  <si>
    <t>Comunicaciones</t>
  </si>
  <si>
    <t>Válida la evidencia revisada para el mes de enero. Valida la evidencia revisada para el mes de febrero.                                                                             Válida la evidencia revisada para el mes de marzo. Valida la evidencia revisada para el mes de abril</t>
  </si>
  <si>
    <t>Se evidenciaron las diferentes publicaciones realizadas por la entidad durante el I Cuatrimestre por medio de la red social Instagram, con información Institucional. </t>
  </si>
  <si>
    <t>2.1.4</t>
  </si>
  <si>
    <t xml:space="preserve">Actualizar la caracterización de usuarios </t>
  </si>
  <si>
    <t>1 Documento de caracterización actualizado</t>
  </si>
  <si>
    <t xml:space="preserve"> Subgerencia de Participación y Atención al Ciudadano - y áreas misionales de la UAECD</t>
  </si>
  <si>
    <t>2.2</t>
  </si>
  <si>
    <t>Diálogo de doble vía con la ciudadanía y sus organizaciones</t>
  </si>
  <si>
    <t>2.2.1</t>
  </si>
  <si>
    <t>Adelantar audiencia de rendición de cuentas propia de la UAECD</t>
  </si>
  <si>
    <t>1 Audiencia realizada</t>
  </si>
  <si>
    <t>Dirección -  Oficina Asesora de Planeación y Aseguramiento de Procesos - Comunicaciones - Procesos Misionales y de apoyo</t>
  </si>
  <si>
    <t>Válida la evidencia revisada para el mes de febrero.                                                                              Válida la evidencia revisada para el mes de marzo. Valida la evidencia revisada para el mes de abril</t>
  </si>
  <si>
    <t>Se evidenció en los soportes cargados en el aplicativo Pandora el cumplimiento de la actividad programada, la cual se llevó a cabo el pasado  24 de abril.</t>
  </si>
  <si>
    <t>2.2.2</t>
  </si>
  <si>
    <t>Desarrollar diálogos ciudadanos en temáticas de interés.</t>
  </si>
  <si>
    <t>4 Diálogos realizados</t>
  </si>
  <si>
    <t>Subgerencia de Participación y Atención al Ciudadano - áreas misionales y Comunicaciones</t>
  </si>
  <si>
    <t xml:space="preserve"> Valida la evidencia revisada para el mes de abril</t>
  </si>
  <si>
    <t>Se evidenció Informe de dialogo ciudadano realizado el pasado 30 de abril en Usme. </t>
  </si>
  <si>
    <t>2.3</t>
  </si>
  <si>
    <t>Responsabilidad en la cultura de la rendición y petición de cuentas</t>
  </si>
  <si>
    <t>2.3.1</t>
  </si>
  <si>
    <t>Realizar una actividad de sensibilización y promoción sobre rendición de cuentas</t>
  </si>
  <si>
    <t>1 actividad realizada</t>
  </si>
  <si>
    <t xml:space="preserve">Válida la evidencia revisada para el mes de marzo. </t>
  </si>
  <si>
    <r>
      <rPr>
        <sz val="10"/>
        <color rgb="FF000000"/>
        <rFont val="Calibri"/>
      </rPr>
      <t xml:space="preserve">Más que una actividad de sensibilización se observó una pieza comunicativa sobre los beneficios de la rendición de cuentas. 
</t>
    </r>
    <r>
      <rPr>
        <b/>
        <sz val="10"/>
        <color rgb="FF000000"/>
        <rFont val="Calibri"/>
      </rPr>
      <t>Recomendación:</t>
    </r>
    <r>
      <rPr>
        <sz val="10"/>
        <color rgb="FF000000"/>
        <rFont val="Calibri"/>
      </rPr>
      <t xml:space="preserve"> 
Acorde con la actividad de sensibilización propuesta, éstas deben estar encaminadas a generar impacto, más allá de una pieza visual</t>
    </r>
  </si>
  <si>
    <t>2.4</t>
  </si>
  <si>
    <t>Evaluación y retroalimentación a la gestión institucional</t>
  </si>
  <si>
    <t>2.4.1</t>
  </si>
  <si>
    <t>Elaborar informe de evaluación anual de la estrategia de rendición de cuentas</t>
  </si>
  <si>
    <t>1 informe elaborado</t>
  </si>
  <si>
    <t>2.5</t>
  </si>
  <si>
    <t>Rendición de cuentas focalizadas</t>
  </si>
  <si>
    <t>2.5.1.</t>
  </si>
  <si>
    <t>Adelantar rendición de cuentas(resultados de  Censo inmobiliario de Bogota. D.C.) con los grupos de valor relacionados</t>
  </si>
  <si>
    <t>Dirección -  Oficina Asesora de Planeación y Aseguramiento de Procesos - Comunicaciones - Proceso Misional</t>
  </si>
  <si>
    <t>Se observó el informe de Participación y Rendición de cuentas realizado por la entidad con sus grupos de valor el pasado 25 de febrero de 2025. Dando así cumplimiento a la actividad propuesta </t>
  </si>
  <si>
    <t>2.6</t>
  </si>
  <si>
    <t>Articulación Institucional a los Nodos de Rendición de cuentas</t>
  </si>
  <si>
    <t>2.6.1</t>
  </si>
  <si>
    <t>Disponer la información necesaria requerida por la Secretaría Distrital de Hacienda como cabeza de sector, para la rendición de cuentas de la Alcaldía Mayor de Bogotá.</t>
  </si>
  <si>
    <t>Información entregada</t>
  </si>
  <si>
    <t>Válida la evidencia revisada para el mes de febrero Valida la evidencia revisada para el mes de marzo</t>
  </si>
  <si>
    <t>Se observó archivo con la documentación de la UAECD enviada a la Alcaldía mayor como parte del sector hacienda para la rendición de cuentas, dando así cumplimiento a la actividad propuesta</t>
  </si>
  <si>
    <t>3. Mecanismos para mejorar la atención al ciudadano</t>
  </si>
  <si>
    <t>3.1</t>
  </si>
  <si>
    <t xml:space="preserve">Estructura administrativa y
Direccionamiento estratégico </t>
  </si>
  <si>
    <t>3.1.1</t>
  </si>
  <si>
    <t xml:space="preserve">Adelantar presentaciones al Comité Institucional de Gestión y Desempeño sobre la gestión del servicio al ciudadano </t>
  </si>
  <si>
    <t>10 Presentaciones realizadas</t>
  </si>
  <si>
    <t>Se evidencian presentaciones en Power Point para los siguientes meses:                                                                                                                              -Febrero (Seguimiento Plan Cordis UAECD Fase 5 del 1/12/2024 al 13/01/2025 y Reporte de PQRS por dependencia con corte 13/02/2025) y (Seguimiento Plan Cordis UAECD Fase 5 del 1/ 01 /2020 al 27 02 /2025 y Reporte de PQRS por dependencia con corte al 27/02/2025).                                                                                                                       -Marzo (Seguimiento Plan Cordis UAECD Fase 5 del 1/ 01 /20 20 al 13 03 /2025 Reporte de PQRS por dependencia
con corte al 12 /0 3 /2025   y Seguimiento Plan Cordis UAECD Fase 5 del 1/ 01 /20 20 al 27 03 /2025 Reporte de PQRS por dependencia con corte al 27 /0 3 /2025)                                                                      
-Abril (Seguimiento Plan Cordis UAECD Fase 5 del 1/ 01 /2025 al 10/04 /2025 y Reporte de PQRS por dependencia con corte al 10/04 /2025) y (Seguimiento Plan Cordis UAECD Fase 5 del 1/ 01 /20 20 al 24/04 /2025 y Reporte de PQRS por dependencia con corte al 24/04 /2025).</t>
  </si>
  <si>
    <t>3.2</t>
  </si>
  <si>
    <t>Fortalecimiento de los canales de atención</t>
  </si>
  <si>
    <t>3.2.1</t>
  </si>
  <si>
    <t>Realizar seguimiento a los indicadores sobre las solicitudes de los ciudadanos por los canales (Escrito, virtual, telefónico, presencial) y determinar acciones de mejora a que haya a lugar.</t>
  </si>
  <si>
    <t>12 Seguimientos realizados</t>
  </si>
  <si>
    <t>Válida la evidencia revisada para el mes de enero.      Válida la evidencia revisada para el mes de febrero.                                                                             Válida la evidencia revisada para el mes de marzo.     Válida la evidencia revisada para el mes de abril</t>
  </si>
  <si>
    <t>Se observa documento en formato PDF de título seguimiento indicadores sobre las solicitudes de los ciudadanos por los canales (Escrito, virtual, telefónico, presencial) de los meses de enero, febrero, marzo y abril de 2025.  El seguimiento de los indicadores se realiza la primera semana de cada mes revisando las atenciones por canal del mes anterior.</t>
  </si>
  <si>
    <t>3.2.2</t>
  </si>
  <si>
    <t>Gestionar capacitaciones para los servidores en temas como: servicio al ciudadano, protocolos de atención, gestión de las peticiones, gestión de la radicación de trámites catastrales.</t>
  </si>
  <si>
    <t>3 capacitaciones gestionadas</t>
  </si>
  <si>
    <t>Subgerencia del Talento Humano -  Gerencia Comercial y de Atención al Ciudadano - Subgerencia de Participación Ciudadana y Atención al Ciudadano</t>
  </si>
  <si>
    <r>
      <t xml:space="preserve">Se evidencia documento en formato PDF donde se presentan gestiones por parte de la Subgerencia de Talento Humano realizando invitación a funcionarios de la UAECD a realizar inscripción al curso de Lenguaje Incluyente en fecha 04/03/2025 y verificado informe de seguimiento DASCD cuatro (4) funcionarios se inscribieron.  
Para el curso de Inteligencia Artificial Generativa se inscribieron 26 funcionarios, mediante correo electrónico de fecha 05/03/2025 la Subgerencia de Talento Humano invita a los funcionarios a la inscripción al curso de Transparencia de la Veeduría Distrital.                                    </t>
    </r>
    <r>
      <rPr>
        <b/>
        <sz val="10"/>
        <color theme="1"/>
        <rFont val="Calibri"/>
        <family val="2"/>
        <scheme val="minor"/>
      </rPr>
      <t xml:space="preserve">Recomendación: </t>
    </r>
    <r>
      <rPr>
        <sz val="10"/>
        <color theme="1"/>
        <rFont val="Calibri"/>
        <family val="2"/>
        <scheme val="minor"/>
      </rPr>
      <t>Para el próximo seguimiento se debe presentar la relación de funcionarios que se inscribieron y culminaron los cursos de servicio al ciudadano, protocolos de atención, gestión de las peticiones, gestión de la radicación de trámites catastrales.</t>
    </r>
  </si>
  <si>
    <t>3.2.3</t>
  </si>
  <si>
    <t>Revisar la capacidad de los canales de atención y definir si es necesario redistribuir el personal asignado para la atención de los ciudadanos, dependiendo las necesidades del servicio.</t>
  </si>
  <si>
    <t>3 revisiones y/o ajustes realizados</t>
  </si>
  <si>
    <t>Se evidencia documento en formato PDF donde se presenta una tabla con la distribución del personal de los diferentes canales de atención, definiendo cronograma general para los meses de abril a diciembre de 2025 para garantizar la atención a la ciudadanía.</t>
  </si>
  <si>
    <t>3.3</t>
  </si>
  <si>
    <t>Talento Humano</t>
  </si>
  <si>
    <t>3.3.1</t>
  </si>
  <si>
    <t>Gestionar capacitaciones para los servidores en temas como:  servicio al ciudadano, protocolos de atención, gestión de las peticiones, gestión de la radicación de trámites catastrales.</t>
  </si>
  <si>
    <r>
      <t xml:space="preserve">Se evidencia documento en formato PDF donde se presentan gestiones por parte de la Subgerencia de Talento Humano realizando invitación a funcionarios de la UAECD a realizar inscripción al curso de Lenguaje Incluyente en fecha 04/03/2025 y verificado informe de seguimiento DASCD cuatro (4) funcionarios se inscribieron.  
Para el curso de Inteligencia Artificial Generativa se inscribieron 26 funcionarios, mediante correo electrónico de fecha 05/03/2025 la Subgerencia de Talento Humano invita a los funcionarios a la inscripción al curso de Transparencia de la Veeduría Distrital.                                    </t>
    </r>
    <r>
      <rPr>
        <b/>
        <sz val="10"/>
        <color theme="1"/>
        <rFont val="Calibri"/>
        <family val="2"/>
        <scheme val="minor"/>
      </rPr>
      <t>Recomendación:</t>
    </r>
    <r>
      <rPr>
        <sz val="10"/>
        <color theme="1"/>
        <rFont val="Calibri"/>
        <family val="2"/>
        <scheme val="minor"/>
      </rPr>
      <t xml:space="preserve"> Para el próximo seguimiento se debe presentar la relación de funcionarios que se inscribieron y culminaron los cursos de servicio al ciudadano, protocolos de atención, gestión de las peticiones, gestión de la radicación de trámites catastrales.</t>
    </r>
  </si>
  <si>
    <t>3.3.2</t>
  </si>
  <si>
    <t>Bilinguismo en lenguaje de señas</t>
  </si>
  <si>
    <t>1 proceso de formación para la vigencia 2025 que se hará progresivo en las demás vigencias hasta lograr que el 25% del total del talento humano institucional sea bilingüe</t>
  </si>
  <si>
    <t>Subgerencia de Talento Humano</t>
  </si>
  <si>
    <t>3.4</t>
  </si>
  <si>
    <t>Normativo y procedimental</t>
  </si>
  <si>
    <t>3.4.1</t>
  </si>
  <si>
    <t>Adelantar seguimiento al agendamiento teniendo en cuenta la atención de personas con necesidades de atención preferencial.</t>
  </si>
  <si>
    <t>Válida la evidencia revisada para el mes de enero.    Valida la evidencia revisada para el mes de febrero.                                                                                       Válida la evidencia revisada para el mes de marzo.   Válida la evidencia revisada para el mes de abril</t>
  </si>
  <si>
    <t>Se evidencia documento en formato PDF consistente en capturas de pantalla del Tablero de Control SharePoint "Consulta personalizada agenda a un click" de los meses de enero, febrero, marzo y abril de 2025, respecto al seguimiento realizado al agendamiento de personas con necesidad de atención preferencial.</t>
  </si>
  <si>
    <t>3.5</t>
  </si>
  <si>
    <t>Relacionamiento con el ciudadano</t>
  </si>
  <si>
    <t>3.5.1</t>
  </si>
  <si>
    <t>Realizar mediciones de satisfacción del servicio y plantear acciones de mejora en caso de requerirse</t>
  </si>
  <si>
    <t>2 Encuestas de satisfacción del servicio realizadas y mejoras planteadas en caso de requerirse</t>
  </si>
  <si>
    <t>3.5.2</t>
  </si>
  <si>
    <t>Organizar una feria de servicio liderada por la Unidad dirigida a personas con discapacidad auditiva, en la cual se brinde información sobre los trámites y servicios que brinda la Unidad.</t>
  </si>
  <si>
    <t>1 feria realizada</t>
  </si>
  <si>
    <t>3.6</t>
  </si>
  <si>
    <t>Análisis de la información de las denuncias de corrupción</t>
  </si>
  <si>
    <t>3.6.1</t>
  </si>
  <si>
    <t>Realizar divulgación a ciudadanía/funcionarios sobre los canales de denuncias de corrupción y consultar sobre su percepción de los mismos</t>
  </si>
  <si>
    <t>2 divulgaciones realizadas</t>
  </si>
  <si>
    <t xml:space="preserve">Subgerencia de Participación y Atención al Ciudadano  - Oficina de Control Disciplinario </t>
  </si>
  <si>
    <t>4. Racionalización de trámites</t>
  </si>
  <si>
    <t>4.1</t>
  </si>
  <si>
    <t>Racionalización de trámites</t>
  </si>
  <si>
    <t>4.1.1</t>
  </si>
  <si>
    <t>Realizar seguimiento a la formulación y ejecución de la estrategia de racionalización de trámites</t>
  </si>
  <si>
    <t xml:space="preserve">12 Seguimientos a la formulación y ejecución de la estrategia </t>
  </si>
  <si>
    <t>Válida la evidencia revisada para el mes de enero. Valida la evidencia revisada para el mes de febrero.                                                                                       Válida la evidencia revisada para el mes de marzo. Valida la evidencia revisada para el mes de abril</t>
  </si>
  <si>
    <t>Se evidenció en el SUIT el seguimiento realizado a la estrategia por parte de la OAPAP. </t>
  </si>
  <si>
    <t>4.2</t>
  </si>
  <si>
    <t>Consulta Ciudadana para la mejora de experiencias de los usuarios</t>
  </si>
  <si>
    <t>4.2.1</t>
  </si>
  <si>
    <t>Realizar ejercicio participativo para consulta a los ciudadanos para la mejora de los trámites</t>
  </si>
  <si>
    <t>1 Ejercicio realizado</t>
  </si>
  <si>
    <t>Subgerencia de Participación y Atención al Ciudadano - Oficina Asesora de Planeación</t>
  </si>
  <si>
    <t>Se evidenció la realización de 3 actividades los días 18, 20 y 26 de marzo con la participación de actores usuarios de los trámites y de los servicios que presta la entidad, brindando espacios para responder dudas e inquietudes de los asistentes</t>
  </si>
  <si>
    <t>4.2.2</t>
  </si>
  <si>
    <t>Socializar a la ciudadanía la información relacionada con el tramite automatizado en la vigencia.</t>
  </si>
  <si>
    <t>1 socialización o publicación</t>
  </si>
  <si>
    <t>Inicia ejecución en el III cuatrimestre 2025</t>
  </si>
  <si>
    <t xml:space="preserve">5. Apertura de información de datos abiertos
</t>
  </si>
  <si>
    <t>5.1</t>
  </si>
  <si>
    <t>Apertura de datos para los
ciudadanos y grupos de
interés</t>
  </si>
  <si>
    <t>5.1.1</t>
  </si>
  <si>
    <t xml:space="preserve">Adelantar el seguimiento a la publicación de información de Datos Abiertos Bogotá </t>
  </si>
  <si>
    <t>4 Seguimientos realizados</t>
  </si>
  <si>
    <t>Subgerencia de Operaciones. IDECA</t>
  </si>
  <si>
    <t>Válida la evidencia revisada para el mes de enero 
Valida la evidencia revisada para el mes de abril</t>
  </si>
  <si>
    <t>En PANDORA en el análisis cuantitativo se registran avances en los meses de enero y abril, cada uno equivalente al 25%, para un acumulado del 50%. El análisis cualitativo se registra en los meses enero, febrero y abril, estableciendo que "Se realizó el monitoreo y seguimiento mensual del número de visitas y usuarios de la plataforma de Datos Abiertos Bogotá. Lo anterior en términos de visitas y descargas realizadas por dato, por entidad y temática. El monitoreo permanente de la plataforma se enmarca en desarrollo de las actividades previstas en la Estrategia de Uso y Apropiación de las plataformas de información geográfica de la IDE de Bogotá, en donde la UAECD ejerce el rol de coordinación de la infraestructura."
Se soporta co el archivo Excel "03_20250331ReportePDA", que detalla datos a cortes de enero, febrero y marzo</t>
  </si>
  <si>
    <t>5.2</t>
  </si>
  <si>
    <t>Entrega de información en lenguaje sencillo que de cuenta de la gestión institucional</t>
  </si>
  <si>
    <t>5.2.1</t>
  </si>
  <si>
    <t>Gestionar capacitaciones para los servidores en temas relacionados con lenguaje claro para la atención a los ciudadanos.</t>
  </si>
  <si>
    <t>2 capacitaciones realizadas</t>
  </si>
  <si>
    <t xml:space="preserve">Subgerencia de Talento Humano - Gerencia Comercial y de Atención al Ciudadano - Subgerencia de Participación y Atención al Ciudadano	</t>
  </si>
  <si>
    <t>PANDORA registra avance cuantitativo del 50% al corte de abril, el análisis cualitativo registra "Se adjunta reporte del DASCD del primer trimestre de 2025 con las capacitaciones realizadas por los servidores de la UAECD relacionados con el tema de interés, adicionalmente se incluye soporte de capacitación realizada desde la SPAC sobre lenguaje Claro, sencillo y de fácil comprensión."
Los soportes anexos corresponden a un cuadro Excel que detalla Nombre, identificación, evento y fecha entre otros, así mismo, un reporte Control de asistencia actividades de fecha 29 de abril de 2025</t>
  </si>
  <si>
    <t>5.3</t>
  </si>
  <si>
    <t>Apertura de la información
presupuestal institucional y
de resultados</t>
  </si>
  <si>
    <t>5.3.1</t>
  </si>
  <si>
    <t>Realizar seguimiento a la actualización de la sección transparencia del portal web de la Entidad y generar alertas o recomendaciones a que haya lugar</t>
  </si>
  <si>
    <t>12 Seguimientos mensuales realizados</t>
  </si>
  <si>
    <t>PANDORA registra un avance mensual del 8,33 % para cada uno de los meses de enero a abril, para un acumulado del 33,33% en el análisis cuantitativo. El análisis cualitativo registra en cada uno de los meses mencionados la realización del seguimiento a la sección de transparencia del portal web de la entidad con el envío de alertas a los fresponsables de la actualización de la información, lo que sesoporta con archivo PDF denominado ACT_5_3_1_CONSOLIDADA_ABRIL</t>
  </si>
  <si>
    <t>5.4</t>
  </si>
  <si>
    <t>Estandarización de datos abiertos para intercambio de información</t>
  </si>
  <si>
    <t>5.4.1</t>
  </si>
  <si>
    <t>Publicar el inventario de activos de informacion de la UAECD actualizado para la vigencia 2025 en el portal de datos abiertos del distrito</t>
  </si>
  <si>
    <t>1 Publicación en portal de datos abiertos del distrito realizada</t>
  </si>
  <si>
    <t>Gerencia de Tecnología</t>
  </si>
  <si>
    <t>6. Participación e innovación en la gestión pública</t>
  </si>
  <si>
    <t>6.1</t>
  </si>
  <si>
    <t>Ciudadanía en la toma de decisiones públicas</t>
  </si>
  <si>
    <t>6.1.1</t>
  </si>
  <si>
    <t>Realizar actividad de Cocreación para construcción del plan de Participación Ciudadana</t>
  </si>
  <si>
    <t>Subgerencia de Participación y Atención al Ciudadano -</t>
  </si>
  <si>
    <t>6.2</t>
  </si>
  <si>
    <t>Iniciativas de innovación por
articulación institucional</t>
  </si>
  <si>
    <t>6.2.1</t>
  </si>
  <si>
    <t>Desarrollar las acciones para la generación del Indice de Calidad de Vida para funcionarios del Distrito. (Convenio Interadministrativo 091 de 2019- Prórroga Departamento Administrativo Servicio Civil)</t>
  </si>
  <si>
    <t>Acciones adelantadas para la estimación del Índice de calidad de vida para funcionarios del Distrito</t>
  </si>
  <si>
    <t>Subgerencia de Analítica de Datos. IDECA</t>
  </si>
  <si>
    <t>6.2.2</t>
  </si>
  <si>
    <t>Desarrollar dos proyectos desde el Plan de Incubación o Aceleración en cooperación entre entidades Distritales y Académia</t>
  </si>
  <si>
    <t>Dos proyectos desarrollados desde el Plan de Incubación o Aceleración en cooperación entre entidades Distritales y Académia</t>
  </si>
  <si>
    <t>6.3</t>
  </si>
  <si>
    <t>Redes de innovación
pública</t>
  </si>
  <si>
    <t>6.3.1</t>
  </si>
  <si>
    <t>Implementar dos casos de uso de analítica de datos que aporten a las necesidades de ciudad en el marco del POT o de los desafios de las entidades del orden Distrital</t>
  </si>
  <si>
    <t>Dos casos de uso de analítica de datos implementados que aporten a las necesidades de ciudad en el marco del POT o de los desafios de las entidades del orden Distrital</t>
  </si>
  <si>
    <t>Eje estratégico 2. Integridad</t>
  </si>
  <si>
    <t>Se refiere a la incorporación consciente de valores, principios y normas éticas, para mantener y dar prioridad a los intereses públicos y a la responsabilidad social, por encima de los intereses particulares. Integra elementos estratégicos como:
• Promover la coherencia entre los principios y valores enmarcados en el código de integridad.
• Adoptar una cultura orientada a vivir los valores de integridad en el servicio público y de respeto
al interés general. 
• Compromiso para prevenir y rechazar actos de corrupción.</t>
  </si>
  <si>
    <t xml:space="preserve">7. Promoción de la integridad y la ética pública
</t>
  </si>
  <si>
    <t>7.1</t>
  </si>
  <si>
    <t>Programas Gestión de  Integridad</t>
  </si>
  <si>
    <t>7.1.1</t>
  </si>
  <si>
    <t>Realizar actividades que generen apropiación del Código de integridad</t>
  </si>
  <si>
    <t>2 Actividades realizadas</t>
  </si>
  <si>
    <t>Subgerencia de Talento Humano, Gestores de Integridad</t>
  </si>
  <si>
    <t>7.1.2</t>
  </si>
  <si>
    <t>Diseñar y aplicar encuesta con el fin de evaluar la Gestión de Integridad y medir la apropiación de los valores del servicio público en la entidad.</t>
  </si>
  <si>
    <t>1 Encuesta diseñada y aplicada</t>
  </si>
  <si>
    <t>31/11/2025</t>
  </si>
  <si>
    <t>7.2</t>
  </si>
  <si>
    <t>Promoción de la integridad en las instituciones y grupos de interés</t>
  </si>
  <si>
    <t>7.2.1</t>
  </si>
  <si>
    <t>Gestionar publicación de piezas comunicacionales de los valores institucionales</t>
  </si>
  <si>
    <t>2 Piezas gestionadas para publicación</t>
  </si>
  <si>
    <t xml:space="preserve">Se evidencia en documento PDF una publicación en la plataforma Engage de título ¡Valores que inspiran, acciones que transforman! esta es una plataforma de comunicación para empleados que permite que todos en tu organización se conecten a través de comunidades. También para el mes de marzo de 2025 se evidencia Boletín informativo de fecha 27/03/2025 invitando a participar en capacitación en transparencia, cultura de integridad y conflicto de interés a realizarse el 28/03/2025 con horario 9:00 am A 10:30 am. </t>
  </si>
  <si>
    <t>7.3</t>
  </si>
  <si>
    <t>Participación en las estrategias distritales de Integridad</t>
  </si>
  <si>
    <t>7.3.1</t>
  </si>
  <si>
    <t>Participar en las actividades de Gestión de la Integridad que desde la Alcaldia Distrital se desarrollen</t>
  </si>
  <si>
    <t>Por demanda</t>
  </si>
  <si>
    <t>Válida la evidencia revisada para el mes de enero. Valida la evidencia revisada para el mes de febrero.                                                                                        Válida la evidencia revisada para el mes de marzo. Valida la evidencia revisada para el mes de abril</t>
  </si>
  <si>
    <t>Se evidencia documentos en formato PDF "Actualización Gestores de Integridad de la Entidades Distritales 2025" el cual se encuentra diligenciado y presenta la Resolución No. 0035 del 14/03/2025 Por la cual se modifica la Resolución No. 1382 del 19 de diciembre de 2023, Por la cual se conforma el Equipo de Gestores de Integridad de la Unidad Administrativa Especial Catastro Distrital-UAECD, son 21 servidores públicos que conforman el equipo de Gestores de Integridad.</t>
  </si>
  <si>
    <t>7.4</t>
  </si>
  <si>
    <t>Gestión preventiva de conflicto de interés</t>
  </si>
  <si>
    <t>7.4.1</t>
  </si>
  <si>
    <t>Realizar actividades de comunicación y sensibilización sobre la importancia de declarar conflictos de intereses</t>
  </si>
  <si>
    <t>3 Actividades realizadas</t>
  </si>
  <si>
    <t>Valida la evidencia revisada para el mes de abril</t>
  </si>
  <si>
    <t>Se evidencia documento en formato PDF donde se observan las publicaciones de tres boletines informativos catastro de fechas 22, 24 y 29 de abril de 2025 con los siguientes títulos: comparación entre conflicto de intereses y corrupción, características del conflicto de intereses, tipos de conflicto de intereses, dichas comunicaciones permiten sensibilizar sobre la importancia de declarar conflictos de intereses.</t>
  </si>
  <si>
    <t>7.4.2</t>
  </si>
  <si>
    <t>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 rentas y conflicto de intereses, en el Aplicativo por la Integridad Pública del DAFP</t>
  </si>
  <si>
    <t>2 Verificaciones realizadas</t>
  </si>
  <si>
    <t>7.5</t>
  </si>
  <si>
    <t>Gestión prácticas Antisoborno, Antifraude</t>
  </si>
  <si>
    <t>7.5.1</t>
  </si>
  <si>
    <t>Adelantar campañas y/o actividades de prevención del delito de cohecho</t>
  </si>
  <si>
    <t>2  Campañas y/o actividades realizadas</t>
  </si>
  <si>
    <t xml:space="preserve">Oficina  Asesora de Planeación y Aseguramiento de Procesos - Oficina de Control Interno Disciplinario - Gerencia Comercial y de Atención al Ciudadano - Subgerencia de Participación y Atención al Ciudadano </t>
  </si>
  <si>
    <t>7.5.2</t>
  </si>
  <si>
    <t xml:space="preserve">Realizar actividades de fomento de la cultura disciplinaria y prevención de conductas disciplinables </t>
  </si>
  <si>
    <t>11 Actividades desarrolladas</t>
  </si>
  <si>
    <t>Oficina de Control Disciplinario Interno</t>
  </si>
  <si>
    <t>Válida la evidencia revisada para el mes de febrero .                                                                                        Válida la evidencia revisada para el mes de marzo. Valida la evidencia revisada para el mes de abril</t>
  </si>
  <si>
    <t>Se evidencia realización de actividades fomento de la cultura disciplinaria y prevención de conductas disciplinables en los siguientes meses:                                                                                                                  -Marzo: publicación del boletín informativo catastro de fecha 18/03/2025 con título "Tip de OCDI" Consulta el Manual de funciones de la UAECD. Publicación del boletín informativo catastro de fecha 27/03/2025 con título "Felicitaciones a ganadores de juego en línea deberes de los servidores públicos".                                                                                                    -Abril: Control de asistencia de fecha 30/04/2025 actividad preventiva dirigida a funcionarios de Gerencia de Tecnología, Subgerencia de Software en la cual participaron 16 funcionarios.</t>
  </si>
  <si>
    <t>Eje estratégico 3. Monitoreo y control</t>
  </si>
  <si>
    <t>Son las acciones que se adelantan para prevenir, detectar, controlar y sancionar posibles hechos de corrupción. Se plantean elementos como:
• Gestión de riesgos de corrupción.
• Fortalecimiento del control preventivo y detectivo.
• Coordinación con organismos de control y sanción.
• Fortalecimiento de los mecanismos de denuncia.
• Acciones para detectar alertas de corrupción.</t>
  </si>
  <si>
    <t>8. Gestión de riesgos de corrupción - mapas de riesgos</t>
  </si>
  <si>
    <t>8.1</t>
  </si>
  <si>
    <t>Política de Administración de Riesgos</t>
  </si>
  <si>
    <t>8.1.1</t>
  </si>
  <si>
    <t>Realizar actividad para promover el conocimiento y apropiación de la Política de Administración del Riesgo</t>
  </si>
  <si>
    <t>1 Actividad realizada</t>
  </si>
  <si>
    <t>Inicia II Cuatrimestre de la vigencia</t>
  </si>
  <si>
    <t>8.2</t>
  </si>
  <si>
    <t xml:space="preserve">Construcción del mapa de riesgo anticorrupción </t>
  </si>
  <si>
    <t>8.2.1</t>
  </si>
  <si>
    <t>Realizar ejercicio participativo para la construcción del mapa de riesgos de corrupción 2026</t>
  </si>
  <si>
    <t>Inicia III Cuatrimestre de la vigencia</t>
  </si>
  <si>
    <t>8.3</t>
  </si>
  <si>
    <t>Consulta y divulgación</t>
  </si>
  <si>
    <t>8.3.1</t>
  </si>
  <si>
    <t>Publicar/Divulgar la versión definitiva del Mapa de riesgos de corrupción 2025</t>
  </si>
  <si>
    <t>1 Mapa de riesgos de corrupción publicado</t>
  </si>
  <si>
    <t>Actividad cumplida durante el I cuatrimestre 2025. Se observó la publicación del mapa de riesgos institucional en la página web de la entidad. </t>
  </si>
  <si>
    <t>8.4</t>
  </si>
  <si>
    <t>Monitoreo y revisión</t>
  </si>
  <si>
    <t>8.4.1</t>
  </si>
  <si>
    <t xml:space="preserve">Realizar seguimiento a los riesgos de corrupción de la UAECD </t>
  </si>
  <si>
    <t>4 Seguimientos a la matriz de riesgos de corrupción</t>
  </si>
  <si>
    <t>Valida la evidencia revisada para el mes de enero
Valida la evidencia revisada para el mes de abril</t>
  </si>
  <si>
    <t>Se observó el monitoreo realizado por la OAPAP como segunda línea de defensa a la gestión de riesgos de la entidad, para el IV trimestre 2024 y primer trimestre 2025. Observando la no materialización de riesgos de corrupción en el periodo. </t>
  </si>
  <si>
    <t>8.5</t>
  </si>
  <si>
    <t>Seguimiento</t>
  </si>
  <si>
    <t>8.5.1</t>
  </si>
  <si>
    <t>Realizar seguimiento a la publicación y ejecución del Programa de transparencia.</t>
  </si>
  <si>
    <t>3 Seguimientos a la publicación y ejecución del Programa</t>
  </si>
  <si>
    <t>Oficina de Control Interno</t>
  </si>
  <si>
    <t>Se evidenció el seguimiento realizado por la OCI como tercera línea de defensa a la gestión de riesgos de la entidad, para el IV trimestre 2024, verificando que no se presentó materialización de riesgos de corrupción durante el periodo. </t>
  </si>
  <si>
    <t xml:space="preserve">9. Medidas de debida diligencia y prevención del lavado de activos
</t>
  </si>
  <si>
    <t>9.1</t>
  </si>
  <si>
    <t>Adecuación institucional para cumplir con la debida diligencia</t>
  </si>
  <si>
    <t>9.1.1</t>
  </si>
  <si>
    <t>Conformar el Equipo de trabajo de SARLAFT en la UAECD</t>
  </si>
  <si>
    <t>Designacion de servidores publicos de las dependencias responsables de los procesos involucrados en el Equipo SARLAFT.</t>
  </si>
  <si>
    <t>Oficina Asesora de Planeación y Aseguramiento de Procesos - CIGD</t>
  </si>
  <si>
    <t>No es válida la evidencia revisada para el mes de marzo. No se termino la actividad totalmente como estaba programada. Valida la evidencia revisada para el mes de abril. Se terminó la actividad</t>
  </si>
  <si>
    <r>
      <t xml:space="preserve">Se evidencias los memorandos y correos electrónicos donde la Gerencia de Gestión Corporativa, la Gerencia Jurídica y la Oficina Asesora de Planeación y Aseguramiento de Procesos designan los representantes para conformar el equipo de trabajo de SARLAFT en la UAECD.                                                                         </t>
    </r>
    <r>
      <rPr>
        <b/>
        <sz val="10"/>
        <color theme="1"/>
        <rFont val="Calibri"/>
        <family val="2"/>
        <scheme val="minor"/>
      </rPr>
      <t>Recomendación:</t>
    </r>
    <r>
      <rPr>
        <sz val="10"/>
        <color theme="1"/>
        <rFont val="Calibri"/>
        <family val="2"/>
        <scheme val="minor"/>
      </rPr>
      <t xml:space="preserve"> Dar cumplimiento a las actividades según las fechas programadas.  </t>
    </r>
  </si>
  <si>
    <t>9.2</t>
  </si>
  <si>
    <t>Construcción del plan de trabajo para adaptar y/o desarrollar la debida diligencia</t>
  </si>
  <si>
    <t>9.2.1</t>
  </si>
  <si>
    <t>Definicion del plan deacción para laadaptación de los elementosde prevenciónde riesgo LA/FT</t>
  </si>
  <si>
    <t>Plan de Accion  para laadaptación de los elementosde prevenciónde riesgo LA/FT 2026</t>
  </si>
  <si>
    <t>Oficina Asesora de Planeación y Aseguramiento de Procesos - Equipo de trabajo SARLAFT de la UAECD</t>
  </si>
  <si>
    <t>9.3</t>
  </si>
  <si>
    <t>Gestión de la debida diligencia</t>
  </si>
  <si>
    <t>9.3.1</t>
  </si>
  <si>
    <t>Análisis del contexto para la identificación de riesgos LA/FT</t>
  </si>
  <si>
    <t>Documento de Contexto intenacional, nacional y distrital de SARLAFT</t>
  </si>
  <si>
    <t>Válida la evidencia revisada para el mes de marzo. Valida la evidencia revisada para el mes de abril</t>
  </si>
  <si>
    <t>Se evidencia la elaboración de un documento en formato Excel de título "Identificación de procesos y áreas expuestas riesgo de LAFT" en el cual se presenta glosario, información básica, mapa, caracterización de relacionamiento de contrapartes.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</si>
</sst>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dd/mm/yyyy;@"/>
  </numFmts>
  <fonts count="23">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b/>
      <sz val="10"/>
      <color rgb="FF000000"/>
      <name val="Arial Narrow"/>
      <family val="2"/>
    </font>
    <font>
      <sz val="11"/>
      <color rgb="FFFF0000"/>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b/>
      <sz val="10"/>
      <color rgb="FF000000"/>
      <name val="Arial Narrow"/>
    </font>
    <font>
      <sz val="10"/>
      <color rgb="FF000000"/>
      <name val="Calibri"/>
      <charset val="1"/>
    </font>
    <font>
      <sz val="10"/>
      <color rgb="FF000000"/>
      <name val="Calibri"/>
    </font>
    <font>
      <sz val="10"/>
      <color rgb="FF000000"/>
      <name val="WordVisi_MSFontService"/>
      <charset val="1"/>
    </font>
    <font>
      <sz val="11"/>
      <color rgb="FF000000"/>
      <name val="Calibri"/>
      <charset val="1"/>
    </font>
    <font>
      <sz val="11"/>
      <color rgb="FF000000"/>
      <name val="WordVisi_MSFontService"/>
      <charset val="1"/>
    </font>
    <font>
      <b/>
      <sz val="10"/>
      <color rgb="FF000000"/>
      <name val="Calibri"/>
    </font>
    <font>
      <sz val="10"/>
      <color rgb="FF000000"/>
      <name val="Calibri"/>
      <scheme val="minor"/>
    </font>
    <font>
      <b/>
      <sz val="10"/>
      <color rgb="FF000000"/>
      <name val="Calibri"/>
      <scheme val="minor"/>
    </font>
  </fonts>
  <fills count="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4" tint="0.39997558519241921"/>
        <bgColor rgb="FF000000"/>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2">
    <xf numFmtId="0" fontId="0" fillId="0" borderId="0" xfId="0"/>
    <xf numFmtId="0" fontId="7" fillId="0" borderId="0" xfId="0" applyFont="1"/>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4" borderId="1" xfId="0" applyFont="1" applyFill="1" applyBorder="1" applyAlignment="1">
      <alignment vertical="center"/>
    </xf>
    <xf numFmtId="0" fontId="6" fillId="0" borderId="0" xfId="0" applyFont="1"/>
    <xf numFmtId="0" fontId="7" fillId="0" borderId="0" xfId="0" applyFont="1" applyAlignment="1">
      <alignment horizontal="center" vertical="center"/>
    </xf>
    <xf numFmtId="0" fontId="7" fillId="0" borderId="0" xfId="0" applyFont="1" applyAlignment="1">
      <alignment horizontal="center"/>
    </xf>
    <xf numFmtId="0" fontId="2" fillId="3" borderId="1" xfId="0" applyFont="1" applyFill="1" applyBorder="1" applyAlignment="1">
      <alignment horizontal="center" vertical="center"/>
    </xf>
    <xf numFmtId="0" fontId="6" fillId="4" borderId="1" xfId="0" applyFont="1" applyFill="1" applyBorder="1"/>
    <xf numFmtId="0" fontId="6" fillId="4" borderId="1" xfId="0" applyFont="1" applyFill="1" applyBorder="1" applyAlignment="1">
      <alignment horizontal="center"/>
    </xf>
    <xf numFmtId="0" fontId="7" fillId="0" borderId="0" xfId="0" applyFont="1" applyAlignment="1">
      <alignment vertical="center"/>
    </xf>
    <xf numFmtId="0" fontId="2" fillId="3"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2"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vertical="center"/>
    </xf>
    <xf numFmtId="0" fontId="4" fillId="0" borderId="1" xfId="0" applyFont="1" applyBorder="1" applyAlignment="1">
      <alignment vertical="center" wrapText="1"/>
    </xf>
    <xf numFmtId="43" fontId="11" fillId="0" borderId="1" xfId="1" applyFont="1" applyFill="1" applyBorder="1" applyAlignment="1">
      <alignment horizontal="right" vertical="center" wrapText="1"/>
    </xf>
    <xf numFmtId="0" fontId="0" fillId="0" borderId="1" xfId="0" applyBorder="1" applyAlignment="1">
      <alignment horizontal="right" vertical="center" wrapText="1"/>
    </xf>
    <xf numFmtId="0" fontId="11" fillId="0" borderId="1" xfId="0" applyFont="1" applyBorder="1" applyAlignment="1">
      <alignment horizontal="right" vertical="center" wrapText="1"/>
    </xf>
    <xf numFmtId="43" fontId="11" fillId="0" borderId="1" xfId="3" applyFont="1" applyFill="1" applyBorder="1" applyAlignment="1">
      <alignment horizontal="right" vertical="center" wrapText="1"/>
    </xf>
    <xf numFmtId="2" fontId="12" fillId="0" borderId="1" xfId="0" applyNumberFormat="1" applyFont="1" applyBorder="1" applyAlignment="1">
      <alignment horizontal="right" vertical="center"/>
    </xf>
    <xf numFmtId="0" fontId="0" fillId="0" borderId="1" xfId="0" applyBorder="1" applyAlignment="1">
      <alignment horizontal="right"/>
    </xf>
    <xf numFmtId="2" fontId="11" fillId="0" borderId="1" xfId="0" applyNumberFormat="1" applyFont="1" applyBorder="1" applyAlignment="1">
      <alignment horizontal="center" vertical="center" wrapText="1"/>
    </xf>
    <xf numFmtId="2" fontId="11" fillId="0" borderId="1" xfId="0" applyNumberFormat="1" applyFont="1" applyBorder="1" applyAlignment="1">
      <alignment horizontal="right" vertical="center" wrapText="1"/>
    </xf>
    <xf numFmtId="2" fontId="11" fillId="0" borderId="1" xfId="1" applyNumberFormat="1" applyFont="1" applyFill="1" applyBorder="1" applyAlignment="1">
      <alignment horizontal="right" vertical="center" wrapText="1"/>
    </xf>
    <xf numFmtId="9" fontId="11" fillId="0" borderId="1" xfId="2" applyFont="1" applyFill="1" applyBorder="1" applyAlignment="1">
      <alignment horizontal="right" vertical="center" wrapText="1"/>
    </xf>
    <xf numFmtId="0" fontId="11" fillId="0" borderId="1" xfId="0" applyFont="1" applyBorder="1" applyAlignment="1">
      <alignment horizontal="right"/>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64" fontId="11" fillId="0" borderId="1" xfId="0" applyNumberFormat="1" applyFont="1" applyBorder="1" applyAlignment="1">
      <alignment horizontal="center" vertical="center" wrapText="1"/>
    </xf>
    <xf numFmtId="43" fontId="2" fillId="0" borderId="1" xfId="0" applyNumberFormat="1" applyFont="1" applyBorder="1" applyAlignment="1">
      <alignment horizontal="center" vertical="center" wrapText="1"/>
    </xf>
    <xf numFmtId="0" fontId="7" fillId="0" borderId="8" xfId="0" applyFont="1" applyBorder="1" applyAlignment="1">
      <alignment vertical="center" wrapText="1"/>
    </xf>
    <xf numFmtId="0" fontId="10" fillId="0" borderId="1" xfId="0" applyFont="1" applyBorder="1" applyAlignment="1">
      <alignment horizontal="left" vertical="center" wrapText="1"/>
    </xf>
    <xf numFmtId="0" fontId="7" fillId="0" borderId="8" xfId="0" applyFont="1" applyBorder="1" applyAlignment="1">
      <alignment vertical="center"/>
    </xf>
    <xf numFmtId="0" fontId="10" fillId="0" borderId="2" xfId="0" applyFont="1" applyBorder="1" applyAlignment="1">
      <alignment horizontal="center" vertical="center" wrapText="1"/>
    </xf>
    <xf numFmtId="0" fontId="10" fillId="0" borderId="2" xfId="0" applyFont="1" applyBorder="1" applyAlignment="1">
      <alignment vertical="top" wrapText="1"/>
    </xf>
    <xf numFmtId="0" fontId="12" fillId="0" borderId="1" xfId="0" applyFont="1" applyBorder="1" applyAlignment="1">
      <alignment horizontal="left"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3" fillId="0" borderId="8" xfId="0" applyFont="1" applyBorder="1" applyAlignment="1">
      <alignment vertical="center" wrapText="1"/>
    </xf>
    <xf numFmtId="165" fontId="11" fillId="0" borderId="5"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justify"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43" fontId="11" fillId="0" borderId="2" xfId="1" applyFont="1" applyFill="1" applyBorder="1" applyAlignment="1">
      <alignment horizontal="right" vertical="center" wrapText="1"/>
    </xf>
    <xf numFmtId="0" fontId="12" fillId="0" borderId="1" xfId="0" applyFont="1" applyBorder="1" applyAlignment="1">
      <alignment horizontal="center" vertical="center" wrapText="1"/>
    </xf>
    <xf numFmtId="9" fontId="11" fillId="0" borderId="1" xfId="1" applyNumberFormat="1" applyFont="1" applyFill="1" applyBorder="1" applyAlignment="1">
      <alignment horizontal="right" vertical="center" wrapText="1"/>
    </xf>
    <xf numFmtId="43" fontId="11" fillId="0" borderId="1" xfId="1" applyFont="1" applyFill="1" applyBorder="1" applyAlignment="1">
      <alignment horizontal="center" vertical="center" wrapText="1"/>
    </xf>
    <xf numFmtId="0" fontId="0" fillId="0" borderId="1" xfId="0" applyBorder="1" applyAlignment="1">
      <alignment vertical="center"/>
    </xf>
    <xf numFmtId="2" fontId="11" fillId="0" borderId="1" xfId="3" applyNumberFormat="1" applyFont="1" applyFill="1" applyBorder="1" applyAlignment="1">
      <alignment horizontal="center" vertical="center"/>
    </xf>
    <xf numFmtId="0" fontId="11" fillId="0" borderId="1" xfId="0" applyFont="1" applyBorder="1" applyAlignment="1">
      <alignment vertical="center" wrapText="1"/>
    </xf>
    <xf numFmtId="14" fontId="11" fillId="0" borderId="1" xfId="0" applyNumberFormat="1" applyFont="1" applyBorder="1" applyAlignment="1">
      <alignment horizontal="center" vertical="center"/>
    </xf>
    <xf numFmtId="0" fontId="11" fillId="0" borderId="2" xfId="0" applyFont="1" applyBorder="1" applyAlignment="1">
      <alignment vertical="center" wrapText="1"/>
    </xf>
    <xf numFmtId="43" fontId="11" fillId="0" borderId="1" xfId="1" applyFont="1" applyFill="1" applyBorder="1" applyAlignment="1">
      <alignment vertical="center" wrapText="1"/>
    </xf>
    <xf numFmtId="43" fontId="11" fillId="0" borderId="1" xfId="1" applyFont="1" applyFill="1" applyBorder="1" applyAlignment="1">
      <alignment wrapText="1"/>
    </xf>
    <xf numFmtId="0" fontId="10" fillId="0" borderId="2" xfId="0" applyFont="1" applyBorder="1" applyAlignment="1">
      <alignment horizontal="left" vertical="center" wrapText="1"/>
    </xf>
    <xf numFmtId="2" fontId="0" fillId="0" borderId="1" xfId="0" applyNumberForma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14" fontId="12" fillId="0" borderId="1" xfId="0" applyNumberFormat="1" applyFont="1" applyBorder="1" applyAlignment="1">
      <alignment horizontal="center" vertical="center"/>
    </xf>
    <xf numFmtId="10" fontId="11" fillId="0" borderId="1" xfId="1" applyNumberFormat="1" applyFont="1" applyFill="1" applyBorder="1" applyAlignment="1">
      <alignment horizontal="right" vertical="center" wrapText="1"/>
    </xf>
    <xf numFmtId="10" fontId="11" fillId="0" borderId="1" xfId="2" applyNumberFormat="1" applyFont="1" applyFill="1" applyBorder="1" applyAlignment="1">
      <alignment horizontal="righ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vertical="center" wrapText="1"/>
    </xf>
    <xf numFmtId="164" fontId="11" fillId="0" borderId="1" xfId="0" applyNumberFormat="1" applyFont="1" applyBorder="1" applyAlignment="1">
      <alignment horizontal="right" vertical="center" wrapText="1"/>
    </xf>
    <xf numFmtId="43" fontId="1" fillId="0" borderId="1" xfId="1" applyFont="1" applyFill="1" applyBorder="1" applyAlignment="1">
      <alignment horizontal="right" vertical="center"/>
    </xf>
    <xf numFmtId="43" fontId="6" fillId="0" borderId="0" xfId="0" applyNumberFormat="1" applyFont="1" applyAlignment="1">
      <alignment vertical="center"/>
    </xf>
    <xf numFmtId="43" fontId="11" fillId="6" borderId="1" xfId="1" applyFont="1" applyFill="1" applyBorder="1" applyAlignment="1">
      <alignment horizontal="right" vertical="center" wrapText="1"/>
    </xf>
    <xf numFmtId="0" fontId="0" fillId="6" borderId="1" xfId="0" applyFill="1" applyBorder="1" applyAlignment="1">
      <alignment horizontal="right" vertical="center" wrapText="1"/>
    </xf>
    <xf numFmtId="0" fontId="0" fillId="6" borderId="1" xfId="0" applyFill="1" applyBorder="1" applyAlignment="1">
      <alignment horizontal="right"/>
    </xf>
    <xf numFmtId="0" fontId="11" fillId="6" borderId="1" xfId="0" applyFont="1" applyFill="1" applyBorder="1" applyAlignment="1">
      <alignment horizontal="right" vertical="center" wrapText="1"/>
    </xf>
    <xf numFmtId="43" fontId="11" fillId="6" borderId="1" xfId="3" applyFont="1" applyFill="1" applyBorder="1" applyAlignment="1">
      <alignment horizontal="right" vertical="center" wrapText="1"/>
    </xf>
    <xf numFmtId="2" fontId="12" fillId="6" borderId="1" xfId="0" applyNumberFormat="1" applyFont="1" applyFill="1" applyBorder="1" applyAlignment="1">
      <alignment horizontal="right" vertical="center"/>
    </xf>
    <xf numFmtId="2" fontId="11" fillId="6" borderId="1" xfId="0" applyNumberFormat="1" applyFont="1" applyFill="1" applyBorder="1" applyAlignment="1">
      <alignment horizontal="right" vertical="center"/>
    </xf>
    <xf numFmtId="43" fontId="9" fillId="6" borderId="1" xfId="1" applyFont="1" applyFill="1" applyBorder="1" applyAlignment="1">
      <alignment horizontal="right" vertical="center" wrapText="1"/>
    </xf>
    <xf numFmtId="2" fontId="11" fillId="6" borderId="1" xfId="0" applyNumberFormat="1" applyFont="1" applyFill="1" applyBorder="1" applyAlignment="1">
      <alignment horizontal="center" vertical="center" wrapText="1"/>
    </xf>
    <xf numFmtId="2" fontId="11" fillId="6" borderId="1" xfId="0" applyNumberFormat="1" applyFont="1" applyFill="1" applyBorder="1" applyAlignment="1">
      <alignment horizontal="right" vertical="center" wrapText="1"/>
    </xf>
    <xf numFmtId="2" fontId="11" fillId="6" borderId="1" xfId="1" applyNumberFormat="1" applyFont="1" applyFill="1" applyBorder="1" applyAlignment="1">
      <alignment horizontal="righ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0" fillId="6" borderId="1" xfId="0" applyFill="1" applyBorder="1" applyAlignment="1">
      <alignment horizontal="center" vertical="center"/>
    </xf>
    <xf numFmtId="43" fontId="10" fillId="0" borderId="0" xfId="0" applyNumberFormat="1" applyFont="1" applyAlignment="1">
      <alignment vertical="center"/>
    </xf>
    <xf numFmtId="2" fontId="11" fillId="0" borderId="1" xfId="3" applyNumberFormat="1" applyFont="1" applyFill="1" applyBorder="1" applyAlignment="1">
      <alignment horizontal="center" vertical="center" wrapText="1"/>
    </xf>
    <xf numFmtId="0" fontId="0" fillId="0" borderId="1" xfId="0" applyBorder="1"/>
    <xf numFmtId="2" fontId="11" fillId="0" borderId="1" xfId="0" applyNumberFormat="1" applyFont="1" applyBorder="1" applyAlignment="1">
      <alignment horizontal="right" vertical="center"/>
    </xf>
    <xf numFmtId="0" fontId="12" fillId="0" borderId="1" xfId="0" applyFont="1" applyBorder="1" applyAlignment="1">
      <alignment horizontal="right"/>
    </xf>
    <xf numFmtId="0" fontId="7" fillId="4" borderId="1" xfId="0" applyFont="1" applyFill="1" applyBorder="1" applyAlignment="1">
      <alignment vertical="center"/>
    </xf>
    <xf numFmtId="0" fontId="7" fillId="4" borderId="0" xfId="0" applyFont="1" applyFill="1"/>
    <xf numFmtId="0" fontId="10" fillId="4" borderId="1" xfId="0" applyFont="1" applyFill="1" applyBorder="1" applyAlignment="1">
      <alignment vertical="center"/>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0" fillId="4" borderId="1" xfId="0" applyFill="1" applyBorder="1" applyAlignment="1">
      <alignment horizontal="right" vertical="center"/>
    </xf>
    <xf numFmtId="0" fontId="0" fillId="4" borderId="1" xfId="0" applyFill="1" applyBorder="1" applyAlignment="1">
      <alignment vertical="center"/>
    </xf>
    <xf numFmtId="43" fontId="2" fillId="4" borderId="8" xfId="0" applyNumberFormat="1" applyFont="1" applyFill="1" applyBorder="1" applyAlignment="1">
      <alignment vertical="center" wrapText="1"/>
    </xf>
    <xf numFmtId="43" fontId="2" fillId="4" borderId="9" xfId="0" applyNumberFormat="1" applyFont="1" applyFill="1" applyBorder="1" applyAlignment="1">
      <alignment vertical="center" wrapText="1"/>
    </xf>
    <xf numFmtId="0" fontId="6" fillId="0" borderId="2" xfId="0" applyFont="1" applyBorder="1" applyAlignment="1">
      <alignment horizontal="left" vertical="center"/>
    </xf>
    <xf numFmtId="0" fontId="6" fillId="0" borderId="1" xfId="0" applyFont="1" applyBorder="1" applyAlignment="1">
      <alignment horizontal="left" vertical="center"/>
    </xf>
    <xf numFmtId="43" fontId="3" fillId="0" borderId="0" xfId="1" applyFont="1" applyFill="1" applyBorder="1" applyAlignment="1">
      <alignment horizontal="right" vertical="center" wrapText="1"/>
    </xf>
    <xf numFmtId="164" fontId="2" fillId="0" borderId="0" xfId="0" applyNumberFormat="1" applyFont="1" applyAlignment="1">
      <alignment horizontal="center" vertical="center" wrapText="1"/>
    </xf>
    <xf numFmtId="43" fontId="7" fillId="0" borderId="0" xfId="0" applyNumberFormat="1" applyFont="1"/>
    <xf numFmtId="43" fontId="7" fillId="0" borderId="0" xfId="0" applyNumberFormat="1" applyFont="1" applyAlignment="1">
      <alignment horizontal="center" vertical="center"/>
    </xf>
    <xf numFmtId="43" fontId="10" fillId="6" borderId="0" xfId="0" applyNumberFormat="1" applyFont="1" applyFill="1" applyAlignment="1">
      <alignment vertical="center"/>
    </xf>
    <xf numFmtId="0" fontId="7" fillId="0" borderId="8" xfId="0" applyFont="1" applyBorder="1"/>
    <xf numFmtId="0" fontId="7" fillId="4" borderId="8" xfId="0" applyFont="1" applyFill="1" applyBorder="1"/>
    <xf numFmtId="0" fontId="7" fillId="0" borderId="1" xfId="0" applyFont="1" applyBorder="1" applyAlignment="1">
      <alignment vertical="top"/>
    </xf>
    <xf numFmtId="0" fontId="7" fillId="0" borderId="1" xfId="0" applyFont="1" applyBorder="1" applyAlignment="1">
      <alignmen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0" xfId="0" applyFont="1" applyBorder="1" applyAlignment="1">
      <alignment vertical="top" wrapText="1"/>
    </xf>
    <xf numFmtId="0" fontId="18" fillId="0" borderId="10" xfId="0" applyFont="1" applyBorder="1" applyAlignment="1">
      <alignment vertical="top" wrapText="1"/>
    </xf>
    <xf numFmtId="0" fontId="19" fillId="0" borderId="10" xfId="0" applyFont="1" applyBorder="1" applyAlignment="1">
      <alignment vertical="top" wrapText="1"/>
    </xf>
    <xf numFmtId="0" fontId="7" fillId="0" borderId="2" xfId="0" applyFont="1" applyBorder="1" applyAlignment="1">
      <alignment vertical="top"/>
    </xf>
    <xf numFmtId="0" fontId="15" fillId="0" borderId="11" xfId="0" applyFont="1" applyBorder="1" applyAlignment="1">
      <alignment vertical="top" wrapText="1"/>
    </xf>
    <xf numFmtId="0" fontId="7" fillId="0" borderId="3" xfId="0" applyFont="1" applyBorder="1" applyAlignment="1">
      <alignment vertical="top"/>
    </xf>
    <xf numFmtId="0" fontId="7" fillId="0" borderId="4" xfId="0" applyFont="1" applyBorder="1" applyAlignment="1">
      <alignment vertical="top" wrapText="1"/>
    </xf>
    <xf numFmtId="0" fontId="7" fillId="0" borderId="10" xfId="0" applyFont="1" applyBorder="1" applyAlignment="1">
      <alignment vertical="center" wrapText="1"/>
    </xf>
    <xf numFmtId="0" fontId="7" fillId="0" borderId="12" xfId="0" applyFont="1" applyBorder="1" applyAlignment="1">
      <alignment vertical="center" wrapText="1"/>
    </xf>
    <xf numFmtId="0" fontId="7" fillId="0" borderId="13" xfId="0" applyFont="1" applyBorder="1"/>
    <xf numFmtId="0" fontId="7" fillId="0" borderId="1" xfId="0" applyFont="1" applyBorder="1" applyAlignment="1">
      <alignment vertical="center"/>
    </xf>
    <xf numFmtId="0" fontId="21" fillId="0" borderId="2" xfId="0" applyFont="1" applyBorder="1" applyAlignment="1">
      <alignment vertical="top" wrapText="1"/>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8" fillId="5"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1" xfId="0" applyFont="1" applyBorder="1" applyAlignment="1">
      <alignment horizontal="left" vertical="center" wrapTex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7" fillId="0" borderId="3" xfId="0" applyFont="1" applyBorder="1" applyAlignment="1">
      <alignment horizontal="center" vertical="center" wrapText="1"/>
    </xf>
  </cellXfs>
  <cellStyles count="4">
    <cellStyle name="Millares" xfId="1" builtinId="3"/>
    <cellStyle name="Millares 2" xfId="3" xr:uid="{00000000-0005-0000-0000-00002F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1818-EE26-4D56-B49A-63C92530D81E}">
  <sheetPr>
    <pageSetUpPr fitToPage="1"/>
  </sheetPr>
  <dimension ref="A1:BJ68"/>
  <sheetViews>
    <sheetView tabSelected="1" zoomScale="70" zoomScaleNormal="70" zoomScaleSheetLayoutView="85" workbookViewId="0">
      <selection activeCell="G4" sqref="G4"/>
    </sheetView>
  </sheetViews>
  <sheetFormatPr baseColWidth="10" defaultColWidth="11.42578125" defaultRowHeight="12.75"/>
  <cols>
    <col min="1" max="1" width="27.42578125" style="1" customWidth="1"/>
    <col min="2" max="2" width="55.7109375" style="1" bestFit="1" customWidth="1"/>
    <col min="3" max="3" width="11.42578125" style="1" bestFit="1" customWidth="1"/>
    <col min="4" max="4" width="31.5703125" style="6" bestFit="1" customWidth="1"/>
    <col min="5" max="5" width="6.85546875" style="7" customWidth="1"/>
    <col min="6" max="6" width="44.140625" style="1" customWidth="1"/>
    <col min="7" max="7" width="33.85546875" style="1" customWidth="1"/>
    <col min="8" max="8" width="33.85546875" style="8" customWidth="1"/>
    <col min="9" max="9" width="13.7109375" style="8" customWidth="1"/>
    <col min="10" max="10" width="17.42578125" style="8" customWidth="1"/>
    <col min="11" max="11" width="10.42578125" style="1" customWidth="1"/>
    <col min="12" max="12" width="9.7109375" style="1" customWidth="1"/>
    <col min="13" max="13" width="9.28515625" style="1" customWidth="1"/>
    <col min="14" max="14" width="12.140625" style="1" customWidth="1"/>
    <col min="15" max="15" width="11.28515625" style="1" customWidth="1"/>
    <col min="16" max="16" width="10.42578125" style="1" customWidth="1"/>
    <col min="17" max="17" width="9.5703125" style="1" customWidth="1"/>
    <col min="18" max="18" width="10.7109375" style="1" customWidth="1"/>
    <col min="19" max="19" width="9.7109375" style="1" customWidth="1"/>
    <col min="20" max="20" width="11.28515625" style="1" customWidth="1"/>
    <col min="21" max="21" width="10.85546875" style="1" customWidth="1"/>
    <col min="22" max="22" width="7.85546875" style="1" customWidth="1"/>
    <col min="23" max="23" width="12.140625" style="1" customWidth="1"/>
    <col min="24" max="24" width="8.7109375" style="1" customWidth="1"/>
    <col min="25" max="25" width="10.5703125" style="1" customWidth="1"/>
    <col min="26" max="26" width="8.5703125" style="1" customWidth="1"/>
    <col min="27" max="27" width="12.5703125" style="1" customWidth="1"/>
    <col min="28" max="29" width="11" style="1" customWidth="1"/>
    <col min="30" max="30" width="11.140625" style="1" customWidth="1"/>
    <col min="31" max="31" width="13.42578125" style="1" customWidth="1"/>
    <col min="32" max="32" width="10.28515625" style="1" customWidth="1"/>
    <col min="33" max="33" width="10" style="1" customWidth="1"/>
    <col min="34" max="34" width="10.85546875" style="1" customWidth="1"/>
    <col min="35" max="35" width="12" style="1" customWidth="1"/>
    <col min="36" max="36" width="11" style="1" customWidth="1"/>
    <col min="37" max="37" width="19" style="12" customWidth="1"/>
    <col min="38" max="38" width="42" style="1" customWidth="1"/>
    <col min="39" max="39" width="49.28515625" style="1" customWidth="1"/>
    <col min="40" max="16384" width="11.42578125" style="1"/>
  </cols>
  <sheetData>
    <row r="1" spans="1:39" ht="33" customHeight="1">
      <c r="A1" s="157"/>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row>
    <row r="2" spans="1:39" ht="24.75" customHeight="1">
      <c r="A2" s="16" t="s">
        <v>0</v>
      </c>
      <c r="B2" s="94">
        <v>2025</v>
      </c>
      <c r="D2" s="17"/>
      <c r="E2" s="18"/>
      <c r="F2" s="2"/>
      <c r="G2" s="2"/>
      <c r="H2" s="2"/>
    </row>
    <row r="3" spans="1:39" ht="28.5" customHeight="1">
      <c r="A3" s="19" t="s">
        <v>1</v>
      </c>
      <c r="B3" s="95">
        <v>2</v>
      </c>
      <c r="D3" s="20"/>
      <c r="E3" s="21"/>
      <c r="F3" s="2"/>
      <c r="G3" s="2"/>
      <c r="H3" s="2"/>
    </row>
    <row r="4" spans="1:39" ht="37.5" customHeight="1">
      <c r="A4" s="22" t="s">
        <v>2</v>
      </c>
      <c r="B4" s="144" t="s">
        <v>3</v>
      </c>
      <c r="C4" s="144"/>
      <c r="D4" s="144"/>
      <c r="E4" s="15"/>
      <c r="F4" s="15"/>
      <c r="G4" s="15"/>
      <c r="H4" s="2"/>
    </row>
    <row r="5" spans="1:39" ht="45.75" customHeight="1">
      <c r="A5" s="22" t="s">
        <v>4</v>
      </c>
      <c r="B5" s="144" t="s">
        <v>5</v>
      </c>
      <c r="C5" s="144"/>
      <c r="D5" s="144"/>
      <c r="E5" s="14"/>
      <c r="F5" s="14"/>
      <c r="G5" s="14"/>
      <c r="H5" s="2"/>
    </row>
    <row r="6" spans="1:39" ht="45.75" customHeight="1">
      <c r="A6" s="111" t="s">
        <v>6</v>
      </c>
      <c r="B6" s="145" t="s">
        <v>7</v>
      </c>
      <c r="C6" s="145"/>
      <c r="D6" s="145"/>
      <c r="E6" s="14"/>
      <c r="F6" s="14"/>
      <c r="G6" s="14"/>
      <c r="H6" s="2"/>
    </row>
    <row r="7" spans="1:39" ht="72" customHeight="1">
      <c r="A7" s="112" t="s">
        <v>8</v>
      </c>
      <c r="B7" s="144" t="s">
        <v>9</v>
      </c>
      <c r="C7" s="144"/>
      <c r="D7" s="144"/>
      <c r="E7" s="144"/>
      <c r="F7" s="144"/>
      <c r="G7" s="144"/>
      <c r="H7" s="144"/>
      <c r="I7" s="2"/>
    </row>
    <row r="8" spans="1:39" ht="25.5" customHeight="1">
      <c r="A8" s="160" t="s">
        <v>10</v>
      </c>
      <c r="B8" s="160"/>
      <c r="C8" s="160"/>
      <c r="D8" s="160"/>
      <c r="E8" s="160"/>
      <c r="F8" s="160"/>
      <c r="G8" s="160"/>
      <c r="H8" s="160"/>
      <c r="I8" s="160"/>
      <c r="J8" s="160"/>
      <c r="K8" s="138" t="s">
        <v>11</v>
      </c>
      <c r="L8" s="139"/>
      <c r="M8" s="138" t="s">
        <v>12</v>
      </c>
      <c r="N8" s="139"/>
      <c r="O8" s="138" t="s">
        <v>13</v>
      </c>
      <c r="P8" s="139"/>
      <c r="Q8" s="138" t="s">
        <v>14</v>
      </c>
      <c r="R8" s="139"/>
      <c r="S8" s="138" t="s">
        <v>15</v>
      </c>
      <c r="T8" s="139"/>
      <c r="U8" s="138" t="s">
        <v>16</v>
      </c>
      <c r="V8" s="139"/>
      <c r="W8" s="138" t="s">
        <v>17</v>
      </c>
      <c r="X8" s="139"/>
      <c r="Y8" s="138" t="s">
        <v>18</v>
      </c>
      <c r="Z8" s="139"/>
      <c r="AA8" s="138" t="s">
        <v>19</v>
      </c>
      <c r="AB8" s="139"/>
      <c r="AC8" s="138" t="s">
        <v>20</v>
      </c>
      <c r="AD8" s="139"/>
      <c r="AE8" s="138" t="s">
        <v>21</v>
      </c>
      <c r="AF8" s="139"/>
      <c r="AG8" s="138" t="s">
        <v>22</v>
      </c>
      <c r="AH8" s="139"/>
      <c r="AI8" s="159" t="s">
        <v>23</v>
      </c>
      <c r="AJ8" s="159"/>
      <c r="AK8" s="142" t="s">
        <v>24</v>
      </c>
      <c r="AL8" s="142" t="s">
        <v>25</v>
      </c>
      <c r="AM8" s="136" t="s">
        <v>26</v>
      </c>
    </row>
    <row r="9" spans="1:39" ht="47.25" customHeight="1">
      <c r="A9" s="9" t="s">
        <v>27</v>
      </c>
      <c r="B9" s="3" t="s">
        <v>28</v>
      </c>
      <c r="C9" s="3" t="s">
        <v>29</v>
      </c>
      <c r="D9" s="4" t="s">
        <v>30</v>
      </c>
      <c r="E9" s="3" t="s">
        <v>29</v>
      </c>
      <c r="F9" s="3" t="s">
        <v>31</v>
      </c>
      <c r="G9" s="4" t="s">
        <v>32</v>
      </c>
      <c r="H9" s="3" t="s">
        <v>33</v>
      </c>
      <c r="I9" s="4" t="s">
        <v>34</v>
      </c>
      <c r="J9" s="3" t="s">
        <v>35</v>
      </c>
      <c r="K9" s="13" t="s">
        <v>36</v>
      </c>
      <c r="L9" s="13" t="s">
        <v>37</v>
      </c>
      <c r="M9" s="13" t="s">
        <v>36</v>
      </c>
      <c r="N9" s="13" t="s">
        <v>37</v>
      </c>
      <c r="O9" s="13" t="s">
        <v>36</v>
      </c>
      <c r="P9" s="13" t="s">
        <v>37</v>
      </c>
      <c r="Q9" s="13" t="s">
        <v>36</v>
      </c>
      <c r="R9" s="13" t="s">
        <v>37</v>
      </c>
      <c r="S9" s="13" t="s">
        <v>36</v>
      </c>
      <c r="T9" s="13" t="s">
        <v>37</v>
      </c>
      <c r="U9" s="13" t="s">
        <v>36</v>
      </c>
      <c r="V9" s="13" t="s">
        <v>37</v>
      </c>
      <c r="W9" s="13" t="s">
        <v>36</v>
      </c>
      <c r="X9" s="13" t="s">
        <v>37</v>
      </c>
      <c r="Y9" s="13" t="s">
        <v>36</v>
      </c>
      <c r="Z9" s="13" t="s">
        <v>37</v>
      </c>
      <c r="AA9" s="13" t="s">
        <v>36</v>
      </c>
      <c r="AB9" s="13" t="s">
        <v>37</v>
      </c>
      <c r="AC9" s="13" t="s">
        <v>36</v>
      </c>
      <c r="AD9" s="13" t="s">
        <v>37</v>
      </c>
      <c r="AE9" s="13" t="s">
        <v>36</v>
      </c>
      <c r="AF9" s="13" t="s">
        <v>37</v>
      </c>
      <c r="AG9" s="13" t="s">
        <v>36</v>
      </c>
      <c r="AH9" s="13" t="s">
        <v>37</v>
      </c>
      <c r="AI9" s="13" t="s">
        <v>36</v>
      </c>
      <c r="AJ9" s="13" t="s">
        <v>37</v>
      </c>
      <c r="AK9" s="142"/>
      <c r="AL9" s="142"/>
      <c r="AM9" s="137"/>
    </row>
    <row r="10" spans="1:39" ht="15.75" customHeight="1">
      <c r="A10" s="5" t="s">
        <v>38</v>
      </c>
      <c r="B10" s="10"/>
      <c r="C10" s="10"/>
      <c r="D10" s="10"/>
      <c r="E10" s="10"/>
      <c r="F10" s="10"/>
      <c r="G10" s="10"/>
      <c r="H10" s="11"/>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2"/>
      <c r="AL10" s="103"/>
      <c r="AM10" s="103"/>
    </row>
    <row r="11" spans="1:39" ht="95.25" customHeight="1">
      <c r="A11" s="161" t="s">
        <v>39</v>
      </c>
      <c r="B11" s="140" t="s">
        <v>40</v>
      </c>
      <c r="C11" s="34" t="s">
        <v>41</v>
      </c>
      <c r="D11" s="35" t="s">
        <v>42</v>
      </c>
      <c r="E11" s="36" t="s">
        <v>43</v>
      </c>
      <c r="F11" s="37" t="s">
        <v>44</v>
      </c>
      <c r="G11" s="38" t="s">
        <v>45</v>
      </c>
      <c r="H11" s="38" t="s">
        <v>46</v>
      </c>
      <c r="I11" s="39">
        <v>45659</v>
      </c>
      <c r="J11" s="39">
        <v>46022</v>
      </c>
      <c r="K11" s="23">
        <v>8.33</v>
      </c>
      <c r="L11" s="23">
        <v>8.33</v>
      </c>
      <c r="M11" s="23">
        <v>8.33</v>
      </c>
      <c r="N11" s="23">
        <v>8.33</v>
      </c>
      <c r="O11" s="83">
        <v>8.33</v>
      </c>
      <c r="P11" s="83">
        <v>8.33</v>
      </c>
      <c r="Q11" s="83">
        <v>8.33</v>
      </c>
      <c r="R11" s="83">
        <v>8.33</v>
      </c>
      <c r="S11" s="23">
        <v>8.33</v>
      </c>
      <c r="T11" s="23"/>
      <c r="U11" s="23">
        <v>8.33</v>
      </c>
      <c r="V11" s="23"/>
      <c r="W11" s="23">
        <v>8.33</v>
      </c>
      <c r="X11" s="23"/>
      <c r="Y11" s="23">
        <v>8.33</v>
      </c>
      <c r="Z11" s="23"/>
      <c r="AA11" s="23">
        <v>8.33</v>
      </c>
      <c r="AB11" s="23"/>
      <c r="AC11" s="23">
        <v>8.33</v>
      </c>
      <c r="AD11" s="23"/>
      <c r="AE11" s="23">
        <v>8.33</v>
      </c>
      <c r="AF11" s="23"/>
      <c r="AG11" s="23">
        <v>8.3699999999999992</v>
      </c>
      <c r="AH11" s="23"/>
      <c r="AI11" s="40">
        <f t="shared" ref="AI11:AI43" si="0">K11+M11+O11+Q11+S11+U11+W11+Y11+AA11+AC11+AE11+AG11</f>
        <v>100</v>
      </c>
      <c r="AJ11" s="41">
        <f t="shared" ref="AJ11:AJ55" si="1">+L11+N11+P11+R11+T11+V11+X11+Z11+AB11+AD11+AF11+AH11</f>
        <v>33.32</v>
      </c>
      <c r="AK11" s="42" t="s">
        <v>47</v>
      </c>
      <c r="AL11" s="42" t="s">
        <v>48</v>
      </c>
      <c r="AM11" s="122" t="s">
        <v>49</v>
      </c>
    </row>
    <row r="12" spans="1:39" ht="171" customHeight="1">
      <c r="A12" s="161"/>
      <c r="B12" s="143"/>
      <c r="C12" s="34" t="s">
        <v>50</v>
      </c>
      <c r="D12" s="43" t="s">
        <v>51</v>
      </c>
      <c r="E12" s="36" t="s">
        <v>52</v>
      </c>
      <c r="F12" s="37" t="s">
        <v>53</v>
      </c>
      <c r="G12" s="38" t="s">
        <v>54</v>
      </c>
      <c r="H12" s="38" t="s">
        <v>46</v>
      </c>
      <c r="I12" s="39">
        <v>45659</v>
      </c>
      <c r="J12" s="39">
        <v>46022</v>
      </c>
      <c r="K12" s="24">
        <v>8.33</v>
      </c>
      <c r="L12" s="24">
        <v>8.33</v>
      </c>
      <c r="M12" s="24">
        <v>8.33</v>
      </c>
      <c r="N12" s="24">
        <v>8.33</v>
      </c>
      <c r="O12" s="84">
        <v>8.33</v>
      </c>
      <c r="P12" s="84">
        <v>8.33</v>
      </c>
      <c r="Q12" s="84">
        <v>8.33</v>
      </c>
      <c r="R12" s="84">
        <v>8.33</v>
      </c>
      <c r="S12" s="24">
        <v>8.33</v>
      </c>
      <c r="T12" s="24"/>
      <c r="U12" s="24">
        <v>8.33</v>
      </c>
      <c r="V12" s="24"/>
      <c r="W12" s="24">
        <v>8.33</v>
      </c>
      <c r="X12" s="24"/>
      <c r="Y12" s="24">
        <v>8.33</v>
      </c>
      <c r="Z12" s="24"/>
      <c r="AA12" s="24">
        <v>8.33</v>
      </c>
      <c r="AB12" s="24"/>
      <c r="AC12" s="24">
        <v>8.33</v>
      </c>
      <c r="AD12" s="24"/>
      <c r="AE12" s="24">
        <v>8.33</v>
      </c>
      <c r="AF12" s="24"/>
      <c r="AG12" s="24">
        <v>8.3699999999999992</v>
      </c>
      <c r="AH12" s="24"/>
      <c r="AI12" s="40">
        <f t="shared" si="0"/>
        <v>100</v>
      </c>
      <c r="AJ12" s="41">
        <f t="shared" si="1"/>
        <v>33.32</v>
      </c>
      <c r="AK12" s="42" t="s">
        <v>47</v>
      </c>
      <c r="AL12" s="42" t="s">
        <v>48</v>
      </c>
      <c r="AM12" s="123" t="s">
        <v>55</v>
      </c>
    </row>
    <row r="13" spans="1:39" ht="74.25" customHeight="1">
      <c r="A13" s="161"/>
      <c r="B13" s="143"/>
      <c r="C13" s="45" t="s">
        <v>56</v>
      </c>
      <c r="D13" s="46" t="s">
        <v>57</v>
      </c>
      <c r="E13" s="36" t="s">
        <v>58</v>
      </c>
      <c r="F13" s="47" t="s">
        <v>59</v>
      </c>
      <c r="G13" s="48" t="s">
        <v>60</v>
      </c>
      <c r="H13" s="48" t="s">
        <v>61</v>
      </c>
      <c r="I13" s="49">
        <v>45778</v>
      </c>
      <c r="J13" s="49">
        <v>45930</v>
      </c>
      <c r="K13" s="23"/>
      <c r="L13" s="23"/>
      <c r="M13" s="23"/>
      <c r="N13" s="23"/>
      <c r="O13" s="83"/>
      <c r="P13" s="83"/>
      <c r="Q13" s="83"/>
      <c r="R13" s="83"/>
      <c r="S13" s="23">
        <v>20</v>
      </c>
      <c r="T13" s="23"/>
      <c r="U13" s="23">
        <v>20</v>
      </c>
      <c r="V13" s="23"/>
      <c r="W13" s="23">
        <v>20</v>
      </c>
      <c r="X13" s="23"/>
      <c r="Y13" s="23">
        <v>20</v>
      </c>
      <c r="Z13" s="23"/>
      <c r="AA13" s="23">
        <v>20</v>
      </c>
      <c r="AB13" s="23"/>
      <c r="AC13" s="23"/>
      <c r="AD13" s="23"/>
      <c r="AE13" s="23"/>
      <c r="AF13" s="23"/>
      <c r="AG13" s="23"/>
      <c r="AH13" s="23"/>
      <c r="AI13" s="40">
        <f t="shared" ref="AI13" si="2">K13+M13+O13+Q13+S13+U13+W13+Y13+AA13+AC13+AE13+AG13</f>
        <v>100</v>
      </c>
      <c r="AJ13" s="41">
        <v>0</v>
      </c>
      <c r="AK13" s="44"/>
      <c r="AL13" s="118"/>
      <c r="AM13" s="134" t="s">
        <v>62</v>
      </c>
    </row>
    <row r="14" spans="1:39" ht="41.25" customHeight="1">
      <c r="A14" s="161"/>
      <c r="B14" s="143"/>
      <c r="C14" s="34" t="s">
        <v>63</v>
      </c>
      <c r="D14" s="43" t="s">
        <v>64</v>
      </c>
      <c r="E14" s="36" t="s">
        <v>65</v>
      </c>
      <c r="F14" s="50" t="s">
        <v>66</v>
      </c>
      <c r="G14" s="48" t="s">
        <v>67</v>
      </c>
      <c r="H14" s="48" t="s">
        <v>68</v>
      </c>
      <c r="I14" s="49">
        <v>45778</v>
      </c>
      <c r="J14" s="49">
        <v>45991</v>
      </c>
      <c r="K14" s="23"/>
      <c r="L14" s="23"/>
      <c r="M14" s="23"/>
      <c r="N14" s="23"/>
      <c r="O14" s="83"/>
      <c r="P14" s="83"/>
      <c r="Q14" s="83"/>
      <c r="R14" s="83"/>
      <c r="S14" s="23">
        <v>50</v>
      </c>
      <c r="T14" s="23"/>
      <c r="U14" s="23"/>
      <c r="V14" s="23"/>
      <c r="W14" s="23"/>
      <c r="X14" s="23"/>
      <c r="Y14" s="23"/>
      <c r="Z14" s="23"/>
      <c r="AA14" s="23"/>
      <c r="AB14" s="23"/>
      <c r="AC14" s="23"/>
      <c r="AD14" s="23"/>
      <c r="AE14" s="23">
        <v>50</v>
      </c>
      <c r="AF14" s="23"/>
      <c r="AG14" s="23"/>
      <c r="AH14" s="23"/>
      <c r="AI14" s="40">
        <f t="shared" si="0"/>
        <v>100</v>
      </c>
      <c r="AJ14" s="41">
        <f t="shared" si="1"/>
        <v>0</v>
      </c>
      <c r="AK14" s="51"/>
      <c r="AL14" s="118"/>
      <c r="AM14" s="134" t="s">
        <v>69</v>
      </c>
    </row>
    <row r="15" spans="1:39" ht="168" customHeight="1">
      <c r="A15" s="161"/>
      <c r="B15" s="141"/>
      <c r="C15" s="34" t="s">
        <v>70</v>
      </c>
      <c r="D15" s="43" t="s">
        <v>71</v>
      </c>
      <c r="E15" s="36" t="s">
        <v>72</v>
      </c>
      <c r="F15" s="37" t="s">
        <v>53</v>
      </c>
      <c r="G15" s="38" t="s">
        <v>54</v>
      </c>
      <c r="H15" s="38" t="s">
        <v>46</v>
      </c>
      <c r="I15" s="39">
        <v>45659</v>
      </c>
      <c r="J15" s="39">
        <v>46022</v>
      </c>
      <c r="K15" s="24">
        <v>8.33</v>
      </c>
      <c r="L15" s="24">
        <v>8.33</v>
      </c>
      <c r="M15" s="24">
        <v>8.33</v>
      </c>
      <c r="N15" s="24">
        <v>8.33</v>
      </c>
      <c r="O15" s="84">
        <v>8.33</v>
      </c>
      <c r="P15" s="84">
        <v>8.33</v>
      </c>
      <c r="Q15" s="84">
        <v>8.33</v>
      </c>
      <c r="R15" s="84">
        <v>8.33</v>
      </c>
      <c r="S15" s="24">
        <v>8.33</v>
      </c>
      <c r="T15" s="24"/>
      <c r="U15" s="24">
        <v>8.33</v>
      </c>
      <c r="V15" s="24"/>
      <c r="W15" s="24">
        <v>8.33</v>
      </c>
      <c r="X15" s="24"/>
      <c r="Y15" s="24">
        <v>8.33</v>
      </c>
      <c r="Z15" s="24"/>
      <c r="AA15" s="24">
        <v>8.33</v>
      </c>
      <c r="AB15" s="24"/>
      <c r="AC15" s="24">
        <v>8.33</v>
      </c>
      <c r="AD15" s="24"/>
      <c r="AE15" s="24">
        <v>8.33</v>
      </c>
      <c r="AF15" s="24"/>
      <c r="AG15" s="24">
        <v>8.3699999999999992</v>
      </c>
      <c r="AH15" s="24"/>
      <c r="AI15" s="40">
        <f t="shared" si="0"/>
        <v>100</v>
      </c>
      <c r="AJ15" s="41">
        <f t="shared" si="1"/>
        <v>33.32</v>
      </c>
      <c r="AK15" s="42" t="s">
        <v>47</v>
      </c>
      <c r="AL15" s="42" t="s">
        <v>48</v>
      </c>
      <c r="AM15" s="135" t="s">
        <v>73</v>
      </c>
    </row>
    <row r="16" spans="1:39" ht="55.5" customHeight="1">
      <c r="A16" s="161"/>
      <c r="B16" s="140" t="s">
        <v>74</v>
      </c>
      <c r="C16" s="150" t="s">
        <v>75</v>
      </c>
      <c r="D16" s="156" t="s">
        <v>76</v>
      </c>
      <c r="E16" s="36" t="s">
        <v>77</v>
      </c>
      <c r="F16" s="50" t="s">
        <v>78</v>
      </c>
      <c r="G16" s="48" t="s">
        <v>79</v>
      </c>
      <c r="H16" s="48" t="s">
        <v>80</v>
      </c>
      <c r="I16" s="52">
        <v>45659</v>
      </c>
      <c r="J16" s="49">
        <v>45688</v>
      </c>
      <c r="K16" s="23">
        <v>100</v>
      </c>
      <c r="L16" s="23">
        <v>100</v>
      </c>
      <c r="M16" s="23"/>
      <c r="N16" s="23"/>
      <c r="O16" s="83"/>
      <c r="P16" s="83"/>
      <c r="Q16" s="83"/>
      <c r="R16" s="83"/>
      <c r="S16" s="23"/>
      <c r="T16" s="23"/>
      <c r="U16" s="23"/>
      <c r="V16" s="23"/>
      <c r="W16" s="23"/>
      <c r="X16" s="23"/>
      <c r="Y16" s="23"/>
      <c r="Z16" s="23"/>
      <c r="AA16" s="23"/>
      <c r="AB16" s="23"/>
      <c r="AC16" s="23"/>
      <c r="AD16" s="23"/>
      <c r="AE16" s="23"/>
      <c r="AF16" s="23"/>
      <c r="AG16" s="23"/>
      <c r="AH16" s="23"/>
      <c r="AI16" s="40">
        <f t="shared" si="0"/>
        <v>100</v>
      </c>
      <c r="AJ16" s="41">
        <f t="shared" si="1"/>
        <v>100</v>
      </c>
      <c r="AK16" s="44"/>
      <c r="AL16" s="44" t="s">
        <v>81</v>
      </c>
      <c r="AM16" s="122" t="s">
        <v>82</v>
      </c>
    </row>
    <row r="17" spans="1:62" ht="91.5" customHeight="1">
      <c r="A17" s="161"/>
      <c r="B17" s="143"/>
      <c r="C17" s="150"/>
      <c r="D17" s="156"/>
      <c r="E17" s="36" t="s">
        <v>83</v>
      </c>
      <c r="F17" s="50" t="s">
        <v>84</v>
      </c>
      <c r="G17" s="48" t="s">
        <v>85</v>
      </c>
      <c r="H17" s="48" t="s">
        <v>86</v>
      </c>
      <c r="I17" s="53">
        <v>45689</v>
      </c>
      <c r="J17" s="53" t="s">
        <v>87</v>
      </c>
      <c r="K17" s="23"/>
      <c r="L17" s="23"/>
      <c r="M17" s="25">
        <v>25</v>
      </c>
      <c r="N17" s="25">
        <v>25</v>
      </c>
      <c r="O17" s="86"/>
      <c r="P17" s="86"/>
      <c r="Q17" s="86"/>
      <c r="R17" s="86"/>
      <c r="S17" s="25">
        <v>25</v>
      </c>
      <c r="T17" s="25"/>
      <c r="U17" s="25"/>
      <c r="V17" s="25"/>
      <c r="W17" s="25"/>
      <c r="X17" s="25"/>
      <c r="Y17" s="25">
        <v>25</v>
      </c>
      <c r="Z17" s="25"/>
      <c r="AA17" s="25"/>
      <c r="AB17" s="25"/>
      <c r="AC17" s="25"/>
      <c r="AD17" s="25"/>
      <c r="AE17" s="25">
        <v>25</v>
      </c>
      <c r="AF17" s="23"/>
      <c r="AG17" s="23"/>
      <c r="AH17" s="23"/>
      <c r="AI17" s="40">
        <f t="shared" si="0"/>
        <v>100</v>
      </c>
      <c r="AJ17" s="41">
        <f t="shared" si="1"/>
        <v>25</v>
      </c>
      <c r="AK17" s="42"/>
      <c r="AL17" s="44" t="s">
        <v>88</v>
      </c>
      <c r="AM17" s="128" t="s">
        <v>89</v>
      </c>
    </row>
    <row r="18" spans="1:62" ht="49.5" customHeight="1">
      <c r="A18" s="161"/>
      <c r="B18" s="143"/>
      <c r="C18" s="150"/>
      <c r="D18" s="156"/>
      <c r="E18" s="36" t="s">
        <v>90</v>
      </c>
      <c r="F18" s="50" t="s">
        <v>91</v>
      </c>
      <c r="G18" s="48" t="s">
        <v>92</v>
      </c>
      <c r="H18" s="48" t="s">
        <v>93</v>
      </c>
      <c r="I18" s="52">
        <v>45659</v>
      </c>
      <c r="J18" s="49">
        <v>46022</v>
      </c>
      <c r="K18" s="23">
        <v>8.33</v>
      </c>
      <c r="L18" s="23">
        <v>8.33</v>
      </c>
      <c r="M18" s="23">
        <v>8.33</v>
      </c>
      <c r="N18" s="23">
        <v>8.33</v>
      </c>
      <c r="O18" s="83">
        <v>8.33</v>
      </c>
      <c r="P18" s="83">
        <v>8.33</v>
      </c>
      <c r="Q18" s="83">
        <v>8.33</v>
      </c>
      <c r="R18" s="83">
        <v>8.33</v>
      </c>
      <c r="S18" s="23">
        <v>8.33</v>
      </c>
      <c r="T18" s="23"/>
      <c r="U18" s="23">
        <v>8.33</v>
      </c>
      <c r="V18" s="23"/>
      <c r="W18" s="23">
        <v>8.33</v>
      </c>
      <c r="X18" s="23"/>
      <c r="Y18" s="23">
        <v>8.33</v>
      </c>
      <c r="Z18" s="23"/>
      <c r="AA18" s="23">
        <v>8.33</v>
      </c>
      <c r="AB18" s="23"/>
      <c r="AC18" s="23">
        <v>8.33</v>
      </c>
      <c r="AD18" s="23"/>
      <c r="AE18" s="23">
        <v>8.33</v>
      </c>
      <c r="AF18" s="24"/>
      <c r="AG18" s="23">
        <v>8.3699999999999992</v>
      </c>
      <c r="AH18" s="23"/>
      <c r="AI18" s="40">
        <f t="shared" si="0"/>
        <v>100</v>
      </c>
      <c r="AJ18" s="41">
        <f t="shared" si="1"/>
        <v>33.32</v>
      </c>
      <c r="AK18" s="42" t="s">
        <v>47</v>
      </c>
      <c r="AL18" s="42" t="s">
        <v>94</v>
      </c>
      <c r="AM18" s="122" t="s">
        <v>95</v>
      </c>
    </row>
    <row r="19" spans="1:62" ht="42.75" customHeight="1">
      <c r="A19" s="161"/>
      <c r="B19" s="143"/>
      <c r="C19" s="150"/>
      <c r="D19" s="156"/>
      <c r="E19" s="36" t="s">
        <v>96</v>
      </c>
      <c r="F19" s="50" t="s">
        <v>97</v>
      </c>
      <c r="G19" s="48" t="s">
        <v>98</v>
      </c>
      <c r="H19" s="48" t="s">
        <v>99</v>
      </c>
      <c r="I19" s="52">
        <v>45809</v>
      </c>
      <c r="J19" s="49">
        <v>45838</v>
      </c>
      <c r="K19" s="23"/>
      <c r="L19" s="23"/>
      <c r="M19" s="23"/>
      <c r="N19" s="23"/>
      <c r="O19" s="83"/>
      <c r="P19" s="83"/>
      <c r="Q19" s="83"/>
      <c r="R19" s="83"/>
      <c r="S19" s="23"/>
      <c r="T19" s="23"/>
      <c r="U19" s="23">
        <v>100</v>
      </c>
      <c r="V19" s="23"/>
      <c r="W19" s="23"/>
      <c r="X19" s="23"/>
      <c r="Y19" s="23"/>
      <c r="Z19" s="23"/>
      <c r="AA19" s="23"/>
      <c r="AB19" s="23"/>
      <c r="AC19" s="23"/>
      <c r="AD19" s="23"/>
      <c r="AE19" s="23"/>
      <c r="AF19" s="23"/>
      <c r="AG19" s="23"/>
      <c r="AH19" s="23"/>
      <c r="AI19" s="40">
        <f t="shared" si="0"/>
        <v>100</v>
      </c>
      <c r="AJ19" s="41">
        <f t="shared" si="1"/>
        <v>0</v>
      </c>
      <c r="AK19" s="42"/>
      <c r="AL19" s="118"/>
      <c r="AM19" s="129"/>
    </row>
    <row r="20" spans="1:62" ht="63.75" customHeight="1">
      <c r="A20" s="161"/>
      <c r="B20" s="143"/>
      <c r="C20" s="140" t="s">
        <v>100</v>
      </c>
      <c r="D20" s="140" t="s">
        <v>101</v>
      </c>
      <c r="E20" s="36" t="s">
        <v>102</v>
      </c>
      <c r="F20" s="50" t="s">
        <v>103</v>
      </c>
      <c r="G20" s="48" t="s">
        <v>104</v>
      </c>
      <c r="H20" s="48" t="s">
        <v>105</v>
      </c>
      <c r="I20" s="52">
        <v>45689</v>
      </c>
      <c r="J20" s="49">
        <v>45777</v>
      </c>
      <c r="K20" s="23"/>
      <c r="L20" s="23"/>
      <c r="M20" s="23">
        <v>30</v>
      </c>
      <c r="N20" s="23">
        <v>30</v>
      </c>
      <c r="O20" s="83">
        <v>30</v>
      </c>
      <c r="P20" s="83">
        <v>30</v>
      </c>
      <c r="Q20" s="83">
        <v>40</v>
      </c>
      <c r="R20" s="83">
        <v>40</v>
      </c>
      <c r="S20" s="23"/>
      <c r="T20" s="23"/>
      <c r="U20" s="23"/>
      <c r="V20" s="23"/>
      <c r="W20" s="23"/>
      <c r="X20" s="23"/>
      <c r="Y20" s="23"/>
      <c r="Z20" s="23"/>
      <c r="AA20" s="23"/>
      <c r="AB20" s="23"/>
      <c r="AC20" s="23"/>
      <c r="AD20" s="23"/>
      <c r="AE20" s="23"/>
      <c r="AF20" s="23"/>
      <c r="AG20" s="23"/>
      <c r="AH20" s="23"/>
      <c r="AI20" s="40">
        <f t="shared" si="0"/>
        <v>100</v>
      </c>
      <c r="AJ20" s="41">
        <f t="shared" si="1"/>
        <v>100</v>
      </c>
      <c r="AK20" s="42" t="s">
        <v>47</v>
      </c>
      <c r="AL20" s="42" t="s">
        <v>106</v>
      </c>
      <c r="AM20" s="123" t="s">
        <v>107</v>
      </c>
    </row>
    <row r="21" spans="1:62" ht="49.5" customHeight="1">
      <c r="A21" s="161"/>
      <c r="B21" s="143"/>
      <c r="C21" s="141"/>
      <c r="D21" s="141"/>
      <c r="E21" s="36" t="s">
        <v>108</v>
      </c>
      <c r="F21" s="50" t="s">
        <v>109</v>
      </c>
      <c r="G21" s="48" t="s">
        <v>110</v>
      </c>
      <c r="H21" s="48" t="s">
        <v>111</v>
      </c>
      <c r="I21" s="52">
        <v>45717</v>
      </c>
      <c r="J21" s="49">
        <v>45961</v>
      </c>
      <c r="K21" s="23"/>
      <c r="L21" s="23"/>
      <c r="M21" s="23"/>
      <c r="N21" s="23"/>
      <c r="O21" s="83"/>
      <c r="P21" s="83"/>
      <c r="Q21" s="83">
        <v>25</v>
      </c>
      <c r="R21" s="83">
        <v>25</v>
      </c>
      <c r="S21" s="23"/>
      <c r="T21" s="23"/>
      <c r="U21" s="23">
        <v>25</v>
      </c>
      <c r="V21" s="23"/>
      <c r="W21" s="23"/>
      <c r="X21" s="23"/>
      <c r="Y21" s="23"/>
      <c r="Z21" s="23"/>
      <c r="AA21" s="23">
        <v>25</v>
      </c>
      <c r="AB21" s="23"/>
      <c r="AC21" s="23"/>
      <c r="AD21" s="23"/>
      <c r="AE21" s="23"/>
      <c r="AF21" s="23"/>
      <c r="AG21" s="23">
        <v>25</v>
      </c>
      <c r="AH21" s="23"/>
      <c r="AI21" s="40">
        <f t="shared" si="0"/>
        <v>100</v>
      </c>
      <c r="AJ21" s="41">
        <f t="shared" si="1"/>
        <v>25</v>
      </c>
      <c r="AK21" s="42" t="s">
        <v>47</v>
      </c>
      <c r="AL21" s="132" t="s">
        <v>112</v>
      </c>
      <c r="AM21" s="128" t="s">
        <v>113</v>
      </c>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4"/>
    </row>
    <row r="22" spans="1:62" ht="75.75" customHeight="1">
      <c r="A22" s="161"/>
      <c r="B22" s="143"/>
      <c r="C22" s="34" t="s">
        <v>114</v>
      </c>
      <c r="D22" s="43" t="s">
        <v>115</v>
      </c>
      <c r="E22" s="54" t="s">
        <v>116</v>
      </c>
      <c r="F22" s="50" t="s">
        <v>117</v>
      </c>
      <c r="G22" s="48" t="s">
        <v>118</v>
      </c>
      <c r="H22" s="48" t="s">
        <v>80</v>
      </c>
      <c r="I22" s="52">
        <v>45717</v>
      </c>
      <c r="J22" s="49">
        <v>45747</v>
      </c>
      <c r="K22" s="23"/>
      <c r="L22" s="23"/>
      <c r="M22" s="99"/>
      <c r="N22"/>
      <c r="O22" s="83">
        <v>100</v>
      </c>
      <c r="P22" s="83">
        <v>100</v>
      </c>
      <c r="Q22" s="83"/>
      <c r="R22" s="83"/>
      <c r="S22" s="23"/>
      <c r="T22" s="23"/>
      <c r="U22" s="23"/>
      <c r="V22" s="23"/>
      <c r="W22" s="23"/>
      <c r="X22" s="23"/>
      <c r="Y22"/>
      <c r="Z22" s="23"/>
      <c r="AA22" s="23"/>
      <c r="AB22" s="23"/>
      <c r="AC22" s="23"/>
      <c r="AD22" s="23"/>
      <c r="AE22" s="23"/>
      <c r="AF22" s="23"/>
      <c r="AG22" s="23"/>
      <c r="AH22" s="23"/>
      <c r="AI22" s="40">
        <f t="shared" si="0"/>
        <v>100</v>
      </c>
      <c r="AJ22" s="41">
        <f t="shared" si="1"/>
        <v>100</v>
      </c>
      <c r="AK22" s="42" t="s">
        <v>47</v>
      </c>
      <c r="AL22" s="131" t="s">
        <v>119</v>
      </c>
      <c r="AM22" s="123" t="s">
        <v>120</v>
      </c>
    </row>
    <row r="23" spans="1:62" ht="46.5" customHeight="1">
      <c r="A23" s="161"/>
      <c r="B23" s="143"/>
      <c r="C23" s="34" t="s">
        <v>121</v>
      </c>
      <c r="D23" s="43" t="s">
        <v>122</v>
      </c>
      <c r="E23" s="36" t="s">
        <v>123</v>
      </c>
      <c r="F23" s="50" t="s">
        <v>124</v>
      </c>
      <c r="G23" s="48" t="s">
        <v>125</v>
      </c>
      <c r="H23" s="48" t="s">
        <v>80</v>
      </c>
      <c r="I23" s="52">
        <v>45992</v>
      </c>
      <c r="J23" s="49">
        <v>46022</v>
      </c>
      <c r="K23" s="23"/>
      <c r="L23" s="23"/>
      <c r="M23" s="23"/>
      <c r="N23" s="23"/>
      <c r="O23" s="90"/>
      <c r="P23" s="90"/>
      <c r="Q23" s="83"/>
      <c r="R23" s="83"/>
      <c r="S23" s="23"/>
      <c r="T23" s="23"/>
      <c r="U23" s="23"/>
      <c r="V23" s="23"/>
      <c r="W23" s="23"/>
      <c r="X23" s="23"/>
      <c r="Y23" s="23"/>
      <c r="Z23" s="23"/>
      <c r="AA23" s="23"/>
      <c r="AB23" s="23"/>
      <c r="AC23" s="23"/>
      <c r="AD23" s="23"/>
      <c r="AE23" s="23"/>
      <c r="AF23" s="23"/>
      <c r="AG23" s="23">
        <v>100</v>
      </c>
      <c r="AH23" s="23"/>
      <c r="AI23" s="40">
        <f t="shared" si="0"/>
        <v>100</v>
      </c>
      <c r="AJ23" s="41">
        <f t="shared" si="1"/>
        <v>0</v>
      </c>
      <c r="AK23" s="42"/>
      <c r="AL23" s="133"/>
      <c r="AM23" s="129"/>
    </row>
    <row r="24" spans="1:62" ht="66" customHeight="1">
      <c r="A24" s="161"/>
      <c r="B24" s="143"/>
      <c r="C24" s="34" t="s">
        <v>126</v>
      </c>
      <c r="D24" s="43" t="s">
        <v>127</v>
      </c>
      <c r="E24" s="36" t="s">
        <v>128</v>
      </c>
      <c r="F24" s="50" t="s">
        <v>129</v>
      </c>
      <c r="G24" s="48" t="s">
        <v>118</v>
      </c>
      <c r="H24" s="48" t="s">
        <v>130</v>
      </c>
      <c r="I24" s="39">
        <v>45689</v>
      </c>
      <c r="J24" s="39">
        <v>45777</v>
      </c>
      <c r="K24" s="28"/>
      <c r="L24" s="28"/>
      <c r="M24" s="23">
        <v>20</v>
      </c>
      <c r="N24" s="23">
        <v>20</v>
      </c>
      <c r="O24" s="83">
        <v>60</v>
      </c>
      <c r="P24" s="83">
        <v>60</v>
      </c>
      <c r="Q24" s="83">
        <v>20</v>
      </c>
      <c r="R24" s="83">
        <v>20</v>
      </c>
      <c r="S24" s="28"/>
      <c r="T24" s="28"/>
      <c r="U24" s="28"/>
      <c r="V24" s="28"/>
      <c r="W24" s="28"/>
      <c r="X24" s="28"/>
      <c r="Y24" s="28"/>
      <c r="Z24" s="28"/>
      <c r="AA24" s="28"/>
      <c r="AB24" s="28"/>
      <c r="AC24" s="28"/>
      <c r="AD24" s="28"/>
      <c r="AE24" s="28"/>
      <c r="AF24" s="28"/>
      <c r="AG24" s="28"/>
      <c r="AH24" s="28"/>
      <c r="AI24" s="40">
        <f t="shared" si="0"/>
        <v>100</v>
      </c>
      <c r="AJ24" s="41">
        <f t="shared" si="1"/>
        <v>100</v>
      </c>
      <c r="AK24" s="42" t="s">
        <v>47</v>
      </c>
      <c r="AL24" s="42" t="s">
        <v>106</v>
      </c>
      <c r="AM24" s="122" t="s">
        <v>131</v>
      </c>
    </row>
    <row r="25" spans="1:62" ht="72" customHeight="1">
      <c r="A25" s="161"/>
      <c r="B25" s="143"/>
      <c r="C25" s="45" t="s">
        <v>132</v>
      </c>
      <c r="D25" s="45" t="s">
        <v>133</v>
      </c>
      <c r="E25" s="36" t="s">
        <v>134</v>
      </c>
      <c r="F25" s="55" t="s">
        <v>135</v>
      </c>
      <c r="G25" s="48" t="s">
        <v>136</v>
      </c>
      <c r="H25" s="48" t="s">
        <v>105</v>
      </c>
      <c r="I25" s="52">
        <v>45672</v>
      </c>
      <c r="J25" s="49">
        <v>45731</v>
      </c>
      <c r="K25" s="28"/>
      <c r="L25" s="28"/>
      <c r="M25" s="23">
        <v>50</v>
      </c>
      <c r="N25" s="23">
        <v>50</v>
      </c>
      <c r="O25" s="83">
        <v>50</v>
      </c>
      <c r="P25" s="83">
        <v>50</v>
      </c>
      <c r="Q25" s="85"/>
      <c r="R25" s="85"/>
      <c r="S25" s="28"/>
      <c r="T25" s="28"/>
      <c r="U25" s="28"/>
      <c r="V25" s="28"/>
      <c r="W25" s="28"/>
      <c r="X25" s="28"/>
      <c r="Y25" s="28"/>
      <c r="Z25" s="28"/>
      <c r="AA25" s="28"/>
      <c r="AB25" s="28"/>
      <c r="AC25" s="23"/>
      <c r="AD25" s="23"/>
      <c r="AE25" s="23"/>
      <c r="AF25" s="23"/>
      <c r="AG25" s="23"/>
      <c r="AH25" s="23"/>
      <c r="AI25" s="40">
        <f t="shared" si="0"/>
        <v>100</v>
      </c>
      <c r="AJ25" s="41">
        <f t="shared" si="1"/>
        <v>100</v>
      </c>
      <c r="AK25" s="42" t="s">
        <v>47</v>
      </c>
      <c r="AL25" s="42" t="s">
        <v>137</v>
      </c>
      <c r="AM25" s="124" t="s">
        <v>138</v>
      </c>
    </row>
    <row r="26" spans="1:62" ht="256.5" customHeight="1">
      <c r="A26" s="161"/>
      <c r="B26" s="153" t="s">
        <v>139</v>
      </c>
      <c r="C26" s="34" t="s">
        <v>140</v>
      </c>
      <c r="D26" s="35" t="s">
        <v>141</v>
      </c>
      <c r="E26" s="36" t="s">
        <v>142</v>
      </c>
      <c r="F26" s="50" t="s">
        <v>143</v>
      </c>
      <c r="G26" s="48" t="s">
        <v>144</v>
      </c>
      <c r="H26" s="48" t="s">
        <v>46</v>
      </c>
      <c r="I26" s="49">
        <v>45691</v>
      </c>
      <c r="J26" s="49">
        <v>45991</v>
      </c>
      <c r="K26" s="23"/>
      <c r="L26" s="23"/>
      <c r="M26" s="23">
        <v>10</v>
      </c>
      <c r="N26" s="23">
        <v>10</v>
      </c>
      <c r="O26" s="83">
        <v>10</v>
      </c>
      <c r="P26" s="83">
        <v>10</v>
      </c>
      <c r="Q26" s="83">
        <v>10</v>
      </c>
      <c r="R26" s="83">
        <v>10</v>
      </c>
      <c r="S26" s="23">
        <v>10</v>
      </c>
      <c r="T26" s="23"/>
      <c r="U26" s="23">
        <v>10</v>
      </c>
      <c r="V26" s="23"/>
      <c r="W26" s="23">
        <v>10</v>
      </c>
      <c r="X26" s="23"/>
      <c r="Y26" s="23">
        <v>10</v>
      </c>
      <c r="Z26" s="23"/>
      <c r="AA26" s="23">
        <v>10</v>
      </c>
      <c r="AB26" s="23"/>
      <c r="AC26" s="23">
        <v>10</v>
      </c>
      <c r="AD26" s="23"/>
      <c r="AE26" s="23">
        <v>10</v>
      </c>
      <c r="AF26" s="23"/>
      <c r="AG26" s="23"/>
      <c r="AH26" s="23"/>
      <c r="AI26" s="40">
        <f t="shared" si="0"/>
        <v>100</v>
      </c>
      <c r="AJ26" s="41">
        <f t="shared" si="1"/>
        <v>30</v>
      </c>
      <c r="AK26" s="42" t="s">
        <v>47</v>
      </c>
      <c r="AL26" s="42" t="s">
        <v>106</v>
      </c>
      <c r="AM26" s="130" t="s">
        <v>145</v>
      </c>
    </row>
    <row r="27" spans="1:62" ht="106.5" customHeight="1">
      <c r="A27" s="161"/>
      <c r="B27" s="154"/>
      <c r="C27" s="140" t="s">
        <v>146</v>
      </c>
      <c r="D27" s="140" t="s">
        <v>147</v>
      </c>
      <c r="E27" s="36" t="s">
        <v>148</v>
      </c>
      <c r="F27" s="50" t="s">
        <v>149</v>
      </c>
      <c r="G27" s="48" t="s">
        <v>150</v>
      </c>
      <c r="H27" s="48" t="s">
        <v>46</v>
      </c>
      <c r="I27" s="49">
        <v>45659</v>
      </c>
      <c r="J27" s="49">
        <v>46022</v>
      </c>
      <c r="K27" s="23">
        <v>8.33</v>
      </c>
      <c r="L27" s="23">
        <v>8.33</v>
      </c>
      <c r="M27" s="23">
        <v>8.33</v>
      </c>
      <c r="N27" s="23">
        <v>8.33</v>
      </c>
      <c r="O27" s="83">
        <v>8.33</v>
      </c>
      <c r="P27" s="83">
        <v>8.33</v>
      </c>
      <c r="Q27" s="83">
        <v>8.33</v>
      </c>
      <c r="R27" s="83">
        <v>8.33</v>
      </c>
      <c r="S27" s="23">
        <v>8.33</v>
      </c>
      <c r="T27" s="23"/>
      <c r="U27" s="23">
        <v>8.33</v>
      </c>
      <c r="V27" s="23"/>
      <c r="W27" s="23">
        <v>8.33</v>
      </c>
      <c r="X27" s="23"/>
      <c r="Y27" s="23">
        <v>8.33</v>
      </c>
      <c r="Z27" s="23"/>
      <c r="AA27" s="23">
        <v>8.33</v>
      </c>
      <c r="AB27" s="23"/>
      <c r="AC27" s="23">
        <v>8.33</v>
      </c>
      <c r="AD27" s="23"/>
      <c r="AE27" s="23">
        <v>8.33</v>
      </c>
      <c r="AF27" s="23"/>
      <c r="AG27" s="23">
        <v>8.3699999999999992</v>
      </c>
      <c r="AH27" s="23"/>
      <c r="AI27" s="40">
        <f t="shared" si="0"/>
        <v>100</v>
      </c>
      <c r="AJ27" s="41">
        <f t="shared" si="1"/>
        <v>33.32</v>
      </c>
      <c r="AK27" s="42" t="s">
        <v>47</v>
      </c>
      <c r="AL27" s="42" t="s">
        <v>151</v>
      </c>
      <c r="AM27" s="121" t="s">
        <v>152</v>
      </c>
    </row>
    <row r="28" spans="1:62" ht="229.5" customHeight="1">
      <c r="A28" s="161"/>
      <c r="B28" s="154"/>
      <c r="C28" s="143"/>
      <c r="D28" s="143"/>
      <c r="E28" s="54" t="s">
        <v>153</v>
      </c>
      <c r="F28" s="56" t="s">
        <v>154</v>
      </c>
      <c r="G28" s="57" t="s">
        <v>155</v>
      </c>
      <c r="H28" s="48" t="s">
        <v>156</v>
      </c>
      <c r="I28" s="53">
        <v>45717</v>
      </c>
      <c r="J28" s="53">
        <v>45961</v>
      </c>
      <c r="K28" s="25"/>
      <c r="L28" s="25"/>
      <c r="M28" s="25"/>
      <c r="N28" s="25"/>
      <c r="O28" s="91">
        <v>33</v>
      </c>
      <c r="P28" s="91">
        <v>33</v>
      </c>
      <c r="Q28" s="91"/>
      <c r="R28" s="91"/>
      <c r="S28" s="29"/>
      <c r="T28" s="29"/>
      <c r="U28" s="29"/>
      <c r="V28" s="29"/>
      <c r="W28" s="29">
        <v>33</v>
      </c>
      <c r="X28" s="29"/>
      <c r="Y28" s="29"/>
      <c r="Z28" s="29"/>
      <c r="AA28" s="29"/>
      <c r="AB28" s="29"/>
      <c r="AC28" s="29">
        <v>34</v>
      </c>
      <c r="AD28" s="25"/>
      <c r="AE28" s="25"/>
      <c r="AF28" s="25"/>
      <c r="AG28" s="58"/>
      <c r="AH28" s="58"/>
      <c r="AI28" s="40">
        <f t="shared" si="0"/>
        <v>100</v>
      </c>
      <c r="AJ28" s="41">
        <f t="shared" si="1"/>
        <v>33</v>
      </c>
      <c r="AK28" s="42" t="s">
        <v>47</v>
      </c>
      <c r="AL28" s="42" t="s">
        <v>119</v>
      </c>
      <c r="AM28" s="121" t="s">
        <v>157</v>
      </c>
    </row>
    <row r="29" spans="1:62" ht="83.25" customHeight="1">
      <c r="A29" s="161"/>
      <c r="B29" s="154"/>
      <c r="C29" s="141"/>
      <c r="D29" s="141"/>
      <c r="E29" s="54" t="s">
        <v>158</v>
      </c>
      <c r="F29" s="56" t="s">
        <v>159</v>
      </c>
      <c r="G29" s="57" t="s">
        <v>160</v>
      </c>
      <c r="H29" s="48" t="s">
        <v>46</v>
      </c>
      <c r="I29" s="53">
        <v>45717</v>
      </c>
      <c r="J29" s="53">
        <v>45930</v>
      </c>
      <c r="K29" s="25"/>
      <c r="L29" s="25"/>
      <c r="M29" s="25"/>
      <c r="N29" s="25"/>
      <c r="O29" s="92">
        <v>33</v>
      </c>
      <c r="P29" s="92">
        <v>33</v>
      </c>
      <c r="Q29" s="92"/>
      <c r="R29" s="92"/>
      <c r="S29" s="30"/>
      <c r="T29" s="30"/>
      <c r="U29" s="30">
        <v>33</v>
      </c>
      <c r="V29" s="30"/>
      <c r="W29" s="30"/>
      <c r="X29" s="30"/>
      <c r="Y29" s="30"/>
      <c r="Z29" s="30"/>
      <c r="AA29" s="30">
        <v>34</v>
      </c>
      <c r="AB29" s="30"/>
      <c r="AC29" s="25"/>
      <c r="AD29" s="25"/>
      <c r="AE29" s="25"/>
      <c r="AF29" s="25"/>
      <c r="AG29" s="58"/>
      <c r="AH29" s="58"/>
      <c r="AI29" s="40">
        <f t="shared" si="0"/>
        <v>100</v>
      </c>
      <c r="AJ29" s="41">
        <f t="shared" si="1"/>
        <v>33</v>
      </c>
      <c r="AK29" s="42" t="s">
        <v>47</v>
      </c>
      <c r="AL29" s="42" t="s">
        <v>119</v>
      </c>
      <c r="AM29" s="121" t="s">
        <v>161</v>
      </c>
    </row>
    <row r="30" spans="1:62" ht="234" customHeight="1">
      <c r="A30" s="161"/>
      <c r="B30" s="154"/>
      <c r="C30" s="150" t="s">
        <v>162</v>
      </c>
      <c r="D30" s="156" t="s">
        <v>163</v>
      </c>
      <c r="E30" s="36" t="s">
        <v>164</v>
      </c>
      <c r="F30" s="56" t="s">
        <v>165</v>
      </c>
      <c r="G30" s="57" t="s">
        <v>155</v>
      </c>
      <c r="H30" s="48" t="s">
        <v>156</v>
      </c>
      <c r="I30" s="53">
        <v>45717</v>
      </c>
      <c r="J30" s="53">
        <v>45961</v>
      </c>
      <c r="K30" s="23"/>
      <c r="L30" s="23"/>
      <c r="M30" s="23"/>
      <c r="N30" s="23"/>
      <c r="O30" s="92">
        <v>33</v>
      </c>
      <c r="P30" s="92">
        <v>33</v>
      </c>
      <c r="Q30" s="86"/>
      <c r="R30" s="86"/>
      <c r="S30" s="25"/>
      <c r="T30" s="25"/>
      <c r="U30" s="25"/>
      <c r="V30" s="25"/>
      <c r="W30" s="30">
        <v>33</v>
      </c>
      <c r="X30" s="25"/>
      <c r="Y30" s="25"/>
      <c r="Z30" s="25"/>
      <c r="AA30" s="25"/>
      <c r="AB30" s="25"/>
      <c r="AC30" s="30">
        <v>34</v>
      </c>
      <c r="AD30" s="23"/>
      <c r="AE30" s="23"/>
      <c r="AF30" s="23"/>
      <c r="AG30" s="23"/>
      <c r="AH30" s="23"/>
      <c r="AI30" s="40">
        <f t="shared" si="0"/>
        <v>100</v>
      </c>
      <c r="AJ30" s="41">
        <f t="shared" si="1"/>
        <v>33</v>
      </c>
      <c r="AK30" s="42" t="s">
        <v>47</v>
      </c>
      <c r="AL30" s="42" t="s">
        <v>119</v>
      </c>
      <c r="AM30" s="121" t="s">
        <v>166</v>
      </c>
    </row>
    <row r="31" spans="1:62" ht="96.75" customHeight="1">
      <c r="A31" s="161"/>
      <c r="B31" s="154"/>
      <c r="C31" s="150"/>
      <c r="D31" s="156"/>
      <c r="E31" s="36" t="s">
        <v>167</v>
      </c>
      <c r="F31" s="50" t="s">
        <v>168</v>
      </c>
      <c r="G31" s="48" t="s">
        <v>169</v>
      </c>
      <c r="H31" s="59" t="s">
        <v>170</v>
      </c>
      <c r="I31" s="49">
        <v>45901</v>
      </c>
      <c r="J31" s="49">
        <v>45930</v>
      </c>
      <c r="K31" s="23"/>
      <c r="L31" s="23"/>
      <c r="M31" s="23"/>
      <c r="N31" s="23"/>
      <c r="O31" s="83"/>
      <c r="P31" s="83"/>
      <c r="Q31" s="83"/>
      <c r="R31" s="83"/>
      <c r="S31" s="23"/>
      <c r="T31" s="23"/>
      <c r="U31" s="23"/>
      <c r="V31" s="23"/>
      <c r="W31" s="23"/>
      <c r="X31" s="23"/>
      <c r="Y31" s="23"/>
      <c r="Z31" s="60"/>
      <c r="AA31" s="60">
        <v>1</v>
      </c>
      <c r="AB31" s="60"/>
      <c r="AC31" s="23"/>
      <c r="AD31" s="23"/>
      <c r="AE31" s="23"/>
      <c r="AF31" s="60"/>
      <c r="AG31" s="23"/>
      <c r="AH31" s="23"/>
      <c r="AI31" s="61">
        <v>100</v>
      </c>
      <c r="AJ31" s="41">
        <f t="shared" si="1"/>
        <v>0</v>
      </c>
      <c r="AK31" s="44"/>
      <c r="AL31" s="118"/>
      <c r="AM31" s="120"/>
    </row>
    <row r="32" spans="1:62" ht="98.25" customHeight="1">
      <c r="A32" s="161"/>
      <c r="B32" s="154"/>
      <c r="C32" s="35" t="s">
        <v>171</v>
      </c>
      <c r="D32" s="35" t="s">
        <v>172</v>
      </c>
      <c r="E32" s="36" t="s">
        <v>173</v>
      </c>
      <c r="F32" s="50" t="s">
        <v>174</v>
      </c>
      <c r="G32" s="48" t="s">
        <v>150</v>
      </c>
      <c r="H32" s="48" t="s">
        <v>46</v>
      </c>
      <c r="I32" s="49">
        <v>45660</v>
      </c>
      <c r="J32" s="49">
        <v>46022</v>
      </c>
      <c r="K32" s="23">
        <v>8.33</v>
      </c>
      <c r="L32" s="23">
        <v>8.33</v>
      </c>
      <c r="M32" s="23">
        <v>8.33</v>
      </c>
      <c r="N32" s="23">
        <v>8.33</v>
      </c>
      <c r="O32" s="83">
        <v>8.33</v>
      </c>
      <c r="P32" s="83">
        <v>8.33</v>
      </c>
      <c r="Q32" s="83">
        <v>8.33</v>
      </c>
      <c r="R32" s="83">
        <v>8.33</v>
      </c>
      <c r="S32" s="23">
        <v>8.33</v>
      </c>
      <c r="T32" s="23"/>
      <c r="U32" s="23">
        <v>8.33</v>
      </c>
      <c r="V32" s="23"/>
      <c r="W32" s="23">
        <v>8.33</v>
      </c>
      <c r="X32" s="23"/>
      <c r="Y32" s="23">
        <v>8.33</v>
      </c>
      <c r="Z32" s="23"/>
      <c r="AA32" s="23">
        <v>8.33</v>
      </c>
      <c r="AB32" s="23"/>
      <c r="AC32" s="23">
        <v>8.33</v>
      </c>
      <c r="AD32" s="23"/>
      <c r="AE32" s="23">
        <v>8.33</v>
      </c>
      <c r="AF32" s="23"/>
      <c r="AG32" s="23">
        <v>8.3699999999999992</v>
      </c>
      <c r="AH32" s="23"/>
      <c r="AI32" s="40">
        <f t="shared" si="0"/>
        <v>100</v>
      </c>
      <c r="AJ32" s="41">
        <f t="shared" si="1"/>
        <v>33.32</v>
      </c>
      <c r="AK32" s="42" t="s">
        <v>47</v>
      </c>
      <c r="AL32" s="42" t="s">
        <v>175</v>
      </c>
      <c r="AM32" s="121" t="s">
        <v>176</v>
      </c>
    </row>
    <row r="33" spans="1:39" ht="88.5" customHeight="1">
      <c r="A33" s="161"/>
      <c r="B33" s="154"/>
      <c r="C33" s="150" t="s">
        <v>177</v>
      </c>
      <c r="D33" s="156" t="s">
        <v>178</v>
      </c>
      <c r="E33" s="36" t="s">
        <v>179</v>
      </c>
      <c r="F33" s="50" t="s">
        <v>180</v>
      </c>
      <c r="G33" s="48" t="s">
        <v>181</v>
      </c>
      <c r="H33" s="48" t="s">
        <v>46</v>
      </c>
      <c r="I33" s="49">
        <v>45870</v>
      </c>
      <c r="J33" s="49">
        <v>46022</v>
      </c>
      <c r="K33" s="23"/>
      <c r="L33" s="23"/>
      <c r="M33" s="23"/>
      <c r="N33" s="23"/>
      <c r="O33" s="83"/>
      <c r="P33" s="83"/>
      <c r="Q33" s="83"/>
      <c r="R33" s="83"/>
      <c r="S33" s="23"/>
      <c r="T33" s="23"/>
      <c r="U33" s="23"/>
      <c r="V33" s="23"/>
      <c r="W33" s="23"/>
      <c r="X33" s="23"/>
      <c r="Y33" s="23">
        <v>50</v>
      </c>
      <c r="Z33" s="23"/>
      <c r="AA33" s="23"/>
      <c r="AB33" s="23"/>
      <c r="AC33" s="23"/>
      <c r="AD33" s="23"/>
      <c r="AE33" s="23"/>
      <c r="AF33" s="23"/>
      <c r="AG33" s="23">
        <v>50</v>
      </c>
      <c r="AH33" s="23"/>
      <c r="AI33" s="40">
        <f t="shared" si="0"/>
        <v>100</v>
      </c>
      <c r="AJ33" s="41">
        <f t="shared" si="1"/>
        <v>0</v>
      </c>
      <c r="AK33" s="44"/>
      <c r="AL33" s="118"/>
      <c r="AM33" s="120"/>
    </row>
    <row r="34" spans="1:39" ht="132" customHeight="1">
      <c r="A34" s="161"/>
      <c r="B34" s="154"/>
      <c r="C34" s="150"/>
      <c r="D34" s="156"/>
      <c r="E34" s="54" t="s">
        <v>182</v>
      </c>
      <c r="F34" s="50" t="s">
        <v>183</v>
      </c>
      <c r="G34" s="48" t="s">
        <v>184</v>
      </c>
      <c r="H34" s="48" t="s">
        <v>46</v>
      </c>
      <c r="I34" s="53">
        <v>45839</v>
      </c>
      <c r="J34" s="53">
        <v>45869</v>
      </c>
      <c r="K34" s="25"/>
      <c r="L34" s="25"/>
      <c r="M34" s="25"/>
      <c r="N34" s="25"/>
      <c r="O34" s="86"/>
      <c r="P34" s="86"/>
      <c r="Q34" s="86"/>
      <c r="R34" s="86"/>
      <c r="S34" s="25"/>
      <c r="T34" s="25"/>
      <c r="U34" s="25"/>
      <c r="V34" s="25"/>
      <c r="W34" s="30">
        <v>100</v>
      </c>
      <c r="X34" s="25"/>
      <c r="Y34" s="25"/>
      <c r="Z34" s="25"/>
      <c r="AA34" s="25"/>
      <c r="AB34" s="25"/>
      <c r="AC34" s="25"/>
      <c r="AD34" s="25"/>
      <c r="AE34" s="25"/>
      <c r="AF34" s="25"/>
      <c r="AG34" s="25"/>
      <c r="AH34" s="23"/>
      <c r="AI34" s="40">
        <f t="shared" si="0"/>
        <v>100</v>
      </c>
      <c r="AJ34" s="41"/>
      <c r="AK34" s="44"/>
      <c r="AL34" s="118"/>
      <c r="AM34" s="120"/>
    </row>
    <row r="35" spans="1:39" ht="71.25" customHeight="1">
      <c r="A35" s="161"/>
      <c r="B35" s="155"/>
      <c r="C35" s="34" t="s">
        <v>185</v>
      </c>
      <c r="D35" s="35" t="s">
        <v>186</v>
      </c>
      <c r="E35" s="62" t="s">
        <v>187</v>
      </c>
      <c r="F35" s="50" t="s">
        <v>188</v>
      </c>
      <c r="G35" s="48" t="s">
        <v>189</v>
      </c>
      <c r="H35" s="48" t="s">
        <v>190</v>
      </c>
      <c r="I35" s="53">
        <v>45778</v>
      </c>
      <c r="J35" s="53">
        <v>45930</v>
      </c>
      <c r="K35" s="26"/>
      <c r="L35" s="26"/>
      <c r="M35" s="26"/>
      <c r="N35" s="26"/>
      <c r="O35" s="87"/>
      <c r="P35" s="87"/>
      <c r="Q35" s="87"/>
      <c r="R35" s="87"/>
      <c r="S35" s="98">
        <v>50</v>
      </c>
      <c r="T35" s="26"/>
      <c r="U35" s="26"/>
      <c r="V35" s="26"/>
      <c r="W35" s="26"/>
      <c r="X35" s="26"/>
      <c r="Y35" s="26"/>
      <c r="Z35" s="26"/>
      <c r="AA35" s="63">
        <v>50</v>
      </c>
      <c r="AB35" s="26"/>
      <c r="AC35" s="26"/>
      <c r="AD35" s="26"/>
      <c r="AE35" s="26"/>
      <c r="AF35" s="26"/>
      <c r="AG35" s="26"/>
      <c r="AH35" s="26"/>
      <c r="AI35" s="40">
        <v>100</v>
      </c>
      <c r="AJ35" s="41">
        <f t="shared" si="1"/>
        <v>0</v>
      </c>
      <c r="AK35" s="42"/>
      <c r="AL35" s="118"/>
      <c r="AM35" s="127"/>
    </row>
    <row r="36" spans="1:39" ht="46.5" customHeight="1">
      <c r="A36" s="161"/>
      <c r="B36" s="153" t="s">
        <v>191</v>
      </c>
      <c r="C36" s="34" t="s">
        <v>192</v>
      </c>
      <c r="D36" s="43" t="s">
        <v>193</v>
      </c>
      <c r="E36" s="36" t="s">
        <v>194</v>
      </c>
      <c r="F36" s="56" t="s">
        <v>195</v>
      </c>
      <c r="G36" s="57" t="s">
        <v>196</v>
      </c>
      <c r="H36" s="57" t="s">
        <v>80</v>
      </c>
      <c r="I36" s="49">
        <v>45659</v>
      </c>
      <c r="J36" s="49">
        <v>46022</v>
      </c>
      <c r="K36" s="23">
        <v>8.33</v>
      </c>
      <c r="L36" s="23">
        <v>8.33</v>
      </c>
      <c r="M36" s="23">
        <v>8.33</v>
      </c>
      <c r="N36" s="23">
        <v>8.33</v>
      </c>
      <c r="O36" s="83">
        <v>8.33</v>
      </c>
      <c r="P36" s="83">
        <v>8.33</v>
      </c>
      <c r="Q36" s="83">
        <v>8.33</v>
      </c>
      <c r="R36" s="83">
        <v>8.33</v>
      </c>
      <c r="S36" s="23">
        <v>8.33</v>
      </c>
      <c r="T36" s="23"/>
      <c r="U36" s="23">
        <v>8.33</v>
      </c>
      <c r="V36" s="23"/>
      <c r="W36" s="23">
        <v>8.33</v>
      </c>
      <c r="X36" s="23"/>
      <c r="Y36" s="23">
        <v>8.33</v>
      </c>
      <c r="Z36" s="23"/>
      <c r="AA36" s="23">
        <v>8.33</v>
      </c>
      <c r="AB36" s="23"/>
      <c r="AC36" s="23">
        <v>8.33</v>
      </c>
      <c r="AD36" s="23"/>
      <c r="AE36" s="23">
        <v>8.33</v>
      </c>
      <c r="AF36" s="23"/>
      <c r="AG36" s="23">
        <v>8.3699999999999992</v>
      </c>
      <c r="AH36" s="23"/>
      <c r="AI36" s="40">
        <f t="shared" si="0"/>
        <v>100</v>
      </c>
      <c r="AJ36" s="41">
        <f t="shared" si="1"/>
        <v>33.32</v>
      </c>
      <c r="AK36" s="42" t="s">
        <v>47</v>
      </c>
      <c r="AL36" s="42" t="s">
        <v>197</v>
      </c>
      <c r="AM36" s="125" t="s">
        <v>198</v>
      </c>
    </row>
    <row r="37" spans="1:39" ht="46.5" customHeight="1">
      <c r="A37" s="161"/>
      <c r="B37" s="154"/>
      <c r="C37" s="153" t="s">
        <v>199</v>
      </c>
      <c r="D37" s="153" t="s">
        <v>200</v>
      </c>
      <c r="E37" s="54" t="s">
        <v>201</v>
      </c>
      <c r="F37" s="64" t="s">
        <v>202</v>
      </c>
      <c r="G37" s="54" t="s">
        <v>203</v>
      </c>
      <c r="H37" s="48" t="s">
        <v>204</v>
      </c>
      <c r="I37" s="65">
        <v>45717</v>
      </c>
      <c r="J37" s="65">
        <v>45747</v>
      </c>
      <c r="K37" s="33"/>
      <c r="L37" s="33"/>
      <c r="M37" s="23"/>
      <c r="N37" s="23"/>
      <c r="O37" s="83">
        <v>100</v>
      </c>
      <c r="P37" s="83">
        <v>100</v>
      </c>
      <c r="Q37" s="83"/>
      <c r="R37" s="83"/>
      <c r="S37" s="23"/>
      <c r="T37" s="23"/>
      <c r="U37" s="33"/>
      <c r="V37" s="33"/>
      <c r="W37" s="33"/>
      <c r="X37" s="33"/>
      <c r="Y37" s="33"/>
      <c r="Z37" s="33"/>
      <c r="AA37" s="23"/>
      <c r="AB37" s="23"/>
      <c r="AC37" s="23"/>
      <c r="AD37" s="23"/>
      <c r="AE37" s="23"/>
      <c r="AF37" s="23"/>
      <c r="AG37" s="23"/>
      <c r="AH37" s="23"/>
      <c r="AI37" s="40">
        <f t="shared" si="0"/>
        <v>100</v>
      </c>
      <c r="AJ37" s="41">
        <f t="shared" si="1"/>
        <v>100</v>
      </c>
      <c r="AK37" s="42" t="s">
        <v>47</v>
      </c>
      <c r="AL37" s="42" t="s">
        <v>119</v>
      </c>
      <c r="AM37" s="125" t="s">
        <v>205</v>
      </c>
    </row>
    <row r="38" spans="1:39" ht="119.25" customHeight="1">
      <c r="A38" s="161"/>
      <c r="B38" s="155"/>
      <c r="C38" s="155"/>
      <c r="D38" s="155"/>
      <c r="E38" s="54" t="s">
        <v>206</v>
      </c>
      <c r="F38" s="66" t="s">
        <v>207</v>
      </c>
      <c r="G38" s="48" t="s">
        <v>208</v>
      </c>
      <c r="H38" s="48" t="s">
        <v>86</v>
      </c>
      <c r="I38" s="53">
        <v>45668</v>
      </c>
      <c r="J38" s="53">
        <v>45991</v>
      </c>
      <c r="K38" s="25"/>
      <c r="L38" s="25"/>
      <c r="M38" s="25"/>
      <c r="N38" s="25"/>
      <c r="O38" s="86"/>
      <c r="P38" s="86"/>
      <c r="Q38" s="86"/>
      <c r="R38" s="86"/>
      <c r="S38" s="25"/>
      <c r="T38" s="25"/>
      <c r="U38" s="25"/>
      <c r="V38" s="25"/>
      <c r="W38" s="25"/>
      <c r="X38" s="25"/>
      <c r="Y38" s="25"/>
      <c r="Z38" s="25"/>
      <c r="AA38" s="25"/>
      <c r="AB38" s="25"/>
      <c r="AC38" s="25"/>
      <c r="AD38" s="25"/>
      <c r="AE38" s="23">
        <v>100</v>
      </c>
      <c r="AF38" s="25"/>
      <c r="AG38" s="23"/>
      <c r="AH38" s="23"/>
      <c r="AI38" s="40">
        <f t="shared" si="0"/>
        <v>100</v>
      </c>
      <c r="AJ38" s="41"/>
      <c r="AK38" s="44"/>
      <c r="AL38" s="118"/>
      <c r="AM38" s="126" t="s">
        <v>209</v>
      </c>
    </row>
    <row r="39" spans="1:39" ht="234.75" customHeight="1">
      <c r="A39" s="161"/>
      <c r="B39" s="150" t="s">
        <v>210</v>
      </c>
      <c r="C39" s="34" t="s">
        <v>211</v>
      </c>
      <c r="D39" s="43" t="s">
        <v>212</v>
      </c>
      <c r="E39" s="36" t="s">
        <v>213</v>
      </c>
      <c r="F39" s="37" t="s">
        <v>214</v>
      </c>
      <c r="G39" s="48" t="s">
        <v>215</v>
      </c>
      <c r="H39" s="48" t="s">
        <v>216</v>
      </c>
      <c r="I39" s="49">
        <v>45658</v>
      </c>
      <c r="J39" s="49">
        <v>46022</v>
      </c>
      <c r="K39" s="23">
        <v>25</v>
      </c>
      <c r="L39" s="23">
        <v>25</v>
      </c>
      <c r="M39" s="23"/>
      <c r="N39" s="23"/>
      <c r="O39" s="83"/>
      <c r="P39" s="83"/>
      <c r="Q39" s="83">
        <v>25</v>
      </c>
      <c r="R39" s="83">
        <v>25</v>
      </c>
      <c r="S39" s="23"/>
      <c r="T39" s="23"/>
      <c r="U39" s="23"/>
      <c r="V39" s="23"/>
      <c r="W39" s="23">
        <v>25</v>
      </c>
      <c r="X39" s="23"/>
      <c r="Y39" s="23"/>
      <c r="Z39" s="23"/>
      <c r="AA39" s="23"/>
      <c r="AB39" s="23"/>
      <c r="AC39" s="23">
        <v>25</v>
      </c>
      <c r="AD39" s="23"/>
      <c r="AE39" s="23"/>
      <c r="AF39" s="23"/>
      <c r="AG39" s="23"/>
      <c r="AH39" s="23"/>
      <c r="AI39" s="40">
        <f t="shared" si="0"/>
        <v>100</v>
      </c>
      <c r="AJ39" s="41">
        <f t="shared" si="1"/>
        <v>50</v>
      </c>
      <c r="AK39" s="42" t="s">
        <v>47</v>
      </c>
      <c r="AL39" s="42" t="s">
        <v>217</v>
      </c>
      <c r="AM39" s="130" t="s">
        <v>218</v>
      </c>
    </row>
    <row r="40" spans="1:39" ht="168" customHeight="1">
      <c r="A40" s="161"/>
      <c r="B40" s="150"/>
      <c r="C40" s="34" t="s">
        <v>219</v>
      </c>
      <c r="D40" s="43" t="s">
        <v>220</v>
      </c>
      <c r="E40" s="36" t="s">
        <v>221</v>
      </c>
      <c r="F40" s="56" t="s">
        <v>222</v>
      </c>
      <c r="G40" s="36" t="s">
        <v>223</v>
      </c>
      <c r="H40" s="38" t="s">
        <v>224</v>
      </c>
      <c r="I40" s="39">
        <v>45748</v>
      </c>
      <c r="J40" s="39">
        <v>45900</v>
      </c>
      <c r="K40" s="23"/>
      <c r="L40" s="23"/>
      <c r="M40" s="23"/>
      <c r="N40" s="23"/>
      <c r="O40" s="83"/>
      <c r="P40" s="83"/>
      <c r="Q40" s="83">
        <v>50</v>
      </c>
      <c r="R40" s="83">
        <v>50</v>
      </c>
      <c r="S40" s="23"/>
      <c r="T40" s="23"/>
      <c r="U40" s="23"/>
      <c r="V40" s="23"/>
      <c r="W40" s="23"/>
      <c r="X40" s="23"/>
      <c r="Y40" s="23">
        <v>50</v>
      </c>
      <c r="Z40" s="23"/>
      <c r="AA40" s="23"/>
      <c r="AB40" s="23"/>
      <c r="AC40" s="23"/>
      <c r="AD40" s="23"/>
      <c r="AE40" s="23"/>
      <c r="AF40" s="23"/>
      <c r="AG40" s="28"/>
      <c r="AH40" s="28"/>
      <c r="AI40" s="40">
        <f t="shared" si="0"/>
        <v>100</v>
      </c>
      <c r="AJ40" s="41">
        <f t="shared" si="1"/>
        <v>50</v>
      </c>
      <c r="AK40" s="42" t="s">
        <v>47</v>
      </c>
      <c r="AL40" s="42" t="s">
        <v>112</v>
      </c>
      <c r="AM40" s="121" t="s">
        <v>225</v>
      </c>
    </row>
    <row r="41" spans="1:39" ht="139.5" customHeight="1">
      <c r="A41" s="161"/>
      <c r="B41" s="150"/>
      <c r="C41" s="34" t="s">
        <v>226</v>
      </c>
      <c r="D41" s="43" t="s">
        <v>227</v>
      </c>
      <c r="E41" s="36" t="s">
        <v>228</v>
      </c>
      <c r="F41" s="37" t="s">
        <v>229</v>
      </c>
      <c r="G41" s="38" t="s">
        <v>230</v>
      </c>
      <c r="H41" s="38" t="s">
        <v>80</v>
      </c>
      <c r="I41" s="39">
        <v>45659</v>
      </c>
      <c r="J41" s="39">
        <v>46022</v>
      </c>
      <c r="K41" s="23">
        <v>8.33</v>
      </c>
      <c r="L41" s="23">
        <v>8.33</v>
      </c>
      <c r="M41" s="23">
        <v>8.33</v>
      </c>
      <c r="N41" s="23">
        <v>8.33</v>
      </c>
      <c r="O41" s="83">
        <v>8.33</v>
      </c>
      <c r="P41" s="83">
        <v>8.33</v>
      </c>
      <c r="Q41" s="83">
        <v>8.33</v>
      </c>
      <c r="R41" s="83">
        <v>8.33</v>
      </c>
      <c r="S41" s="23">
        <v>8.33</v>
      </c>
      <c r="T41" s="23"/>
      <c r="U41" s="23">
        <v>8.33</v>
      </c>
      <c r="V41" s="23"/>
      <c r="W41" s="23">
        <v>8.33</v>
      </c>
      <c r="X41" s="23"/>
      <c r="Y41" s="23">
        <v>8.33</v>
      </c>
      <c r="Z41" s="23"/>
      <c r="AA41" s="23">
        <v>8.33</v>
      </c>
      <c r="AB41" s="23"/>
      <c r="AC41" s="23">
        <v>8.33</v>
      </c>
      <c r="AD41" s="23"/>
      <c r="AE41" s="67">
        <v>8.33</v>
      </c>
      <c r="AF41" s="23"/>
      <c r="AG41" s="23">
        <v>8.3699999999999992</v>
      </c>
      <c r="AH41" s="23"/>
      <c r="AI41" s="40">
        <f t="shared" si="0"/>
        <v>100</v>
      </c>
      <c r="AJ41" s="41">
        <f t="shared" si="1"/>
        <v>33.32</v>
      </c>
      <c r="AK41" s="42" t="s">
        <v>47</v>
      </c>
      <c r="AL41" s="42" t="s">
        <v>48</v>
      </c>
      <c r="AM41" s="121" t="s">
        <v>231</v>
      </c>
    </row>
    <row r="42" spans="1:39" ht="46.5" customHeight="1">
      <c r="A42" s="161"/>
      <c r="B42" s="150"/>
      <c r="C42" s="34" t="s">
        <v>232</v>
      </c>
      <c r="D42" s="43" t="s">
        <v>233</v>
      </c>
      <c r="E42" s="36" t="s">
        <v>234</v>
      </c>
      <c r="F42" s="37" t="s">
        <v>235</v>
      </c>
      <c r="G42" s="48" t="s">
        <v>236</v>
      </c>
      <c r="H42" s="38" t="s">
        <v>237</v>
      </c>
      <c r="I42" s="39">
        <v>45901</v>
      </c>
      <c r="J42" s="39">
        <v>45991</v>
      </c>
      <c r="K42" s="23"/>
      <c r="L42" s="23"/>
      <c r="M42" s="23"/>
      <c r="N42" s="23"/>
      <c r="O42" s="83"/>
      <c r="P42" s="83"/>
      <c r="Q42" s="83"/>
      <c r="R42" s="83"/>
      <c r="S42" s="23"/>
      <c r="T42" s="23"/>
      <c r="U42" s="23"/>
      <c r="V42" s="23"/>
      <c r="W42" s="23"/>
      <c r="X42" s="23"/>
      <c r="Y42" s="23"/>
      <c r="Z42" s="23"/>
      <c r="AA42" s="23">
        <v>20</v>
      </c>
      <c r="AB42" s="23"/>
      <c r="AC42" s="23">
        <v>30</v>
      </c>
      <c r="AD42" s="23"/>
      <c r="AE42" s="68">
        <v>50</v>
      </c>
      <c r="AF42" s="23"/>
      <c r="AG42" s="23"/>
      <c r="AH42" s="23"/>
      <c r="AI42" s="40">
        <f t="shared" si="0"/>
        <v>100</v>
      </c>
      <c r="AJ42" s="41">
        <f t="shared" si="1"/>
        <v>0</v>
      </c>
      <c r="AK42" s="42"/>
      <c r="AL42" s="118"/>
      <c r="AM42" s="134" t="s">
        <v>62</v>
      </c>
    </row>
    <row r="43" spans="1:39" ht="81" customHeight="1">
      <c r="A43" s="161"/>
      <c r="B43" s="140" t="s">
        <v>238</v>
      </c>
      <c r="C43" s="45" t="s">
        <v>239</v>
      </c>
      <c r="D43" s="69" t="s">
        <v>240</v>
      </c>
      <c r="E43" s="54" t="s">
        <v>241</v>
      </c>
      <c r="F43" s="64" t="s">
        <v>242</v>
      </c>
      <c r="G43" s="48" t="s">
        <v>118</v>
      </c>
      <c r="H43" s="48" t="s">
        <v>243</v>
      </c>
      <c r="I43" s="39">
        <v>45962</v>
      </c>
      <c r="J43" s="39">
        <v>45991</v>
      </c>
      <c r="K43" s="33"/>
      <c r="L43" s="33"/>
      <c r="M43" s="100"/>
      <c r="N43" s="100"/>
      <c r="O43" s="89"/>
      <c r="P43" s="89"/>
      <c r="Q43" s="89"/>
      <c r="R43" s="89"/>
      <c r="S43" s="27"/>
      <c r="T43" s="27"/>
      <c r="U43" s="27"/>
      <c r="V43" s="27"/>
      <c r="W43" s="28"/>
      <c r="X43" s="28"/>
      <c r="Y43" s="28"/>
      <c r="Z43" s="28"/>
      <c r="AA43" s="28"/>
      <c r="AB43" s="28"/>
      <c r="AC43" s="28"/>
      <c r="AD43" s="28"/>
      <c r="AE43" s="70">
        <v>100</v>
      </c>
      <c r="AF43" s="28"/>
      <c r="AG43" s="23"/>
      <c r="AH43" s="23"/>
      <c r="AI43" s="40">
        <f t="shared" si="0"/>
        <v>100</v>
      </c>
      <c r="AJ43" s="41">
        <f t="shared" si="1"/>
        <v>0</v>
      </c>
      <c r="AK43" s="42"/>
      <c r="AL43" s="118"/>
      <c r="AM43" s="134" t="s">
        <v>62</v>
      </c>
    </row>
    <row r="44" spans="1:39" ht="66" customHeight="1">
      <c r="A44" s="161"/>
      <c r="B44" s="143"/>
      <c r="C44" s="140" t="s">
        <v>244</v>
      </c>
      <c r="D44" s="140" t="s">
        <v>245</v>
      </c>
      <c r="E44" s="71" t="s">
        <v>246</v>
      </c>
      <c r="F44" s="72" t="s">
        <v>247</v>
      </c>
      <c r="G44" s="48" t="s">
        <v>248</v>
      </c>
      <c r="H44" s="71" t="s">
        <v>249</v>
      </c>
      <c r="I44" s="73">
        <v>45839</v>
      </c>
      <c r="J44" s="73">
        <v>46022</v>
      </c>
      <c r="K44" s="27"/>
      <c r="L44" s="27"/>
      <c r="M44" s="27"/>
      <c r="N44" s="27"/>
      <c r="O44" s="88"/>
      <c r="P44" s="88"/>
      <c r="Q44" s="88"/>
      <c r="R44" s="88"/>
      <c r="S44" s="27"/>
      <c r="T44" s="27"/>
      <c r="U44" s="27"/>
      <c r="V44" s="27"/>
      <c r="W44" s="27"/>
      <c r="X44" s="27"/>
      <c r="Y44" s="27"/>
      <c r="Z44" s="27"/>
      <c r="AA44" s="27"/>
      <c r="AB44" s="27"/>
      <c r="AC44" s="27"/>
      <c r="AD44" s="27"/>
      <c r="AE44" s="27"/>
      <c r="AF44" s="27"/>
      <c r="AG44" s="27">
        <v>100</v>
      </c>
      <c r="AH44" s="23"/>
      <c r="AI44" s="61">
        <v>100</v>
      </c>
      <c r="AJ44" s="41">
        <f t="shared" si="1"/>
        <v>0</v>
      </c>
      <c r="AK44" s="42"/>
      <c r="AL44" s="118"/>
      <c r="AM44" s="134" t="s">
        <v>62</v>
      </c>
    </row>
    <row r="45" spans="1:39" ht="66" customHeight="1">
      <c r="A45" s="161"/>
      <c r="B45" s="143"/>
      <c r="C45" s="141"/>
      <c r="D45" s="141"/>
      <c r="E45" s="71" t="s">
        <v>250</v>
      </c>
      <c r="F45" s="72" t="s">
        <v>251</v>
      </c>
      <c r="G45" s="48" t="s">
        <v>252</v>
      </c>
      <c r="H45" s="59" t="s">
        <v>249</v>
      </c>
      <c r="I45" s="73">
        <v>45703</v>
      </c>
      <c r="J45" s="73">
        <v>46022</v>
      </c>
      <c r="K45" s="101"/>
      <c r="L45" s="101"/>
      <c r="M45" s="101"/>
      <c r="N45" s="101"/>
      <c r="O45" s="88"/>
      <c r="P45" s="88"/>
      <c r="Q45" s="88"/>
      <c r="R45" s="88"/>
      <c r="S45" s="27"/>
      <c r="T45" s="27"/>
      <c r="U45" s="27"/>
      <c r="V45" s="27"/>
      <c r="W45" s="27"/>
      <c r="X45" s="27"/>
      <c r="Y45" s="27"/>
      <c r="Z45" s="27"/>
      <c r="AA45" s="27"/>
      <c r="AB45" s="27"/>
      <c r="AC45" s="27"/>
      <c r="AD45" s="27"/>
      <c r="AE45" s="27"/>
      <c r="AF45" s="27"/>
      <c r="AG45" s="27">
        <v>100</v>
      </c>
      <c r="AH45" s="27"/>
      <c r="AI45" s="61">
        <v>100</v>
      </c>
      <c r="AJ45" s="41">
        <f t="shared" si="1"/>
        <v>0</v>
      </c>
      <c r="AK45" s="42"/>
      <c r="AL45" s="118"/>
      <c r="AM45" s="134" t="s">
        <v>62</v>
      </c>
    </row>
    <row r="46" spans="1:39" ht="93" customHeight="1">
      <c r="A46" s="161"/>
      <c r="B46" s="143"/>
      <c r="C46" s="34" t="s">
        <v>253</v>
      </c>
      <c r="D46" s="43" t="s">
        <v>254</v>
      </c>
      <c r="E46" s="54" t="s">
        <v>255</v>
      </c>
      <c r="F46" s="72" t="s">
        <v>256</v>
      </c>
      <c r="G46" s="48" t="s">
        <v>257</v>
      </c>
      <c r="H46" s="59" t="s">
        <v>249</v>
      </c>
      <c r="I46" s="73">
        <v>45703</v>
      </c>
      <c r="J46" s="73">
        <v>46022</v>
      </c>
      <c r="K46" s="27"/>
      <c r="L46" s="27"/>
      <c r="M46" s="27"/>
      <c r="N46" s="27"/>
      <c r="O46" s="88"/>
      <c r="P46" s="88"/>
      <c r="Q46" s="88"/>
      <c r="R46" s="88"/>
      <c r="S46" s="27"/>
      <c r="T46" s="27"/>
      <c r="U46" s="27"/>
      <c r="V46" s="27"/>
      <c r="W46" s="27">
        <v>50</v>
      </c>
      <c r="X46" s="27"/>
      <c r="Y46" s="27"/>
      <c r="Z46" s="27"/>
      <c r="AA46" s="27"/>
      <c r="AB46" s="27"/>
      <c r="AC46" s="27"/>
      <c r="AD46" s="27"/>
      <c r="AE46" s="27"/>
      <c r="AF46" s="27"/>
      <c r="AG46" s="27">
        <v>50</v>
      </c>
      <c r="AH46" s="27"/>
      <c r="AI46" s="61">
        <v>100</v>
      </c>
      <c r="AJ46" s="41">
        <f t="shared" si="1"/>
        <v>0</v>
      </c>
      <c r="AK46" s="42"/>
      <c r="AL46" s="118"/>
      <c r="AM46" s="134" t="s">
        <v>62</v>
      </c>
    </row>
    <row r="47" spans="1:39" ht="15">
      <c r="A47" s="5" t="s">
        <v>258</v>
      </c>
      <c r="B47" s="104"/>
      <c r="C47" s="104"/>
      <c r="D47" s="104"/>
      <c r="E47" s="104"/>
      <c r="F47" s="105"/>
      <c r="G47" s="104"/>
      <c r="H47" s="106"/>
      <c r="I47" s="106"/>
      <c r="J47" s="106"/>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8"/>
      <c r="AJ47" s="109"/>
      <c r="AK47" s="110"/>
      <c r="AL47" s="119"/>
      <c r="AM47" s="120"/>
    </row>
    <row r="48" spans="1:39" ht="38.25" customHeight="1">
      <c r="A48" s="149" t="s">
        <v>259</v>
      </c>
      <c r="B48" s="150" t="s">
        <v>260</v>
      </c>
      <c r="C48" s="150" t="s">
        <v>261</v>
      </c>
      <c r="D48" s="156" t="s">
        <v>262</v>
      </c>
      <c r="E48" s="36" t="s">
        <v>263</v>
      </c>
      <c r="F48" s="47" t="s">
        <v>264</v>
      </c>
      <c r="G48" s="59" t="s">
        <v>265</v>
      </c>
      <c r="H48" s="59" t="s">
        <v>266</v>
      </c>
      <c r="I48" s="49">
        <v>45778</v>
      </c>
      <c r="J48" s="49">
        <v>45930</v>
      </c>
      <c r="K48" s="23"/>
      <c r="L48" s="23"/>
      <c r="M48" s="23"/>
      <c r="N48" s="23"/>
      <c r="O48" s="83"/>
      <c r="P48" s="83"/>
      <c r="Q48" s="83"/>
      <c r="R48" s="83"/>
      <c r="S48" s="23">
        <v>50</v>
      </c>
      <c r="T48" s="23"/>
      <c r="U48" s="23"/>
      <c r="V48" s="23"/>
      <c r="W48" s="23"/>
      <c r="X48" s="23"/>
      <c r="Y48" s="23"/>
      <c r="Z48" s="23"/>
      <c r="AA48" s="23">
        <v>50</v>
      </c>
      <c r="AB48" s="23"/>
      <c r="AC48" s="23"/>
      <c r="AD48" s="23"/>
      <c r="AE48" s="23"/>
      <c r="AF48" s="23"/>
      <c r="AG48" s="23"/>
      <c r="AH48" s="23"/>
      <c r="AI48" s="40">
        <f t="shared" ref="AI48:AI55" si="3">K48+M48+O48+Q48+S48+U48+W48+Y48+AA48+AC48+AE48+AG48</f>
        <v>100</v>
      </c>
      <c r="AJ48" s="41">
        <f t="shared" si="1"/>
        <v>0</v>
      </c>
      <c r="AK48" s="44"/>
      <c r="AL48" s="118"/>
      <c r="AM48" s="120"/>
    </row>
    <row r="49" spans="1:39" ht="66" customHeight="1">
      <c r="A49" s="149"/>
      <c r="B49" s="150"/>
      <c r="C49" s="150"/>
      <c r="D49" s="156"/>
      <c r="E49" s="36" t="s">
        <v>267</v>
      </c>
      <c r="F49" s="47" t="s">
        <v>268</v>
      </c>
      <c r="G49" s="59" t="s">
        <v>269</v>
      </c>
      <c r="H49" s="59" t="s">
        <v>170</v>
      </c>
      <c r="I49" s="49">
        <v>45931</v>
      </c>
      <c r="J49" s="49" t="s">
        <v>270</v>
      </c>
      <c r="K49" s="23"/>
      <c r="L49" s="23"/>
      <c r="M49" s="23"/>
      <c r="N49" s="23"/>
      <c r="O49" s="83"/>
      <c r="P49" s="83"/>
      <c r="Q49" s="83"/>
      <c r="R49" s="83"/>
      <c r="S49" s="32"/>
      <c r="T49" s="23"/>
      <c r="U49" s="23"/>
      <c r="V49" s="23"/>
      <c r="W49" s="23"/>
      <c r="X49" s="23"/>
      <c r="Y49" s="23"/>
      <c r="Z49" s="23"/>
      <c r="AA49" s="32"/>
      <c r="AB49" s="23"/>
      <c r="AC49" s="23">
        <v>50</v>
      </c>
      <c r="AD49" s="23"/>
      <c r="AE49" s="23">
        <v>50</v>
      </c>
      <c r="AF49" s="23"/>
      <c r="AG49" s="23"/>
      <c r="AH49" s="23"/>
      <c r="AI49" s="40">
        <f t="shared" si="3"/>
        <v>100</v>
      </c>
      <c r="AJ49" s="41">
        <f t="shared" si="1"/>
        <v>0</v>
      </c>
      <c r="AK49" s="44"/>
      <c r="AL49" s="118"/>
      <c r="AM49" s="120"/>
    </row>
    <row r="50" spans="1:39" ht="136.15" customHeight="1">
      <c r="A50" s="149"/>
      <c r="B50" s="150"/>
      <c r="C50" s="34" t="s">
        <v>271</v>
      </c>
      <c r="D50" s="43" t="s">
        <v>272</v>
      </c>
      <c r="E50" s="36" t="s">
        <v>273</v>
      </c>
      <c r="F50" s="47" t="s">
        <v>274</v>
      </c>
      <c r="G50" s="59" t="s">
        <v>275</v>
      </c>
      <c r="H50" s="59" t="s">
        <v>170</v>
      </c>
      <c r="I50" s="49">
        <v>45717</v>
      </c>
      <c r="J50" s="49">
        <v>45961</v>
      </c>
      <c r="K50" s="23"/>
      <c r="L50" s="23"/>
      <c r="M50" s="23"/>
      <c r="N50" s="23"/>
      <c r="O50" s="83">
        <v>50</v>
      </c>
      <c r="P50" s="83">
        <v>50</v>
      </c>
      <c r="Q50" s="83"/>
      <c r="R50" s="83"/>
      <c r="S50" s="23"/>
      <c r="T50" s="23"/>
      <c r="U50" s="23"/>
      <c r="V50" s="23"/>
      <c r="W50" s="23"/>
      <c r="X50" s="23"/>
      <c r="Y50" s="23"/>
      <c r="Z50" s="23"/>
      <c r="AA50" s="23"/>
      <c r="AB50" s="23"/>
      <c r="AC50" s="23">
        <v>50</v>
      </c>
      <c r="AD50" s="23"/>
      <c r="AE50" s="23"/>
      <c r="AF50" s="23"/>
      <c r="AG50" s="23"/>
      <c r="AH50" s="23"/>
      <c r="AI50" s="40">
        <f t="shared" si="3"/>
        <v>100</v>
      </c>
      <c r="AJ50" s="41">
        <f t="shared" si="1"/>
        <v>50</v>
      </c>
      <c r="AK50" s="42" t="s">
        <v>47</v>
      </c>
      <c r="AL50" s="42" t="s">
        <v>119</v>
      </c>
      <c r="AM50" s="121" t="s">
        <v>276</v>
      </c>
    </row>
    <row r="51" spans="1:39" ht="109.9" customHeight="1">
      <c r="A51" s="149"/>
      <c r="B51" s="150"/>
      <c r="C51" s="34" t="s">
        <v>277</v>
      </c>
      <c r="D51" s="43" t="s">
        <v>278</v>
      </c>
      <c r="E51" s="36" t="s">
        <v>279</v>
      </c>
      <c r="F51" s="47" t="s">
        <v>280</v>
      </c>
      <c r="G51" s="59" t="s">
        <v>281</v>
      </c>
      <c r="H51" s="59" t="s">
        <v>170</v>
      </c>
      <c r="I51" s="49">
        <v>45659</v>
      </c>
      <c r="J51" s="49">
        <v>46022</v>
      </c>
      <c r="K51" s="23">
        <v>8.33</v>
      </c>
      <c r="L51" s="23">
        <v>8.33</v>
      </c>
      <c r="M51" s="23">
        <v>8.33</v>
      </c>
      <c r="N51" s="23">
        <v>8.33</v>
      </c>
      <c r="O51" s="83">
        <v>8.33</v>
      </c>
      <c r="P51" s="83">
        <v>8.33</v>
      </c>
      <c r="Q51" s="83">
        <v>8.33</v>
      </c>
      <c r="R51" s="83">
        <v>8.33</v>
      </c>
      <c r="S51" s="23">
        <v>8.33</v>
      </c>
      <c r="T51" s="23"/>
      <c r="U51" s="23">
        <v>8.33</v>
      </c>
      <c r="V51" s="23"/>
      <c r="W51" s="23">
        <v>8.33</v>
      </c>
      <c r="X51" s="23"/>
      <c r="Y51" s="23">
        <v>8.33</v>
      </c>
      <c r="Z51" s="23"/>
      <c r="AA51" s="23">
        <v>8.33</v>
      </c>
      <c r="AB51" s="23"/>
      <c r="AC51" s="23">
        <v>8.33</v>
      </c>
      <c r="AD51" s="23"/>
      <c r="AE51" s="61">
        <v>8.33</v>
      </c>
      <c r="AF51" s="23"/>
      <c r="AG51" s="23">
        <v>8.3699999999999992</v>
      </c>
      <c r="AH51" s="23"/>
      <c r="AI51" s="40">
        <f t="shared" si="3"/>
        <v>100</v>
      </c>
      <c r="AJ51" s="41">
        <f t="shared" si="1"/>
        <v>33.32</v>
      </c>
      <c r="AK51" s="42" t="s">
        <v>47</v>
      </c>
      <c r="AL51" s="42" t="s">
        <v>282</v>
      </c>
      <c r="AM51" s="121" t="s">
        <v>283</v>
      </c>
    </row>
    <row r="52" spans="1:39" ht="122.25" customHeight="1">
      <c r="A52" s="149"/>
      <c r="B52" s="150"/>
      <c r="C52" s="150" t="s">
        <v>284</v>
      </c>
      <c r="D52" s="156" t="s">
        <v>285</v>
      </c>
      <c r="E52" s="36" t="s">
        <v>286</v>
      </c>
      <c r="F52" s="47" t="s">
        <v>287</v>
      </c>
      <c r="G52" s="59" t="s">
        <v>288</v>
      </c>
      <c r="H52" s="59" t="s">
        <v>170</v>
      </c>
      <c r="I52" s="49">
        <v>45748</v>
      </c>
      <c r="J52" s="49">
        <v>45961</v>
      </c>
      <c r="K52" s="23"/>
      <c r="L52" s="23"/>
      <c r="M52" s="23"/>
      <c r="N52" s="23"/>
      <c r="O52" s="83"/>
      <c r="P52" s="83"/>
      <c r="Q52" s="93">
        <v>33</v>
      </c>
      <c r="R52" s="93">
        <v>33</v>
      </c>
      <c r="S52" s="23"/>
      <c r="T52" s="23"/>
      <c r="U52" s="31">
        <v>33</v>
      </c>
      <c r="V52" s="23"/>
      <c r="W52" s="23"/>
      <c r="X52" s="23"/>
      <c r="Y52" s="23"/>
      <c r="Z52" s="23"/>
      <c r="AA52" s="23"/>
      <c r="AB52" s="23"/>
      <c r="AC52" s="74">
        <v>0.34</v>
      </c>
      <c r="AD52" s="23"/>
      <c r="AE52" s="23"/>
      <c r="AF52" s="23"/>
      <c r="AG52" s="23"/>
      <c r="AH52" s="23"/>
      <c r="AI52" s="40">
        <v>100</v>
      </c>
      <c r="AJ52" s="41">
        <f t="shared" si="1"/>
        <v>33</v>
      </c>
      <c r="AK52" s="42" t="s">
        <v>47</v>
      </c>
      <c r="AL52" s="42" t="s">
        <v>289</v>
      </c>
      <c r="AM52" s="121" t="s">
        <v>290</v>
      </c>
    </row>
    <row r="53" spans="1:39" ht="81.75" customHeight="1">
      <c r="A53" s="149"/>
      <c r="B53" s="150"/>
      <c r="C53" s="150"/>
      <c r="D53" s="156"/>
      <c r="E53" s="36" t="s">
        <v>291</v>
      </c>
      <c r="F53" s="47" t="s">
        <v>292</v>
      </c>
      <c r="G53" s="59" t="s">
        <v>293</v>
      </c>
      <c r="H53" s="59" t="s">
        <v>170</v>
      </c>
      <c r="I53" s="49">
        <v>45809</v>
      </c>
      <c r="J53" s="49">
        <v>45991</v>
      </c>
      <c r="K53" s="23"/>
      <c r="L53" s="23"/>
      <c r="M53" s="23"/>
      <c r="N53" s="23"/>
      <c r="O53" s="83"/>
      <c r="P53" s="83"/>
      <c r="Q53" s="83"/>
      <c r="R53" s="83"/>
      <c r="S53" s="23"/>
      <c r="T53" s="23"/>
      <c r="U53" s="23"/>
      <c r="V53" s="23"/>
      <c r="W53" s="75">
        <v>0.5</v>
      </c>
      <c r="X53" s="23"/>
      <c r="Y53" s="23"/>
      <c r="Z53" s="23"/>
      <c r="AA53" s="23"/>
      <c r="AB53" s="23"/>
      <c r="AC53" s="23"/>
      <c r="AD53" s="23"/>
      <c r="AE53" s="23"/>
      <c r="AF53" s="60"/>
      <c r="AG53" s="74">
        <v>0.5</v>
      </c>
      <c r="AH53" s="23"/>
      <c r="AI53" s="40">
        <v>100</v>
      </c>
      <c r="AJ53" s="41">
        <f t="shared" si="1"/>
        <v>0</v>
      </c>
      <c r="AK53" s="44"/>
      <c r="AL53" s="118"/>
      <c r="AM53" s="120"/>
    </row>
    <row r="54" spans="1:39" ht="105">
      <c r="A54" s="149"/>
      <c r="B54" s="150"/>
      <c r="C54" s="140" t="s">
        <v>294</v>
      </c>
      <c r="D54" s="151" t="s">
        <v>295</v>
      </c>
      <c r="E54" s="36" t="s">
        <v>296</v>
      </c>
      <c r="F54" s="50" t="s">
        <v>297</v>
      </c>
      <c r="G54" s="48" t="s">
        <v>298</v>
      </c>
      <c r="H54" s="48" t="s">
        <v>299</v>
      </c>
      <c r="I54" s="49">
        <v>45778</v>
      </c>
      <c r="J54" s="49">
        <v>45930</v>
      </c>
      <c r="K54" s="23"/>
      <c r="L54" s="23"/>
      <c r="M54" s="23"/>
      <c r="N54" s="23"/>
      <c r="O54" s="83"/>
      <c r="P54" s="83"/>
      <c r="Q54" s="83"/>
      <c r="R54" s="83"/>
      <c r="S54" s="23">
        <v>50</v>
      </c>
      <c r="T54" s="23"/>
      <c r="U54" s="23"/>
      <c r="V54" s="23"/>
      <c r="W54" s="31"/>
      <c r="X54" s="31"/>
      <c r="Y54" s="23"/>
      <c r="Z54" s="23"/>
      <c r="AA54" s="23">
        <v>50</v>
      </c>
      <c r="AB54" s="23"/>
      <c r="AC54" s="23"/>
      <c r="AD54" s="23"/>
      <c r="AE54" s="23"/>
      <c r="AF54" s="23"/>
      <c r="AG54" s="23"/>
      <c r="AH54" s="23"/>
      <c r="AI54" s="40">
        <f t="shared" si="3"/>
        <v>100</v>
      </c>
      <c r="AJ54" s="41"/>
      <c r="AK54" s="51"/>
      <c r="AL54" s="118"/>
      <c r="AM54" s="120"/>
    </row>
    <row r="55" spans="1:39" ht="143.25" customHeight="1">
      <c r="A55" s="149"/>
      <c r="B55" s="150"/>
      <c r="C55" s="141"/>
      <c r="D55" s="152"/>
      <c r="E55" s="36" t="s">
        <v>300</v>
      </c>
      <c r="F55" s="50" t="s">
        <v>301</v>
      </c>
      <c r="G55" s="48" t="s">
        <v>302</v>
      </c>
      <c r="H55" s="48" t="s">
        <v>303</v>
      </c>
      <c r="I55" s="49">
        <v>45689</v>
      </c>
      <c r="J55" s="49">
        <v>46022</v>
      </c>
      <c r="K55" s="23"/>
      <c r="L55" s="23"/>
      <c r="M55" s="23">
        <v>9.09</v>
      </c>
      <c r="N55" s="23">
        <v>9.09</v>
      </c>
      <c r="O55" s="83">
        <v>9.09</v>
      </c>
      <c r="P55" s="83">
        <v>9.09</v>
      </c>
      <c r="Q55" s="83">
        <v>9.09</v>
      </c>
      <c r="R55" s="83">
        <v>9.09</v>
      </c>
      <c r="S55" s="23">
        <v>9.09</v>
      </c>
      <c r="T55" s="23"/>
      <c r="U55" s="23">
        <v>9.09</v>
      </c>
      <c r="V55" s="23"/>
      <c r="W55" s="23">
        <v>9.09</v>
      </c>
      <c r="X55" s="23"/>
      <c r="Y55" s="23">
        <v>9.09</v>
      </c>
      <c r="Z55" s="23"/>
      <c r="AA55" s="23">
        <v>9.09</v>
      </c>
      <c r="AB55" s="23"/>
      <c r="AC55" s="23">
        <v>9.09</v>
      </c>
      <c r="AD55" s="23"/>
      <c r="AE55" s="23">
        <v>9.09</v>
      </c>
      <c r="AF55" s="23"/>
      <c r="AG55" s="23">
        <v>9.1</v>
      </c>
      <c r="AH55" s="23"/>
      <c r="AI55" s="40">
        <f t="shared" si="3"/>
        <v>100.00000000000001</v>
      </c>
      <c r="AJ55" s="41">
        <f t="shared" si="1"/>
        <v>27.27</v>
      </c>
      <c r="AK55" s="42" t="s">
        <v>47</v>
      </c>
      <c r="AL55" s="42" t="s">
        <v>304</v>
      </c>
      <c r="AM55" s="121" t="s">
        <v>305</v>
      </c>
    </row>
    <row r="56" spans="1:39" ht="15">
      <c r="A56" s="5" t="s">
        <v>306</v>
      </c>
      <c r="B56" s="104"/>
      <c r="C56" s="104"/>
      <c r="D56" s="104"/>
      <c r="E56" s="104"/>
      <c r="F56" s="105"/>
      <c r="G56" s="104"/>
      <c r="H56" s="106"/>
      <c r="I56" s="106"/>
      <c r="J56" s="106"/>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8"/>
      <c r="AJ56" s="109"/>
      <c r="AK56" s="110"/>
      <c r="AL56" s="119"/>
      <c r="AM56" s="120"/>
    </row>
    <row r="57" spans="1:39" ht="41.25" customHeight="1">
      <c r="A57" s="146" t="s">
        <v>307</v>
      </c>
      <c r="B57" s="140" t="s">
        <v>308</v>
      </c>
      <c r="C57" s="76" t="s">
        <v>309</v>
      </c>
      <c r="D57" s="77" t="s">
        <v>310</v>
      </c>
      <c r="E57" s="36" t="s">
        <v>311</v>
      </c>
      <c r="F57" s="50" t="s">
        <v>312</v>
      </c>
      <c r="G57" s="48" t="s">
        <v>313</v>
      </c>
      <c r="H57" s="48" t="s">
        <v>80</v>
      </c>
      <c r="I57" s="49">
        <v>45809</v>
      </c>
      <c r="J57" s="49">
        <v>45838</v>
      </c>
      <c r="K57" s="23"/>
      <c r="L57" s="23"/>
      <c r="M57" s="23"/>
      <c r="N57" s="23"/>
      <c r="O57" s="83"/>
      <c r="P57" s="83"/>
      <c r="Q57" s="83"/>
      <c r="R57" s="83"/>
      <c r="S57" s="23"/>
      <c r="T57" s="23"/>
      <c r="U57" s="23">
        <v>100</v>
      </c>
      <c r="V57" s="23"/>
      <c r="W57" s="23"/>
      <c r="X57" s="23"/>
      <c r="Y57" s="23"/>
      <c r="Z57" s="23"/>
      <c r="AA57" s="23"/>
      <c r="AB57" s="23"/>
      <c r="AC57" s="23"/>
      <c r="AD57" s="23"/>
      <c r="AE57" s="23"/>
      <c r="AF57" s="23"/>
      <c r="AG57" s="23"/>
      <c r="AH57" s="23"/>
      <c r="AI57" s="40">
        <f t="shared" ref="AI57:AI64" si="4">K57+M57+O57+Q57+S57+U57+W57+Y57+AA57+AC57+AE57+AG57</f>
        <v>100</v>
      </c>
      <c r="AJ57" s="41">
        <f t="shared" ref="AJ57:AJ64" si="5">+L57+N57+P57+R57+T57+V57+X57+Z57+AB57+AD57+AF57+AH57</f>
        <v>0</v>
      </c>
      <c r="AK57" s="44"/>
      <c r="AL57" s="118"/>
      <c r="AM57" s="120" t="s">
        <v>314</v>
      </c>
    </row>
    <row r="58" spans="1:39" ht="45">
      <c r="A58" s="147"/>
      <c r="B58" s="143"/>
      <c r="C58" s="78" t="s">
        <v>315</v>
      </c>
      <c r="D58" s="79" t="s">
        <v>316</v>
      </c>
      <c r="E58" s="36" t="s">
        <v>317</v>
      </c>
      <c r="F58" s="50" t="s">
        <v>318</v>
      </c>
      <c r="G58" s="48" t="s">
        <v>203</v>
      </c>
      <c r="H58" s="48" t="s">
        <v>80</v>
      </c>
      <c r="I58" s="49">
        <v>45992</v>
      </c>
      <c r="J58" s="49">
        <v>46022</v>
      </c>
      <c r="K58" s="23"/>
      <c r="L58" s="23"/>
      <c r="M58" s="23"/>
      <c r="N58" s="23"/>
      <c r="O58" s="83"/>
      <c r="P58" s="83"/>
      <c r="Q58" s="83"/>
      <c r="R58" s="83"/>
      <c r="S58" s="23"/>
      <c r="T58" s="23"/>
      <c r="U58" s="23"/>
      <c r="V58" s="23"/>
      <c r="W58" s="23"/>
      <c r="X58" s="23"/>
      <c r="Y58" s="23"/>
      <c r="Z58" s="23"/>
      <c r="AA58" s="23"/>
      <c r="AB58" s="23"/>
      <c r="AC58" s="23"/>
      <c r="AD58" s="23"/>
      <c r="AE58" s="23"/>
      <c r="AF58" s="23"/>
      <c r="AG58" s="23">
        <v>100</v>
      </c>
      <c r="AH58" s="23"/>
      <c r="AI58" s="40">
        <f t="shared" si="4"/>
        <v>100</v>
      </c>
      <c r="AJ58" s="41">
        <f t="shared" si="5"/>
        <v>0</v>
      </c>
      <c r="AK58" s="44"/>
      <c r="AL58" s="118"/>
      <c r="AM58" s="127" t="s">
        <v>319</v>
      </c>
    </row>
    <row r="59" spans="1:39" ht="38.25">
      <c r="A59" s="147"/>
      <c r="B59" s="143"/>
      <c r="C59" s="76" t="s">
        <v>320</v>
      </c>
      <c r="D59" s="77" t="s">
        <v>321</v>
      </c>
      <c r="E59" s="36" t="s">
        <v>322</v>
      </c>
      <c r="F59" s="50" t="s">
        <v>323</v>
      </c>
      <c r="G59" s="48" t="s">
        <v>324</v>
      </c>
      <c r="H59" s="48" t="s">
        <v>80</v>
      </c>
      <c r="I59" s="49">
        <v>45659</v>
      </c>
      <c r="J59" s="49">
        <v>45688</v>
      </c>
      <c r="K59" s="23">
        <v>100</v>
      </c>
      <c r="L59" s="23">
        <v>100</v>
      </c>
      <c r="M59" s="28"/>
      <c r="N59" s="28"/>
      <c r="O59" s="85"/>
      <c r="P59" s="85"/>
      <c r="Q59" s="85"/>
      <c r="R59" s="85"/>
      <c r="S59" s="28"/>
      <c r="T59" s="28"/>
      <c r="U59" s="28"/>
      <c r="V59" s="28"/>
      <c r="W59" s="28"/>
      <c r="X59" s="28"/>
      <c r="Y59" s="28"/>
      <c r="Z59" s="28"/>
      <c r="AA59" s="28"/>
      <c r="AB59" s="28"/>
      <c r="AC59" s="28"/>
      <c r="AD59" s="28"/>
      <c r="AE59" s="28"/>
      <c r="AF59" s="28"/>
      <c r="AG59" s="28"/>
      <c r="AH59" s="28"/>
      <c r="AI59" s="40">
        <f t="shared" si="4"/>
        <v>100</v>
      </c>
      <c r="AJ59" s="41">
        <f t="shared" si="5"/>
        <v>100</v>
      </c>
      <c r="AK59" s="44"/>
      <c r="AL59" s="44" t="s">
        <v>81</v>
      </c>
      <c r="AM59" s="128" t="s">
        <v>325</v>
      </c>
    </row>
    <row r="60" spans="1:39" ht="57" customHeight="1">
      <c r="A60" s="147"/>
      <c r="B60" s="143"/>
      <c r="C60" s="76" t="s">
        <v>326</v>
      </c>
      <c r="D60" s="77" t="s">
        <v>327</v>
      </c>
      <c r="E60" s="36" t="s">
        <v>328</v>
      </c>
      <c r="F60" s="50" t="s">
        <v>329</v>
      </c>
      <c r="G60" s="48" t="s">
        <v>330</v>
      </c>
      <c r="H60" s="48" t="s">
        <v>80</v>
      </c>
      <c r="I60" s="49">
        <v>45659</v>
      </c>
      <c r="J60" s="49">
        <v>45961</v>
      </c>
      <c r="K60" s="23">
        <v>25</v>
      </c>
      <c r="L60" s="23">
        <v>25</v>
      </c>
      <c r="M60" s="23"/>
      <c r="N60" s="23"/>
      <c r="O60" s="83"/>
      <c r="P60" s="83"/>
      <c r="Q60" s="83">
        <v>25</v>
      </c>
      <c r="R60" s="83">
        <v>25</v>
      </c>
      <c r="S60" s="23"/>
      <c r="T60" s="23"/>
      <c r="U60" s="23"/>
      <c r="V60" s="23"/>
      <c r="W60" s="23">
        <v>25</v>
      </c>
      <c r="X60" s="23"/>
      <c r="Y60" s="23"/>
      <c r="Z60" s="23"/>
      <c r="AA60" s="23"/>
      <c r="AB60" s="23"/>
      <c r="AC60" s="23">
        <v>25</v>
      </c>
      <c r="AD60" s="23"/>
      <c r="AE60" s="23"/>
      <c r="AF60" s="23"/>
      <c r="AG60" s="23"/>
      <c r="AH60" s="23"/>
      <c r="AI60" s="40">
        <f t="shared" si="4"/>
        <v>100</v>
      </c>
      <c r="AJ60" s="41">
        <f t="shared" si="5"/>
        <v>50</v>
      </c>
      <c r="AK60" s="42" t="s">
        <v>47</v>
      </c>
      <c r="AL60" s="42" t="s">
        <v>331</v>
      </c>
      <c r="AM60" s="128" t="s">
        <v>332</v>
      </c>
    </row>
    <row r="61" spans="1:39" ht="37.5" customHeight="1">
      <c r="A61" s="147"/>
      <c r="B61" s="141"/>
      <c r="C61" s="76" t="s">
        <v>333</v>
      </c>
      <c r="D61" s="77" t="s">
        <v>334</v>
      </c>
      <c r="E61" s="36" t="s">
        <v>335</v>
      </c>
      <c r="F61" s="50" t="s">
        <v>336</v>
      </c>
      <c r="G61" s="48" t="s">
        <v>337</v>
      </c>
      <c r="H61" s="48" t="s">
        <v>338</v>
      </c>
      <c r="I61" s="49">
        <v>45690</v>
      </c>
      <c r="J61" s="49">
        <v>45914</v>
      </c>
      <c r="K61" s="23"/>
      <c r="L61" s="23"/>
      <c r="M61" s="23">
        <v>33.33</v>
      </c>
      <c r="N61" s="23">
        <v>33.33</v>
      </c>
      <c r="O61" s="83"/>
      <c r="P61" s="83"/>
      <c r="Q61" s="83"/>
      <c r="R61" s="83"/>
      <c r="S61" s="23">
        <v>33.33</v>
      </c>
      <c r="T61" s="23"/>
      <c r="U61" s="23"/>
      <c r="V61" s="23"/>
      <c r="W61" s="23"/>
      <c r="X61" s="23"/>
      <c r="Y61" s="23"/>
      <c r="Z61" s="23"/>
      <c r="AA61" s="23">
        <v>33.340000000000003</v>
      </c>
      <c r="AB61" s="23"/>
      <c r="AC61" s="23"/>
      <c r="AD61" s="23"/>
      <c r="AE61" s="23"/>
      <c r="AF61" s="23"/>
      <c r="AG61" s="23"/>
      <c r="AH61" s="23"/>
      <c r="AI61" s="40">
        <f t="shared" si="4"/>
        <v>100</v>
      </c>
      <c r="AJ61" s="41">
        <f t="shared" si="5"/>
        <v>33.33</v>
      </c>
      <c r="AK61" s="44"/>
      <c r="AL61" s="44" t="s">
        <v>88</v>
      </c>
      <c r="AM61" s="122" t="s">
        <v>339</v>
      </c>
    </row>
    <row r="62" spans="1:39" ht="120" customHeight="1">
      <c r="A62" s="147"/>
      <c r="B62" s="140" t="s">
        <v>340</v>
      </c>
      <c r="C62" s="45" t="s">
        <v>341</v>
      </c>
      <c r="D62" s="69" t="s">
        <v>342</v>
      </c>
      <c r="E62" s="36" t="s">
        <v>343</v>
      </c>
      <c r="F62" s="50" t="s">
        <v>344</v>
      </c>
      <c r="G62" s="48" t="s">
        <v>345</v>
      </c>
      <c r="H62" s="48" t="s">
        <v>346</v>
      </c>
      <c r="I62" s="49">
        <v>45690</v>
      </c>
      <c r="J62" s="49">
        <v>45747</v>
      </c>
      <c r="K62" s="23"/>
      <c r="L62" s="23"/>
      <c r="M62" s="23">
        <v>50</v>
      </c>
      <c r="N62" s="23">
        <v>50</v>
      </c>
      <c r="O62" s="83">
        <v>50</v>
      </c>
      <c r="P62" s="83">
        <v>20</v>
      </c>
      <c r="Q62" s="85"/>
      <c r="R62" s="96">
        <v>30</v>
      </c>
      <c r="S62" s="28"/>
      <c r="T62" s="28"/>
      <c r="U62" s="23"/>
      <c r="V62" s="23"/>
      <c r="W62" s="80"/>
      <c r="X62" s="80"/>
      <c r="Y62" s="28"/>
      <c r="Z62" s="28"/>
      <c r="AA62" s="28"/>
      <c r="AB62" s="28"/>
      <c r="AC62" s="28"/>
      <c r="AD62" s="28"/>
      <c r="AE62" s="28"/>
      <c r="AF62" s="28"/>
      <c r="AG62" s="28"/>
      <c r="AH62" s="28"/>
      <c r="AI62" s="40">
        <f t="shared" si="4"/>
        <v>100</v>
      </c>
      <c r="AJ62" s="41">
        <f t="shared" si="5"/>
        <v>100</v>
      </c>
      <c r="AK62" s="42" t="s">
        <v>47</v>
      </c>
      <c r="AL62" s="42" t="s">
        <v>347</v>
      </c>
      <c r="AM62" s="130" t="s">
        <v>348</v>
      </c>
    </row>
    <row r="63" spans="1:39" ht="63.75" customHeight="1">
      <c r="A63" s="147"/>
      <c r="B63" s="143"/>
      <c r="C63" s="45" t="s">
        <v>349</v>
      </c>
      <c r="D63" s="69" t="s">
        <v>350</v>
      </c>
      <c r="E63" s="36" t="s">
        <v>351</v>
      </c>
      <c r="F63" s="50" t="s">
        <v>352</v>
      </c>
      <c r="G63" s="48" t="s">
        <v>353</v>
      </c>
      <c r="H63" s="48" t="s">
        <v>354</v>
      </c>
      <c r="I63" s="49">
        <v>45839</v>
      </c>
      <c r="J63" s="49">
        <v>45961</v>
      </c>
      <c r="K63" s="23"/>
      <c r="L63" s="23"/>
      <c r="M63" s="23"/>
      <c r="N63" s="23"/>
      <c r="O63" s="83"/>
      <c r="P63" s="83"/>
      <c r="Q63" s="83"/>
      <c r="R63" s="83"/>
      <c r="S63" s="23"/>
      <c r="T63" s="23"/>
      <c r="U63" s="23"/>
      <c r="V63" s="23"/>
      <c r="W63" s="23">
        <v>20</v>
      </c>
      <c r="X63" s="23"/>
      <c r="Y63" s="81">
        <v>20</v>
      </c>
      <c r="Z63" s="81"/>
      <c r="AA63" s="81">
        <v>30</v>
      </c>
      <c r="AB63" s="81"/>
      <c r="AC63" s="81">
        <v>30</v>
      </c>
      <c r="AD63" s="81"/>
      <c r="AE63" s="81"/>
      <c r="AF63" s="28"/>
      <c r="AG63" s="81"/>
      <c r="AH63" s="28"/>
      <c r="AI63" s="40">
        <f t="shared" si="4"/>
        <v>100</v>
      </c>
      <c r="AJ63" s="41">
        <f t="shared" si="5"/>
        <v>0</v>
      </c>
      <c r="AK63" s="44"/>
      <c r="AL63" s="118"/>
      <c r="AM63" s="120"/>
    </row>
    <row r="64" spans="1:39" ht="75.75" customHeight="1">
      <c r="A64" s="148"/>
      <c r="B64" s="141"/>
      <c r="C64" s="34" t="s">
        <v>355</v>
      </c>
      <c r="D64" s="43" t="s">
        <v>356</v>
      </c>
      <c r="E64" s="36" t="s">
        <v>357</v>
      </c>
      <c r="F64" s="50" t="s">
        <v>358</v>
      </c>
      <c r="G64" s="48" t="s">
        <v>359</v>
      </c>
      <c r="H64" s="48" t="s">
        <v>354</v>
      </c>
      <c r="I64" s="49">
        <v>45717</v>
      </c>
      <c r="J64" s="49">
        <v>46022</v>
      </c>
      <c r="K64" s="23"/>
      <c r="L64" s="23"/>
      <c r="M64" s="23"/>
      <c r="N64" s="23"/>
      <c r="O64" s="83">
        <v>10</v>
      </c>
      <c r="P64" s="83">
        <v>10</v>
      </c>
      <c r="Q64" s="83">
        <v>10</v>
      </c>
      <c r="R64" s="83">
        <v>10</v>
      </c>
      <c r="S64" s="23">
        <v>10</v>
      </c>
      <c r="T64" s="23"/>
      <c r="U64" s="23">
        <v>10</v>
      </c>
      <c r="V64" s="23"/>
      <c r="W64" s="23">
        <v>10</v>
      </c>
      <c r="X64" s="80"/>
      <c r="Y64" s="23">
        <v>10</v>
      </c>
      <c r="Z64" s="28"/>
      <c r="AA64" s="23">
        <v>10</v>
      </c>
      <c r="AB64" s="81"/>
      <c r="AC64" s="23">
        <v>10</v>
      </c>
      <c r="AD64" s="81"/>
      <c r="AE64" s="23">
        <v>10</v>
      </c>
      <c r="AF64" s="81"/>
      <c r="AG64" s="23">
        <v>10</v>
      </c>
      <c r="AH64" s="81"/>
      <c r="AI64" s="40">
        <f t="shared" si="4"/>
        <v>100</v>
      </c>
      <c r="AJ64" s="41">
        <f t="shared" si="5"/>
        <v>20</v>
      </c>
      <c r="AK64" s="42" t="s">
        <v>47</v>
      </c>
      <c r="AL64" s="42" t="s">
        <v>360</v>
      </c>
      <c r="AM64" s="121" t="s">
        <v>361</v>
      </c>
    </row>
    <row r="65" spans="11:36" ht="25.5" customHeight="1">
      <c r="K65" s="97">
        <f>SUM(K11:K64)/52</f>
        <v>6.2494230769230787</v>
      </c>
      <c r="L65" s="97">
        <f t="shared" ref="L65:AJ65" si="6">SUM(L11:L64)/52</f>
        <v>6.2494230769230787</v>
      </c>
      <c r="M65" s="97">
        <f t="shared" si="6"/>
        <v>5.8151923076923087</v>
      </c>
      <c r="N65" s="97">
        <f t="shared" ref="N65" si="7">SUM(N11:N64)/52</f>
        <v>5.8151923076923087</v>
      </c>
      <c r="O65" s="117">
        <f t="shared" si="6"/>
        <v>12.366538461538463</v>
      </c>
      <c r="P65" s="117">
        <f t="shared" si="6"/>
        <v>11.789615384615386</v>
      </c>
      <c r="Q65" s="117">
        <f t="shared" si="6"/>
        <v>6.1934615384615386</v>
      </c>
      <c r="R65" s="117">
        <f t="shared" si="6"/>
        <v>6.7703846153846152</v>
      </c>
      <c r="S65" s="97">
        <f t="shared" si="6"/>
        <v>7.3536538461538461</v>
      </c>
      <c r="T65" s="82">
        <f t="shared" si="6"/>
        <v>0</v>
      </c>
      <c r="U65" s="82">
        <f t="shared" si="6"/>
        <v>7.9819230769230769</v>
      </c>
      <c r="V65" s="82">
        <f t="shared" si="6"/>
        <v>0</v>
      </c>
      <c r="W65" s="82">
        <f t="shared" si="6"/>
        <v>7.8953846153846143</v>
      </c>
      <c r="X65" s="82">
        <f t="shared" si="6"/>
        <v>0</v>
      </c>
      <c r="Y65" s="82">
        <f t="shared" si="6"/>
        <v>5.1742307692307703</v>
      </c>
      <c r="Z65" s="82">
        <f t="shared" si="6"/>
        <v>0</v>
      </c>
      <c r="AA65" s="82">
        <f t="shared" si="6"/>
        <v>8.0269230769230759</v>
      </c>
      <c r="AB65" s="82">
        <f t="shared" si="6"/>
        <v>0</v>
      </c>
      <c r="AC65" s="82">
        <f t="shared" si="6"/>
        <v>7.3538461538461526</v>
      </c>
      <c r="AD65" s="82">
        <f t="shared" si="6"/>
        <v>0</v>
      </c>
      <c r="AE65" s="82">
        <f t="shared" si="6"/>
        <v>9.212692307692306</v>
      </c>
      <c r="AF65" s="82">
        <f t="shared" si="6"/>
        <v>0</v>
      </c>
      <c r="AG65" s="82">
        <f t="shared" si="6"/>
        <v>11.92173076923077</v>
      </c>
      <c r="AH65" s="82">
        <f t="shared" si="6"/>
        <v>0</v>
      </c>
      <c r="AI65" s="82">
        <f t="shared" si="6"/>
        <v>100</v>
      </c>
      <c r="AJ65" s="82">
        <f t="shared" si="6"/>
        <v>30.624615384615385</v>
      </c>
    </row>
    <row r="68" spans="11:36" ht="45" customHeight="1">
      <c r="O68" s="116"/>
      <c r="P68" s="115"/>
    </row>
  </sheetData>
  <autoFilter ref="A9:AK64" xr:uid="{FC1F452C-A910-4641-BF37-5AEAA25503C5}"/>
  <mergeCells count="54">
    <mergeCell ref="A1:AL1"/>
    <mergeCell ref="D16:D19"/>
    <mergeCell ref="C30:C31"/>
    <mergeCell ref="D30:D31"/>
    <mergeCell ref="B11:B15"/>
    <mergeCell ref="C16:C19"/>
    <mergeCell ref="AK8:AK9"/>
    <mergeCell ref="S8:T8"/>
    <mergeCell ref="O8:P8"/>
    <mergeCell ref="AG8:AH8"/>
    <mergeCell ref="B7:H7"/>
    <mergeCell ref="AI8:AJ8"/>
    <mergeCell ref="A8:J8"/>
    <mergeCell ref="A11:A46"/>
    <mergeCell ref="B39:B42"/>
    <mergeCell ref="B43:B46"/>
    <mergeCell ref="D54:D55"/>
    <mergeCell ref="C33:C34"/>
    <mergeCell ref="B26:B35"/>
    <mergeCell ref="C54:C55"/>
    <mergeCell ref="C48:C49"/>
    <mergeCell ref="D48:D49"/>
    <mergeCell ref="B36:B38"/>
    <mergeCell ref="C52:C53"/>
    <mergeCell ref="D52:D53"/>
    <mergeCell ref="D33:D34"/>
    <mergeCell ref="C27:C29"/>
    <mergeCell ref="D27:D29"/>
    <mergeCell ref="C37:C38"/>
    <mergeCell ref="D37:D38"/>
    <mergeCell ref="C44:C45"/>
    <mergeCell ref="D44:D45"/>
    <mergeCell ref="A57:A64"/>
    <mergeCell ref="B57:B61"/>
    <mergeCell ref="B62:B64"/>
    <mergeCell ref="A48:A55"/>
    <mergeCell ref="B48:B55"/>
    <mergeCell ref="B16:B25"/>
    <mergeCell ref="B4:D4"/>
    <mergeCell ref="B5:D5"/>
    <mergeCell ref="K8:L8"/>
    <mergeCell ref="B6:D6"/>
    <mergeCell ref="AM8:AM9"/>
    <mergeCell ref="AE8:AF8"/>
    <mergeCell ref="C20:C21"/>
    <mergeCell ref="D20:D21"/>
    <mergeCell ref="AA8:AB8"/>
    <mergeCell ref="AC8:AD8"/>
    <mergeCell ref="Q8:R8"/>
    <mergeCell ref="M8:N8"/>
    <mergeCell ref="U8:V8"/>
    <mergeCell ref="W8:X8"/>
    <mergeCell ref="Y8:Z8"/>
    <mergeCell ref="AL8:AL9"/>
  </mergeCells>
  <printOptions horizontalCentered="1" verticalCentered="1"/>
  <pageMargins left="0.70866141732283472" right="0.70866141732283472" top="0.74803149606299213" bottom="0.74803149606299213" header="0.31496062992125984" footer="0.31496062992125984"/>
  <pageSetup scale="13" orientation="landscape" r:id="rId1"/>
  <ignoredErrors>
    <ignoredError sqref="N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2025</vt:lpstr>
      <vt:lpstr>'2025'!Área_de_impresión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Dik Marínez Velasquez</dc:creator>
  <cp:keywords/>
  <dc:description/>
  <cp:lastModifiedBy>Sandra Patricia Garcia Caceres</cp:lastModifiedBy>
  <cp:revision/>
  <dcterms:created xsi:type="dcterms:W3CDTF">2023-02-07T21:07:58Z</dcterms:created>
  <dcterms:modified xsi:type="dcterms:W3CDTF">2025-05-30T20:59:37Z</dcterms:modified>
  <cp:category/>
  <cp:contentStatus/>
</cp:coreProperties>
</file>