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D906E096-44E7-4E8C-90D1-CA955A94353B}" xr6:coauthVersionLast="47" xr6:coauthVersionMax="47" xr10:uidLastSave="{00000000-0000-0000-0000-000000000000}"/>
  <bookViews>
    <workbookView xWindow="-120" yWindow="-120" windowWidth="20730" windowHeight="11040" xr2:uid="{3C89D071-FDDF-49F3-83FC-A02B95A977A0}"/>
  </bookViews>
  <sheets>
    <sheet name="2025" sheetId="3" r:id="rId1"/>
  </sheets>
  <definedNames>
    <definedName name="_xlnm._FilterDatabase" localSheetId="0" hidden="1">'2025'!$A$9:$AK$65</definedName>
    <definedName name="_xlnm.Print_Area" localSheetId="0">'2025'!$A$1:$AG$57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4" i="3" l="1"/>
  <c r="AJ53" i="3"/>
  <c r="AJ45" i="3"/>
  <c r="AJ38" i="3"/>
  <c r="AJ34" i="3"/>
  <c r="AJ31" i="3"/>
  <c r="AJ29" i="3"/>
  <c r="AJ13" i="3"/>
  <c r="O65" i="3" l="1"/>
  <c r="N65" i="3"/>
  <c r="AH65" i="3" l="1"/>
  <c r="AG65" i="3"/>
  <c r="AF65" i="3"/>
  <c r="AE65" i="3"/>
  <c r="AD65" i="3"/>
  <c r="AC65" i="3"/>
  <c r="AB65" i="3"/>
  <c r="AA65" i="3"/>
  <c r="Z65" i="3"/>
  <c r="Y65" i="3"/>
  <c r="X65" i="3"/>
  <c r="W65" i="3"/>
  <c r="V65" i="3"/>
  <c r="U65" i="3"/>
  <c r="T65" i="3"/>
  <c r="S65" i="3"/>
  <c r="R65" i="3"/>
  <c r="Q65" i="3"/>
  <c r="P65" i="3"/>
  <c r="M65" i="3"/>
  <c r="L65" i="3"/>
  <c r="K65" i="3"/>
  <c r="AI34" i="3" l="1"/>
  <c r="AI62" i="3" l="1"/>
  <c r="AI63" i="3"/>
  <c r="AI64" i="3"/>
  <c r="AI13" i="3" l="1"/>
  <c r="AI49" i="3" l="1"/>
  <c r="AI38" i="3" l="1"/>
  <c r="AI29" i="3"/>
  <c r="AI28" i="3"/>
  <c r="AJ21" i="3" l="1"/>
  <c r="AI21" i="3"/>
  <c r="AI22" i="3" l="1"/>
  <c r="AJ64" i="3" l="1"/>
  <c r="AJ63" i="3"/>
  <c r="AJ62" i="3"/>
  <c r="AJ61" i="3"/>
  <c r="AI61" i="3"/>
  <c r="AJ60" i="3"/>
  <c r="AI60" i="3"/>
  <c r="AJ59" i="3"/>
  <c r="AI59" i="3"/>
  <c r="AJ58" i="3"/>
  <c r="AI58" i="3"/>
  <c r="AJ57" i="3"/>
  <c r="AI57" i="3"/>
  <c r="AJ55" i="3"/>
  <c r="AI55" i="3"/>
  <c r="AI54" i="3"/>
  <c r="AJ52" i="3"/>
  <c r="AJ51" i="3"/>
  <c r="AI51" i="3"/>
  <c r="AJ50" i="3"/>
  <c r="AI50" i="3"/>
  <c r="AJ49" i="3"/>
  <c r="AJ48" i="3"/>
  <c r="AI48" i="3"/>
  <c r="AJ46" i="3"/>
  <c r="AJ44" i="3"/>
  <c r="AJ43" i="3"/>
  <c r="AI43" i="3"/>
  <c r="AJ42" i="3"/>
  <c r="AI42" i="3"/>
  <c r="AJ41" i="3"/>
  <c r="AI41" i="3"/>
  <c r="AJ40" i="3"/>
  <c r="AI40" i="3"/>
  <c r="AJ39" i="3"/>
  <c r="AI39" i="3"/>
  <c r="AJ37" i="3"/>
  <c r="AI37" i="3"/>
  <c r="AJ36" i="3"/>
  <c r="AI36" i="3"/>
  <c r="AJ35" i="3"/>
  <c r="AJ33" i="3"/>
  <c r="AI33" i="3"/>
  <c r="AJ32" i="3"/>
  <c r="AI32" i="3"/>
  <c r="AJ30" i="3"/>
  <c r="AI30" i="3"/>
  <c r="AJ28" i="3"/>
  <c r="AJ27" i="3"/>
  <c r="AI27" i="3"/>
  <c r="AJ26" i="3"/>
  <c r="AI26" i="3"/>
  <c r="AJ25" i="3"/>
  <c r="AI25" i="3"/>
  <c r="AJ24" i="3"/>
  <c r="AI24" i="3"/>
  <c r="AJ23" i="3"/>
  <c r="AI23" i="3"/>
  <c r="AJ22" i="3"/>
  <c r="AJ20" i="3"/>
  <c r="AI20" i="3"/>
  <c r="AJ19" i="3"/>
  <c r="AI19" i="3"/>
  <c r="AJ18" i="3"/>
  <c r="AI18" i="3"/>
  <c r="AJ17" i="3"/>
  <c r="AI17" i="3"/>
  <c r="AJ16" i="3"/>
  <c r="AI16" i="3"/>
  <c r="AJ15" i="3"/>
  <c r="AI15" i="3"/>
  <c r="AJ14" i="3"/>
  <c r="AI14" i="3"/>
  <c r="AJ12" i="3"/>
  <c r="AI12" i="3"/>
  <c r="AJ11" i="3"/>
  <c r="AI11" i="3"/>
  <c r="AJ65" i="3" l="1"/>
  <c r="AI65" i="3"/>
</calcChain>
</file>

<file path=xl/sharedStrings.xml><?xml version="1.0" encoding="utf-8"?>
<sst xmlns="http://schemas.openxmlformats.org/spreadsheetml/2006/main" count="520" uniqueCount="451">
  <si>
    <t>PROGRAMA DE TRANSPARENCIA Y ÉTICA PÚBLICA 
Unidad Administrativa Especial de Catastro Distrital</t>
  </si>
  <si>
    <t>VIGENCIA</t>
  </si>
  <si>
    <t>VERSIÓN</t>
  </si>
  <si>
    <t>Objetivo general</t>
  </si>
  <si>
    <t>Establecer las estrategias para la lucha contra la corrupción 2025, de la Unidad Administrativa Especial de Catastro Distrital</t>
  </si>
  <si>
    <t>Objetivo específico</t>
  </si>
  <si>
    <t>Implementar acciones específicas en cada uno de los componentes y subcomponentes del Programa de Transparencia y Ética Pública de la Unidad</t>
  </si>
  <si>
    <t>Control de cambios</t>
  </si>
  <si>
    <t>La Subgerencia de Participación ciudadana, solicitó modificar en el PTEP 2025, el diálogo ciudadano programado para el mes de marzo, para llevarlo acabo en el mes de abril, acorde con la circular 004 de la veeduría distrital del 2024, ya que la alcaldía Mayor de BOgotá desarrollará su Audicencia Pública a finales del mes de marzo. Esta circular señala: "4. Diálogos ciudadanos distritales. ... En este sentido, las entidades distritales organizarán y convocarán como mínimo cuatro (4) diálogos ciudadanos por entidad, durante cada año, posteriores a la Audiencia Pública del Alcalde Mayor, que aborden temáticas de interés e impacto, así como las inquietudes, peticiones, quejas y reclamos del Sistema Bogotá te Escucha y los temas priorizados en la consulta ciudadana realizada por la Veeduría Distrital..." Este ajuste al PTEP, se aprobó en el CIGD del día 13 de marzo, según acta No. 3.</t>
  </si>
  <si>
    <t>MESES</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</si>
  <si>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</si>
  <si>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</si>
  <si>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</si>
  <si>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</si>
  <si>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</si>
  <si>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</si>
  <si>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</si>
  <si>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</si>
  <si>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</si>
  <si>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</si>
  <si>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</si>
  <si>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</si>
  <si>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</si>
  <si>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</si>
  <si>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</si>
  <si>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EVIDENCIA - SEGUIMIENTO DE LA TERCERA LÍNEA DE DEFENSA
- Oficina de Control Interno</t>
  </si>
  <si>
    <t>Ejes estratégicos</t>
  </si>
  <si>
    <t>Componente</t>
  </si>
  <si>
    <t>No</t>
  </si>
  <si>
    <t xml:space="preserve">Subcomponente / procesos   </t>
  </si>
  <si>
    <t>Actividades</t>
  </si>
  <si>
    <t>Meta producto</t>
  </si>
  <si>
    <t>Responsable</t>
  </si>
  <si>
    <t>Fecha inicio</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</si>
  <si>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</si>
  <si>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</si>
  <si>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</si>
  <si>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</si>
  <si>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</si>
  <si>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</si>
  <si>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</si>
  <si>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</si>
  <si>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Revisar y actualizar de ser necesario, la información de trámites inscritos en el SUIT.</t>
  </si>
  <si>
    <t>100% Trámites vigentes en SUIT (12 reportes)</t>
  </si>
  <si>
    <t>Gerencia Comercial y de Atención al Ciudadano - Subgerencia de Participación y Atención al Ciudadano</t>
  </si>
  <si>
    <t xml:space="preserve">En septiembre se mantiene actualizado en SUIT los 11 trámites vigentes y las 2 consultas de información de la entidad. Se adjunta reporte actualizado. 
En octubre se mantiene actualizado en SUIT los 11 trámites vigentes y las 2 consultas de información de la entidad. Se adjunta reporte actualizado. 
En noviembre se mantiene actualizado en SUIT los 11 trámites vigentes y las 2 consultas de información de la entidad. Se adjunta reporte actualizado. 
En diciembre se mantiene actualizado en SUIT los 11 trámites vigentes y las 2 consultas de información de la entidad. Se adjunta reporte actualizado. </t>
  </si>
  <si>
    <t>Se verificó que en el cuatrimestre la GCAC registra como seguimiento en cada mes: se mantiene actualizado en SUIT los 11 trámites vigentes y las 2 consultas de información de la entidad. Se verifica el reporte con la información de tramites vigentes en SUIT.</t>
  </si>
  <si>
    <t xml:space="preserve">Se evidenció que dentro del período comprendido entre los meses de septiembre a diciembre de 2025, se  registró 11 trámites y 2 consultas de información de la entidad en el Suit,                                                                     Adicionalmente, se observó el seguimiento mensual realizado por la OAP, registrando que  la información cargada en el SUIT por la entidad se encuentra actualizada.
Adicionalmente, la OCI realizó a través de una muestra aleatoria de 5 trámites, la verificación de su resgitro en el SUIT, observando que el trámite y la consulta de información es de facil comprensión y que esta asociada a funciones misionales de la entidad,  sujeta a una estrategia de racionalización y a un seguimiento cuatrimestral. </t>
  </si>
  <si>
    <t>1.2</t>
  </si>
  <si>
    <t>Lineamientos de transparencia pasiva</t>
  </si>
  <si>
    <t>1.2.1</t>
  </si>
  <si>
    <t>Realizar y gestionar la publicación de los informes mensuales de solicitudes de información y PQRS atendidas</t>
  </si>
  <si>
    <t>12 Informes realizados y gestionados para publicación</t>
  </si>
  <si>
    <t xml:space="preserve">En septiembre se realizó la publicación en la página web de la entidad del informe de gestión de PQRS atendidas en el mes de agosto, en donde se menciona además, el número de solicitudes de información gestionadas. Se adjuntan archivos publicados en https://www.catastrobogota.gov.co/instrumentos-de-gestion/informe-de-peticiones-quejas-reclamos-denuncias-y-solicitudes-de-acceso-53, y vista de la publicación. De esta manera se informa a la ciudadanía sobre la gestión de las solicitudes de la Unidad. 
En Octubre se realizó la publicación en la página web de la entidad del informe de gestión de PQRS atendidas en el mes de septiembre, en donde se menciona además, el número de solicitudes de información gestionadas. Se adjuntan archivos publicados en https://www.catastrobogota.gov.co/instrumentos-de-gestion/informe-de-peticiones-quejas-reclamos-denuncias-y-solicitudes-de-acceso-54, y vista de la publicación. De esta manera se informa a la ciudadanía sobre la gestión de las solicitudes de la Unidad. 
En noviembre se realizó la publicación en la página web de la entidad del informe de gestión de PQRS atendidas en el mes de septiembre, en donde se menciona además, el número de solicitudes de información gestionadas. Se adjuntan archivos publicados en https://www.catastrobogota.gov.co/instrumentos-de-gestion/informe-de-peticiones-quejas-reclamos-denuncias-y-solicitudes-de-acceso-55, y vista de la publicación. De esta manera se informa a la ciudadanía sobre la gestión de las solicitudes de la Unidad. 
En diciembre se realizó la publicación en la página web de la entidad del informe de gestión de PQRS atendidas en el mes de noviembre, en donde se menciona además, el número de solicitudes de información gestionadas. Se adjuntan archivos publicados en https://www.catastrobogota.gov.co/instrumentos-de-gestion/informe-de-peticiones-quejas-reclamos-denuncias-y-solicitudes-de-acceso-56, y vista de la publicación. De esta manera se informa a la ciudadanía sobre la gestión de las solicitudes de la Unidad. </t>
  </si>
  <si>
    <t>Se verificó que en el cuatrimestre la GCAC registra como seguimiento en cada mes: En cada mes se realizó la publicación en la página web de la entidad del informe de gestión de PQRS atendidas en el mes inmediatamente anterior, en donde se menciona además, el número de solicitudes de información gestionadas. Se adjuntan archivos publicados en la pagina web: https://www.catastrobogota.gov.co/transparencia/informacion-de-la-entidad/informe-de-pqrs</t>
  </si>
  <si>
    <r>
      <rPr>
        <sz val="10"/>
        <color rgb="FF000000"/>
        <rFont val="Calibri"/>
        <scheme val="minor"/>
      </rPr>
      <t xml:space="preserve">Se evidenció que dentro del período comprendido entre los meses de septiembre a noviembre  de 2025, la entidad publicó en la página web de la entidad, los informes del estado de las  PQRSD radicadas en la UAECD, siguiendo los lineamientos  de la Ley 1712 de 2011_ como información mínima obligatoria. https://www.catastrobogota.gov.co/instrumentos-de-gestion/informe-de-peticiones-quejas-reclamos-denuncias-y-solicitudes-de-acceso-54.
Se </t>
    </r>
    <r>
      <rPr>
        <b/>
        <sz val="10"/>
        <color rgb="FF000000"/>
        <rFont val="Calibri"/>
        <scheme val="minor"/>
      </rPr>
      <t>recomienda</t>
    </r>
    <r>
      <rPr>
        <sz val="10"/>
        <color rgb="FF000000"/>
        <rFont val="Calibri"/>
        <scheme val="minor"/>
      </rPr>
      <t xml:space="preserve"> publicar el informe del estado de las PQRSD de la UAECD del mes de diciembre de 2025 , teniendo en cuenta el principio de la divulgación proactiva de la información, el cual consiste  "...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Artículo 3. Otros principios de la transparencia y acceso a la información pública Ley 1712 de 2011. </t>
    </r>
  </si>
  <si>
    <t>p</t>
  </si>
  <si>
    <t>1.3</t>
  </si>
  <si>
    <t>Elaboración de instrumentos de gestión de información</t>
  </si>
  <si>
    <t>1.3.1</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</si>
  <si>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</si>
  <si>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</si>
  <si>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</si>
  <si>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Septiembre: Se realizan mesas de trabajo para revisión de los activos de información con los procesos o dependencias que tengan inquietudes u observaciones identificadas. 2. Revisión/aprobación de la totalidad de los Activos de información por parte del Gestor de jurídica y Gestor de Gestión Documental y Seguridad de la Información 3. Se aprueban todos los activos de información por parte de los jefes de las dependencias de la UAECD.</t>
  </si>
  <si>
    <t>Se verifica la existencia de una matriz de seguimiento de la gestión del inventario de activos de información con ultimas fechas de registro del mes de agosto de 2025. una vez verificada la dirección: https://www.catastrobogota.gov.co/instrumentos-de-gestion?field_clasificacion_target_id=175. Se evidencia que se encuentra con fecha de actualización 11 de septiembre de 2025.</t>
  </si>
  <si>
    <r>
      <rPr>
        <sz val="10"/>
        <color rgb="FF000000"/>
        <rFont val="Calibri"/>
        <scheme val="minor"/>
      </rPr>
      <t xml:space="preserve"> 
Se registró en el aplicativo de Pandora, que, con fecha del mes de septiembre 2025, se realizaron mesas de trabajo para la revisión de los activos de información con los procesos. 2. se revisó/aprobó la totalidad de los activos de información por parte del Gestor de jurídica y Gestor de Gestión Documental y Seguridad de la Información y finalmente por todos jefes de la UAECD, sin embargo, de esta actividad no se registró evidencia, que soporte los avances de la construcción del documento. Se </t>
    </r>
    <r>
      <rPr>
        <b/>
        <sz val="10"/>
        <color rgb="FF000000"/>
        <rFont val="Calibri"/>
        <scheme val="minor"/>
      </rPr>
      <t>recomienda</t>
    </r>
    <r>
      <rPr>
        <sz val="10"/>
        <color rgb="FF000000"/>
        <rFont val="Calibri"/>
        <scheme val="minor"/>
      </rPr>
      <t xml:space="preserve"> registrar en el aplicativo pandora las evidencias de las mesas de trabajo que dieron lugar a la revisión y aprobación de los activos de información que avalan el documento oficial publicado en la página de la entidad.  Se evidenció la actualización del Excel de seguimiento de la gestión del inventario de activos de información con las fechas de registro.   
Se evidenció a través de la página web de la entidad, la publicación del Excel que registra los activos e índice de información y la Resolución 0484 31-octubre-2025_ Por la cual se adoptan los lineamientos para la actualización del Registro de Activos de Información y el Índice de Información Clasificada y Reservada de la Unidad Administrativa Especial de Catastro Distrital de conformidad con la Ley 1712 de 2014 y el Decreto Reglamentario 1081 de 2015. </t>
    </r>
  </si>
  <si>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</si>
  <si>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</si>
  <si>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</si>
  <si>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</si>
  <si>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</si>
  <si>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</si>
  <si>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t>Septiembre: Durante el monitoreo, se detectan las siguientes fortalezas: Diseño limpio y estructurado: Uso correcto de secciones, menús claros y contenido jerarquizado. Tiempo de carga aceptable: Esta en 2.1 segundos en la mayoría de secciones. Consistencia visual: Colores y tipografías homogéneas en todo el portal. Contenido relevante y actualizado: Noticias y enlaces funcionales. La evaluación es la siguiente: Conformidad general estimada: Parcial cumplimiento de WCAG 2.1 nivel AA Elementos positivos: • Uso de herramientas como UserWay para ajustes visuales. • Declaración pública de compromiso con la accesibilidad. • Certificado de accesibilidad y usabilidad expedido (vigente desde 2023). 4.2. Problemas comunes encontrados: • Texto alternativo ausente o genérico en algunas imágenes decorativas. • Botones sin nombre accesible (aria-label o texto visible). • Estructura semántica incompleta (saltos de encabezados h1 &gt; h3 sin jerarquía lógica). • Navegación inconsistente en móv</t>
  </si>
  <si>
    <t>Una vez verificado el informe cargado como evidencia de la Evaluación de Usabilidad y Accesibilidad Web, el cual concluye que: El sitio de Catastro Bogotá refleja un importante compromiso con la inclusión digital y evidencia acciones constantes orientadas a mejorar su calidad. Aunque aún existen oportunidades en usabilidad y accesibilidad técnica, es claro que el portal avanza de manera continua. Mantener este proceso de mejora, alineado con los estándares WCAG y complementado con la retroalimentación de usuarios reales, permitirá seguir fortaleciendo la experiencia de todas las personas que lo utilizan. Se valida que fue cumplida la actividad propuesta junto con el resultado proveniente del informe presentado.</t>
  </si>
  <si>
    <r>
      <rPr>
        <sz val="10"/>
        <color rgb="FF000000"/>
        <rFont val="Calibri"/>
        <scheme val="minor"/>
      </rPr>
      <t xml:space="preserve">Se evidenció que en el mes de noviembre de 2025, se realizó un monitoreo  de cumplimiento conforme a los criterios de la Guía de Accesibilidad de Contenidos Web (Web Content Accesibillity Guidelines - WCAG) en la versión 2.1, expedida por el World Web Consortium (W3C). 
Se observó que se generó el informe denominado "Evaluación de Usabilidad y Accesibilidad Web".  Sin embargo, este informe no se evidencia como un documento oficial al no encontrase en papeleria  de la entidad, no describe el período de verificación, y no se encuentra firmado por quien o quienes realizaron la evaluación. De otra parte, no se encontró publicado en la página web de la entidad, teniendo en cuenta el principio de  divulgación proactiva de la información, el cual consiste  "...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Artículo 3. Otros principios de la transparencia y acceso a la información pública Ley 1712 de 2011.
Situación que lleva a </t>
    </r>
    <r>
      <rPr>
        <b/>
        <sz val="10"/>
        <color rgb="FF000000"/>
        <rFont val="Calibri"/>
        <scheme val="minor"/>
      </rPr>
      <t xml:space="preserve">recomendar </t>
    </r>
    <r>
      <rPr>
        <sz val="10"/>
        <color rgb="FF000000"/>
        <rFont val="Calibri"/>
        <scheme val="minor"/>
      </rPr>
      <t xml:space="preserve">generar un informe oficial de verificación de cumplimiento de los lineamientos de Usabilidad y Accesibilidad Web, en aras de subsanar la situación evidenciada. </t>
    </r>
    <r>
      <rPr>
        <sz val="10"/>
        <color rgb="FFFF0000"/>
        <rFont val="Calibri"/>
        <scheme val="minor"/>
      </rPr>
      <t xml:space="preserve">  </t>
    </r>
  </si>
  <si>
    <t>1.5</t>
  </si>
  <si>
    <t>Monitoreo de Acceso a la Información Pública</t>
  </si>
  <si>
    <t>1.5.1</t>
  </si>
  <si>
    <t xml:space="preserve">Se verificó que en el cuatrimestre la GCAC registra como seguimiento en cada mes: En cada mes se realizó la publicación en la página web de la entidad del informe de gestión de PQRS atendidas en el mes inmediatamente anterior, en donde se menciona además, el número de solicitudes de información gestionadas. Se adjuntan archivos publicados en la pagina web: https://www.catastrobogota.gov.co/transparencia/informacion-de-la-entidad/informe-de-pqrs
</t>
  </si>
  <si>
    <t xml:space="preserve">Se evidenció que dentro del período comprendido entre los meses de septiembre a noviembre  de 2025, la entidad publicó en la página web de la entidad, los informes del estado de las  PQRSD radicadas en la UAECD, siguiendo los lineamientos  de la Ley 1712 de 2011_ como información mínima obligatoria. https://www.catastrobogota.gov.co/instrumentos-de-gestion/informe-de-peticiones-quejas-reclamos-denuncias-y-solicitudes-de-acceso-54.
Se recomienda publicar el informe del estado de las PQRSD de la UAECD del mes de diciembre de 2025 , teniendo en cuenta el principio de la divulgación proactiva de la información, el cual consiste  "...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Artículo 3. Otros principios de la transparencia y acceso a la información pública Ley 1712 de 2011. </t>
  </si>
  <si>
    <t>2. Rendición de cuentas</t>
  </si>
  <si>
    <t>2.1</t>
  </si>
  <si>
    <t>Información de calidad y en lenguaje comprensible</t>
  </si>
  <si>
    <t>2.1.1</t>
  </si>
  <si>
    <t>Elaborar y publicar informe de gestión</t>
  </si>
  <si>
    <t>1 Informe de gestión elaborado y publicado</t>
  </si>
  <si>
    <t>Oficina Asesora de Planeación y Aseguramiento de Procesos</t>
  </si>
  <si>
    <t>En enero se elaboró y publicó el informe de gestión de la entidad vigencia 2024</t>
  </si>
  <si>
    <t>Actividad finalizada en enero de 2026</t>
  </si>
  <si>
    <t>Actividad finalizada y cumplida tal como se reportó en el Informe correspondiente al I cuatrimestre de la vigencia</t>
  </si>
  <si>
    <t>2.1.2</t>
  </si>
  <si>
    <t>Publicar comunicaciones internas y/o externas, utilizando imágenes,  videos y/o presentaciones sobre temas relacionados con la gestión de PQRS en la entidad, trámites, servicios y/o aplicación de lenguaje claro.</t>
  </si>
  <si>
    <t>4 publicaciones</t>
  </si>
  <si>
    <t>Gerencia Comercial y de Atención al Ciudadano - Subgerencia de Participación Atención al Ciudadano/ Comunicaciones</t>
  </si>
  <si>
    <t>Para el mes de noviembre se realizaron 11 publicaciones de puntos de atención, horarios, sedes, trámites y servicios que ofrece la entidad.</t>
  </si>
  <si>
    <t>Se verificaron las evidencias de la realización de 11 publicaciones tanto en la pagina web y redes sociales oficiales de la UAECD.</t>
  </si>
  <si>
    <t>Verificados por parte de la Oficina de Control Interno OCI, en el aplicativo Pandora, los soportes dispuestos por la Oficina Asesora de Planeación y Aseguramiento de Procesos OAPAP, para el cuatrimestre septiembre a diciembre de 2025, se evidenciaron 11 publicaciones realizadas en el mes de noviembre relacionadas con los trámites y servicios que brinda la entidad, acorde con la programación realizada.  </t>
  </si>
  <si>
    <t>2.1.3</t>
  </si>
  <si>
    <t>Diseñar y publicar mensualmente piezas de divulgación de información institucional</t>
  </si>
  <si>
    <t>12 publicaciones mensuales</t>
  </si>
  <si>
    <t>Comunicaciones</t>
  </si>
  <si>
    <t>En septiembre se realizaron 24 publicaciones en redes sociales para divulgar contenidos institucionales en los canales de comunicación externa de la Unidad.
En octubre se realizaron 26 publicaciones en redes sociales para divulgar contenidos institucionales en los canales de comunicación externa de la Unidad.
En noviembre se realizaron 29 publicaciones en redes sociales para divulgar contenidos institucionales en los canales de comunicación externa de la Unidad.
En diciembre se realizaron 21 publicaciones en redes sociales para divulgar contenidos institucionales en los canales de comunicación externa de la Unidad.</t>
  </si>
  <si>
    <t>En el cuatrimestre se realizaron 100 publicaciones de contenidos institucionales a través de la pagina web de la unidad y de las redes sociales oficiales de la Entidad. Se verificaron las publicaciones reportadas y cumplen con los criterios establecidos en la actividad.</t>
  </si>
  <si>
    <t>Verificados por parte de la Oficina de Control Interno OCI, los soportes dispuestos  por la Oficina de Comunicaciones, para el cuatrimestre septiembre a diciembre de 2025, se evidenció la realización de 24, 26, 29 y 21 publicaciones, en septiembre, octubre, noviembre y diciembre de 2025, sobre temas de información institucional, entre otros: “Que tramites puedes solicitar en Catastro en Linea”, “Feria de servicios Localidad de Engativá”, “Llegó Catia”, “Cómo puedes comunicarte con Catia”, “Canales de Atención Catastro Bogotá”, “Feria de servicios Localidad Tunjuelito”, “Bogotá en una galería a cielo abierto”, “Creamos mapas que conectan y ubican a los ciudadanos con la ciudad.</t>
  </si>
  <si>
    <t>2.1.4</t>
  </si>
  <si>
    <t xml:space="preserve">Actualizar la caracterización de usuarios </t>
  </si>
  <si>
    <t>1 Documento de caracterización actualizado</t>
  </si>
  <si>
    <t xml:space="preserve"> Subgerencia de Participación y Atención al Ciudadano - y áreas misionales de la UAECD</t>
  </si>
  <si>
    <t>Se elabora informe de caracterización de grupos de valor de la GCAC 2025, el cual se publicará en la página web de la UAECD en la sección "Participa"</t>
  </si>
  <si>
    <t>Actividad finalizada en junio de 2025</t>
  </si>
  <si>
    <t>Actividad finalizada y cumplida tal como se reportó en el Informe correspondiente al II cuatrimestre de la vigencia</t>
  </si>
  <si>
    <t>2.2</t>
  </si>
  <si>
    <t>Diálogo de doble vía con la ciudadanía y sus organizaciones</t>
  </si>
  <si>
    <t>2.2.1</t>
  </si>
  <si>
    <t>Adelantar audiencia de rendición de cuentas propia de la UAECD</t>
  </si>
  <si>
    <t>1 Audiencia realizada</t>
  </si>
  <si>
    <t>Dirección -  Oficina Asesora de Planeación y Aseguramiento de Procesos - Comunicaciones - Procesos Misionales y de apoyo</t>
  </si>
  <si>
    <t>El día 24 de abril de 2025, se llevó a cabo la audiencia pública de rendición de cuentas de la UAECD, la cual se realizó en el marco de la Feria de Servicios organizada por la Secretaría de Hacienda. La audiencia de rendición de cuentas se realizó en el salón Índigo del Movistar Arena en la ciudad de Bogotá y contó con la participación de delegados de la Contraloría de Bogotá y la Veeduría Distrital.</t>
  </si>
  <si>
    <t>Actividad finalizada en abril de 2025</t>
  </si>
  <si>
    <t>2.2.2</t>
  </si>
  <si>
    <t>Desarrollar diálogos ciudadanos en temáticas de interés.</t>
  </si>
  <si>
    <t>4 Diálogos realizados</t>
  </si>
  <si>
    <t>Subgerencia de Participación y Atención al Ciudadano - áreas misionales y Comunicaciones</t>
  </si>
  <si>
    <t>El 30 de septiembre, se llevó a cabo el Facebook Live sobre el Plan Distrital de Datos, en el cual se resaltó la importancia de acceder a esta información como herramienta fundamental para la toma de decisiones y la planificación de la ciudad. Participaron 24 personas conectadas y se generó un espacio para resolver inquietudes y responder preguntas. 
En octubre se realizó dialogo ciudadano sobre Actualización Catastral Colaborativa, en el auditorio de la localidad de Usaquén, donde fueron convocados propietarios y poseedores de predios que recibieron una carta por parte de Catastro Distrital informando sobre la identificación de cambios de uso en sus predios.</t>
  </si>
  <si>
    <t xml:space="preserve">Una vez verificadas las evidencias se encontró que se presentan además de los informes de actividades de participación y rendición de cuentas de los eventos realizados. Sino también, registro fotográfico y listados de asistencia. </t>
  </si>
  <si>
    <t>Verificados por parte de la Oficina de Control Interno OCI, los soportes dispuestos por la Subgerencia de Participación y Atención al Ciudadano y la Oficina de Comunicaciones, para el cuatrimestre septiembre a diciembre de 2025, se evidenció soportes del Facebook Live llevado a cabo el 30 de septiembre de 2025, con la participación de 24 personas. De igual manera se observó registro fotográfico y listados de asistencia sobre el Diálogo Ciudadano llevado a cabo el 2 de octubre, cuya temática fue “Socialización, actualización catastral colaborativa”, dando cumplimiento a la actividad propuesta. </t>
  </si>
  <si>
    <t>2.3</t>
  </si>
  <si>
    <t>Responsabilidad en la cultura de la rendición y petición de cuentas</t>
  </si>
  <si>
    <t>2.3.1</t>
  </si>
  <si>
    <t>Realizar una actividad de sensibilización y promoción sobre rendición de cuentas</t>
  </si>
  <si>
    <t>1 actividad realizada</t>
  </si>
  <si>
    <t>Se elaboró material para la actividad de sensibilización y promoción de la rendición de cuentas y se solicitó al área de Comunicaciones diseñar piezas comunicacionales, para la promoción a través de las pantallas de la entidad. Todo el mes de agosto el tema ha estado en las pantallas de la entidad.</t>
  </si>
  <si>
    <t>Actividad finalizada en marzo de 2025</t>
  </si>
  <si>
    <t>2.4</t>
  </si>
  <si>
    <t>Evaluación y retroalimentación a la gestión institucional</t>
  </si>
  <si>
    <t>2.4.1</t>
  </si>
  <si>
    <t>Elaborar informe de evaluación anual de la estrategia de rendición de cuentas</t>
  </si>
  <si>
    <t>1 informe elaborado</t>
  </si>
  <si>
    <t>En el mes de diciembre de 2025 se elaboró el informe de evaluación anual de la estrategia de rendición de cuentas y se publicó en el botón participa: https://www.catastrobogota.gov.co/recurso/rendicion-de-cuentas-2025</t>
  </si>
  <si>
    <t>Se verificó que se encuentra el informe publicado acorde con lo reportado por la dependencia responsable, se encuentra publicada en la sección huella de gestión de la pagina web de la UAECD.</t>
  </si>
  <si>
    <t>Verificados por parte de la Oficina de Control Interno OCI, los soportes dispuestos por la Oficina Asesora de Planeación y Aseguramiento de Procesos OAPAP, para el cuatrimestre septiembre a diciembre de 2025, se evidenció el Informe de Evaluación Anual de la Estrategia de Rendición de Cuentas el cual fue elaborado por la Oficina Asesora de Planeación y Aseguramiento de Procesos y se encuentra publicado en la página web de la entidad en el siguiente link: https://www.catastrobogota.gov.co/recurso/rendicion-de-cuentas-2025.</t>
  </si>
  <si>
    <t>2.5</t>
  </si>
  <si>
    <t>Rendición de cuentas focalizadas</t>
  </si>
  <si>
    <t>2.5.1.</t>
  </si>
  <si>
    <t>Adelantar rendición de cuentas(resultados de  Censo inmobiliario de Bogota. D.C.) con los grupos de valor relacionados</t>
  </si>
  <si>
    <t>Dirección -  Oficina Asesora de Planeación y Aseguramiento de Procesos - Comunicaciones - Proceso Misional</t>
  </si>
  <si>
    <t>En el mes de febrero se realiza socialización de resultados del Censo Inmobiliario a diferentes grupos de valor, así como se publican noticias en diferentes medios de comunicaciones.
En el mes de marzo se realizó esta rendición de cuentas focalizada (Censo inmobiliario) a los grupos de valor públicos y privados de la Unidad
El día 24 de abril de 2025, se llevó a cabo la audiencia pública de rendición de cuentas de la UAECD, la cual se realizó en el marco de la Feria de Servicios organizada por la Secretaría de Hacienda. La audiencia de rendición de cuentas se realizó en el salón Índigo del Movistar Arena en la ciudad de Bogotá y contó con la participación de delegados de la Contraloría de Bogotá y la Veeduría Distrital.</t>
  </si>
  <si>
    <t>Una vez revisada la evidencia de la actividad se da cuenta de las rendiciones de cuentas realizadas entre el mes de febrero de 2025 y la audiencia de rendición de cuentas realizada el 24 de abril de 2025, en las cuales se presentan los resultados misionales de la Entidad.</t>
  </si>
  <si>
    <t>2.6</t>
  </si>
  <si>
    <t>Articulación Institucional a los Nodos de Rendición de cuentas</t>
  </si>
  <si>
    <t>2.6.1</t>
  </si>
  <si>
    <t>Disponer la información necesaria requerida por la Secretaría Distrital de Hacienda como cabeza de sector, para la rendición de cuentas de la Alcaldía Mayor de Bogotá.</t>
  </si>
  <si>
    <t>Información entregada</t>
  </si>
  <si>
    <t>Se definió cronograma para la rendición de cuentas y se socializó a los responsables
En febrero de 2025, se entregó información de gestión contractual 2024 de la Unidad vía correo electrónico, a la Secretaría de Hacienda con miras a la rendición de cuentas de la Alcaldía Mayor en el mes de marzo.
En el mes de marzo se envió información de la Unidad como apoyo a la rendición de cuentas de la Alcaldía Mayor.</t>
  </si>
  <si>
    <t>En la evidencia reportada por la dependencia responsable se verifica que se realizan las actividades reportadas y que dan cuenta de la entrega de información a la Secretaría Distrital de Hacienda para realizar la audiencia de rendición de cuentas sectorial.</t>
  </si>
  <si>
    <t>3. Mecanismos para mejorar la atención al ciudadano</t>
  </si>
  <si>
    <t>3.1</t>
  </si>
  <si>
    <t xml:space="preserve">Estructura administrativa y
Direccionamiento estratégico </t>
  </si>
  <si>
    <t>3.1.1</t>
  </si>
  <si>
    <t xml:space="preserve">Adelantar presentaciones al Comité Institucional de Gestión y Desempeño sobre la gestión del servicio al ciudadano </t>
  </si>
  <si>
    <t>10 Presentaciones realizadas</t>
  </si>
  <si>
    <t xml:space="preserve">El 15 y el 24 de septiembre se realiza presentación en Comité de Gestión y Desempeño del estado de la gestión de los Cordis y las PQRS en la entidad. se adjunta presentación con el detalle. Lo anterior con el fin de socializar con las dependencias el estado actual de la gestión de peticiones en la entidad e identificar posibles cuellos de botella. 
El 9 y el 23 de octubre se realiza presentación en Comité de Gestión y Desempeño del estado de la gestión de los Cordis y las PQRS en la entidad. se adjunta presentación con el detalle. Lo anterior con el fin de socializar con las dependencias el estado actual de la gestión de peticiones en la entidad e identificar posibles cuellos de botella. 
El 6 y el 26 de noviembre se realiza presentación en Comité de Gestión y Desempeño del estado de la gestión de los Cordis y las PQRS en la entidad. se adjunta presentación con el detalle. Lo anterior con el fin de socializar con las dependencias el estado actual de la gestión de peticiones en la entidad e identificar posibles cuellos de botella. </t>
  </si>
  <si>
    <t>Una vez verificadas las evidencias, se comprueba que la Gerencia presenta en septiembre, octubre y noviembre al Comité Institucional de Gestión y Desempeño temas sobre la gestión del servicio al ciudadano como: requerimientos gestionados, peticiones vencidas, resultados auditoría Dirección Distrital de  Calidad del Servicio y peticiones próximas a vencer por dependencia. Con lo que se cumple con la actividad propuesta en el componente. Para el mes de diciembre, la dependencia no programo la realización de esta actividad.</t>
  </si>
  <si>
    <t xml:space="preserve">Se evidenció la presentación de informes en PowerPoint ante el Comité Institucional de Gestión y Desempeño en relación con la gestión del servicio al ciudadano.
En septiembre se socializó el informe “Sistema Distrital para la Gestión de Peticiones Ciudadanas ‘Bogotá Te Escucha’” (corte 31/08/2025), que incluyó:
Requerimientos gestionados y peticiones vencidas en agosto de 2025.
Resultados de auditoría de la Dirección Distrital de Calidad del Servicio.
Peticiones próximas a vencer por dependencia (corte 24/09/2025).
También se presentó “Seguimiento CORDIS PQRS UAECD — Gerencia Comercial y Atención al Ciudadano”, con:
Seguimiento al Plan Cordis UAECD — Fase 5 (01/01/2020 al 23/09/2025).
Indicador de oportunidad de la actividad Cordis (fecha límite: 31/08/2025).
Reporte de PQRS por dependencia (corte 15/09/2025).                                                                                                                                                                                                                     En octubre se socializó el informe “Sistema Distrital para la Gestión de Peticiones Ciudadanas ‘Bogotá Te Escucha’” (corte 30/09/2025), que incluyó:
Peticiones a vencer septiembre 2025.                                                                     Peticiones vencidas a septiembre 2025                                                      Requerimientos gestionados y peticiones vencidas en agosto de 2025. Peticiones próximas a vencer por dependencias corte 20/10/2025.                                                                                                          En octubre se presentó “Seguimiento CORDIS PQRS UAECD — Gerencia Comercial y Atención al Ciudadano”, con:
Seguimiento al Plan Cordis UAECD (01/01/2020 al 20/10/2025).
Indicador de oportunidad de la actividad Cordis (fecha límite: 30/09/2025).
Reporte de PQRS por dependencia (corte 09/10/2025).                                       En noviembre se socializó el informe “Sistema Distrital para la Gestión de Peticiones Ciudadanas ‘Bogotá Te Escucha’” (corte 31/10/2025), que incluyó:
Peticiones a vencer octubre 2025.                                                                Resultados de auditoría de la Dirección Distrital de Calidad del Servicio septiembre 2025                                                                                                              Peticiones próximas a vencer por dependencias corte 26/11/2025.                                                                                                          También se presentó “Seguimiento CORDIS PQRS UAECD — Gerencia Comercial y Atención al Ciudadano”, con:
Seguimiento al Plan Cordis UAECD (01/01/2020 al 26/11/2025).
Indicador de oportunidad de la actividad Cordis (fecha límite: 31/10/2025).
Reporte de PQRS por dependencia (corte 06/11/2025).  Observación: En futuras actividades que impliquen la realización de presentaciones ante comités, se deberá anexar el acta de la reunión, el control de asistencia y la presentación de diapositivas correspondiente.                                                                                                                                                  </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</si>
  <si>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</si>
  <si>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</si>
  <si>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</si>
  <si>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</si>
  <si>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</si>
  <si>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t>De manera mensual se realiza reunión con los gestores de canales y equipo transversal de la Gerencia Comercial y de Atención al Ciudadano y Subgerencia de Participación y Atención al Ciudadano, con el fin de revisar y analizar los indicadores de atención.
En septiembre: Noveno seguimiento a los indicadores generados en la GCAC y SPAC, para el control y toma de decisiones basadas en los resultados del mes. se adjunta presentación. 
En octubre: Decimo seguimiento a los indicadores generados en la GCAC y SPAC, para el control y toma de decisiones basadas en los resultados del mes. se adjunta presentación. 
En noviembre: seguimiento No. 11 a los indicadores generados en la GCAC y SPAC, para el control y toma de decisiones basadas en los resultados del mes. se adjunta presentación. 
En diciembre: Seguimiento No. 12 a los indicadores generados en la GCAC y SPAC, para el control y toma de decisiones basadas en los resultados del mes. se adjunta presentación.</t>
  </si>
  <si>
    <t>Se verifica que la Gerencia elabora mensualmente una presentación con los indicadores de atención y se cuenta con listados de asistencia de las reuniones de seguimiento de dichos indicadores.</t>
  </si>
  <si>
    <r>
      <t>Se observó documento en formato PDF de título indicadores sobre las solicitudes de los ciudadanos por los canales (Escrito, virtual, telefónico, presencial) de los meses de septiembre, octubre, noviembre y diciembre de 2025. El seguimiento de los indicadores se realiza la primera semana de cada mes revisando las atenciones por canal del mes anterior.</t>
    </r>
    <r>
      <rPr>
        <sz val="10"/>
        <color rgb="FFFF0000"/>
        <rFont val="Calibri"/>
        <family val="2"/>
        <scheme val="minor"/>
      </rPr>
      <t xml:space="preserve">                            </t>
    </r>
    <r>
      <rPr>
        <sz val="10"/>
        <rFont val="Calibri"/>
        <family val="2"/>
        <scheme val="minor"/>
      </rPr>
      <t>Observación: Se recomienda adjuntar el acta de la reunión mensual correspondiente, en la que conste la revisión y análisis de los indicadores, así como las acciones de mejora acordadas.</t>
    </r>
  </si>
  <si>
    <t>3.2.2</t>
  </si>
  <si>
    <t>Gestionar capacitaciones para los servidores en temas como: servicio al ciudadano, protocolos de atención, gestión de las peticiones, gestión de la radicación de trámites catastrales.</t>
  </si>
  <si>
    <t>3 capacitaciones gestionadas</t>
  </si>
  <si>
    <t>Subgerencia del Talento Humano -  Gerencia Comercial y de Atención al Ciudadano - Subgerencia de Participación Ciudadana y Atención al Ciudadano</t>
  </si>
  <si>
    <t>Octubre: Para el periodo de seguimiento se adelantaron las siguientes actividades desde el Plan Institucional de Capacitación: Lenguajes Claros, Comprensibles e Incluyentes-Función Pública 16/10/2025 Capacitación presencial Incorporación de los enfoques de la política LGBTI. 22/10/2025 Redacción y ortografía, técnicas y habilidades para comunicación escrita -revisión de actos administrativos- Propulsor compensar: 25/10/2025"</t>
  </si>
  <si>
    <t xml:space="preserve">Una vez revisada la evidencia de la actividad se puede comprobar que se realizaron capacitaciones en Política publica LGBTI en los meses de octubre y noviembre, en lenguajes claros en octubre y redacción y ortografía en el mes de octubre. Para los meses de noviembre y diciembre no se tenia prevista la ejecución de esta actividad. </t>
  </si>
  <si>
    <t>Se observó la presentación de un documento en PDF que contiene la propuesta de capacitación "Reporte de actividades de capacitación – Plan de Trabajo Directiva 005: Política Pública LGBTI", dirigida al equipo de vigilancia. Se recomienda incorporar el soporte en el que conste la fecha efectiva de ejecución y la lista.                                                                                                           Se evidencia documento en formato PDF lista de asistencia a Capacitación Lenguajes Claros, Comprensibles e Incluyentes-Función Pública de fecha 16/10/2026 asistencia de 26 funcionarios de Catastro.                                       Se hace constar la presentación de un archivo Excel con la preinscripción de 27 funcionarios de Catastro al curso Redacción y Ortografía, Técnicas y Habilidades para la Comunicación Escrita. Se recomienda incorporar el respaldo que permita verificar la fecha de ejecución del curso y los asistentes que efectivamente participaron.                                                                         Observación: Las evidencias de las capacitaciones gestionadas y realizadas deben incluir el listado de asistentes, así como la identificación del tema, los objetivos y la fecha de ejecución.</t>
  </si>
  <si>
    <t>3.2.3</t>
  </si>
  <si>
    <t>Revisar la capacidad de los canales de atención y definir si es necesario redistribuir el personal asignado para la atención de los ciudadanos, dependiendo las necesidades del servicio.</t>
  </si>
  <si>
    <t>3 revisiones y/o ajustes realizados</t>
  </si>
  <si>
    <t>Septiembre: Desde la Subgerencia de Participación y Atención al Ciudadano se define culminar la rotación o redistribución de los equipos el 30 de agosto, debido a que no se ha identificado la necesidad de continuar con el ejercicio en lo que queda del año.  Es posible que en el 2026 se retome la actividad, la cual sirve para seguir fortaleciendo el conocimiento de los servidores. link evidencias: https://catastrobogotacol-my.sharepoint.com/:f:/r/personal/oficina_asesora_planeacion_catastrobogota_gov_co/Documents/OAP/EVIDENCIAS%20PEI-PAI%202025/3.1.2_Ejec_Estrategia_Servicio_Ciudadano/(3.1.2.1)_Ejecutar_est_atencion_ciudadano/3.1.2.1.1%20Seguimiento_ejecuci%C3%B3n_estategia_SC/Septiembre/3_Revisi%C3%B3n_distribucion_personal_canales?csf=1&amp;web=1&amp;e=ESnNyH</t>
  </si>
  <si>
    <t>DE la evidencia que se verificó se puede concluir que la dependencia responsable de la Actividad realizó las revisiones programadas en el periodo. En correo electrónico del 30 de septiembre de 2025, la Subgerente de Participación Ciudadana informa sobre las decisiones que se tomaron para redistribuir las personas dependiendo de las necesidades.</t>
  </si>
  <si>
    <t>se revisó documento en formato PDF de fecha 5 de septiembre de 2025, la Subgerencia de Participación y Atención al Ciudadano comunica la decisión de finalizar la rotación de los equipos a partir del 30 de agosto del mismo año, al no evidenciarse la necesidad de continuar con dicha actividad durante el resto de la vigencia. Asimismo, se indica la posibilidad de retomar el ejercicio en 2026, con el propósito de fortalecer el conocimiento institucional.</t>
  </si>
  <si>
    <t>3.3</t>
  </si>
  <si>
    <t>Talento Humano</t>
  </si>
  <si>
    <t>3.3.1</t>
  </si>
  <si>
    <t>Gestionar capacitaciones para los servidores en temas como:  servicio al ciudadano, protocolos de atención, gestión de las peticiones, gestión de la radicación de trámites catastrales.</t>
  </si>
  <si>
    <t>Octubre: Desde el mes de agosto, se han realizado diferentes capacitaciones dirigidas a los funcionarios de la SPAC en los siguientes temas: lenguaje claro, protocolos de atención, gestión de peticiones, y gestión de radicaciones para predios con mejoras.</t>
  </si>
  <si>
    <t xml:space="preserve">Una vez revisada la evidencia de la actividad se evidencia una presentación denominada: "PROTOCOLO DE ATENCIÓN AL CIUDADANO PRESENCIAL". De otra parte en la actividad 3.2.2 se puede comprobar que se realizaron capacitaciones en Política publica LGBTI en los meses de octubre y noviembre, en lenguajes claros en octubre y redacción y ortografía en el mes de octubre. Para los meses de noviembre y diciembre no se tenia prevista la ejecución de esta actividad. </t>
  </si>
  <si>
    <t>Se revisó documento en formato PDF de fecha 15 de septiembre de 2025, se evidencia el registro de asistencia correspondiente al tema "Incorporación de MJ – Incorporaciones de posesiones y predios legalizados", con 32 participantes. No obstante, se observa que dicho registro no se efectuó en el formato institucional vigente "Control Asistencia Actividades" (GESP-04-FR-03), por lo que se recomienda su uso obligatorio en lo sucesivo.               Mediante documento en formato PDF de fecha 25 de septiembre de 2025, se evidencia el registro de asistencia correspondiente al tema "protocolos de atención Manual de Atención a la Ciudadanía -Taller" con 21 participantes. No obstante, se observa que dicho registro no se efectuó en el formato institucional vigente "Control Asistencia Actividades" (GESP-04-FR-03), por lo que se recomienda su uso obligatorio en lo sucesivo.                                            Se adjunta captura de pantalla correspondiente a la invitación de la capacitación "Administradores Bogotá Te Escucha", llevada a cabo el 11 de septiembre y 16 de octubre de 2026, en horario de 8:30 a 10:30 a. m. Se observa que no obra en el expediente el registro de asistencia, documento necesario para acreditar la ejecución de la actividad y el cumplimiento de los objetivos de formación.                                                                                         Observación: Las evidencias de las capacitaciones gestionadas y realizadas deben incluir el listado de asistentes, así como la identificación del tema, los objetivos y la fecha de ejecución.</t>
  </si>
  <si>
    <t>3.3.2</t>
  </si>
  <si>
    <t>Bilinguismo en lenguaje de señas</t>
  </si>
  <si>
    <t>1 proceso de formación para la vigencia 2025 que se hará progresivo en las demás vigencias hasta lograr que el 25% del total del talento humano institucional sea bilingüe</t>
  </si>
  <si>
    <t>Subgerencia de Talento Humano</t>
  </si>
  <si>
    <t xml:space="preserve">Octubre: Se adelanta gestión para la realización  del curso LENGUA DE SEÑAS PARA EL SERVICIO con 14 servidores de la gerencia Comercial y de Atención al ciudadano culminan a través de Propulsor Compensar. </t>
  </si>
  <si>
    <t>Una vez verificada la evidencia aportada por la Gerencia Comercial y de Atención al Ciudadano se realiza una capacitación en lenguaje de señas con la entidad UNICISO que se inicio el 9 de sept. de 2025.</t>
  </si>
  <si>
    <t>Se evidenció documento en PDF la gestión adelantada para la capacitación “Curso: Lengua de Señas para el Servicio”, a cargo del Aula PRO Ucompensar. Según la información consignada, el curso inició el 9 de septiembre de 2025 y contó con la inscripción de 25 funcionarios.</t>
  </si>
  <si>
    <t>3.4</t>
  </si>
  <si>
    <t>Normativo y procedimental</t>
  </si>
  <si>
    <t>3.4.1</t>
  </si>
  <si>
    <t>Adelantar seguimiento al agendamiento teniendo en cuenta la atención de personas con necesidades de atención preferencial.</t>
  </si>
  <si>
    <t xml:space="preserve">Septiembre: Se identifican 1.011 adultos mayores, 8 personas con discapacidad, 7 mujeres embarazadas o con niños en brazos, quienes solicitaron previamente cita de agendamiento para ser atendidos. se adjunta vista de SharePoint con el detalle de la atención. 
Octubre: Se identifican 763 adultos mayores, 9 personas con discapacidad, 4 mujeres embarazadas o con niños en brazos, quienes solicitaron previamente cita de agendamiento para ser atendidos. se adjunta vista de SharePoint con el detalle de la atención. 
Noviembre: Se identifican 723 adultos mayores, 7 personas con discapacidad, 11 mujeres embarazadas o con niños en brazos, quienes solicitaron previamente cita de agendamiento para ser atendidos. se adjunta vista de SharePoint con el detalle de la atención.
Diciembre: Se identifican 327 adultos mayores, 1 personas con discapacidad, quienes solicitaron previamente cita de agendamiento para ser atendidos. se adjunta vista de SharePoint con el detalle de la atención. </t>
  </si>
  <si>
    <t>Se verifica en las evidencias que a través de la herramienta de agendamiento para la atención presencial, la GCAC hace seguimiento de la atención presencia y orientación a personas con atención preferencial: adultos mayores, personas con discapacidad y mujeres embarazadas o con niños en brazos.</t>
  </si>
  <si>
    <t>Se verificó documento en formato PDF que contiene capturas de pantalla del Tablero de Control SharePoint "Consulta personalizada agenda a un clic", correspondientes a los meses de septiembre, octubre, noviembre y diciembre de 2025. Dichas imágenes reflejan el seguimiento efectuado al agendamiento de personas con necesidad de atención preferencial durante el periodo señalado.</t>
  </si>
  <si>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</si>
  <si>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</si>
  <si>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</si>
  <si>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</si>
  <si>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</si>
  <si>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 xml:space="preserve">En el mes de octubre la firma Consultores TIC elaboró y entregó tanto el segundo como el tercer informe sobre la medición de satisfacción de ciudadanos atendidos en los distintos canales de atención, recopilando así un análisis completo del ejercicio realizado durante la vigencia; además, comparando los resultados obtenidos con los del año anterior. Es de destacar, que se alcanza un resultado en la medición del 8,72 lo cual supera la meta establecida para la vigencia. El informe final se está utilizando como insumo para el diagnóstico de las estrategias de Participación Ciudadana y de Servicio al Ciudadano de 2026, con el fin de identificar y proponer acciones a ejecutar durante la mencionada vigencia. </t>
  </si>
  <si>
    <t>Se verifica que en las evidencias se muestra la realización de la encuesta de medición de satisfacción de ciudadanos atendidos en los distintos canales de atención. De acuerdo con el seguimiento registrado por la dependencia responsable no se requirieron acciones de mejora producto de los resultados obtenidos en este informe.</t>
  </si>
  <si>
    <t xml:space="preserve">Se revisaron dos documentos en formato PDF, elaborados por la  firma Consultores TIC ambos relativos al análisis de información, resultados y recomendaciones de las mediciones adelantadas, cuyo contenido se describe a continuación:
1. Documento titulado “Análisis de información, resultados y recomendaciones de la medición 1 y 2”, el cual presenta la siguiente estructura:
1.Objetivos
2.Aspectos metodológicos
3.Resultados
3.1 Índices de Satisfacción
3.1.1 Grado de satisfacción general.
3.1.2 Grado de satisfacción frente a la calidad de la atención.
3.1.3 Grado de satisfacción frente a la calidad de la respuesta. 
3.1.4 Grado de uso de cada uno de los canales de atención.
3.1.5 Grado de satisfacción respecto a cada uno de los canales de atención.
3.1.6 Grado de satisfacción frente a la atención de PQRS.
3.1.7 Grado de satisfacción frente al proceso de participación.
3.1.8 Grado de satisfacción por producto y/o servicio adquirido.
3.2 Indicadores Demográficas                                                                                                4. Lecciones aprendidas                                                                                                    5. Recomendaciones                                                                                                              6. Evidencias fotográficas                                                                                             2. Documento titulado “Análisis de información, resultados y recomendaciones finales”, cuya tabla de contenido presenta los siguientes apartados:                                                                                                           1.Metodología
2.Resultados Generales / Recomendaciones                                                           3. Dashboard en linea            </t>
  </si>
  <si>
    <t>3.5.2</t>
  </si>
  <si>
    <t>Organizar una feria de servicio liderada por la Unidad dirigida a personas con discapacidad auditiva, en la cual se brinde información sobre los trámites y servicios que brinda la Unidad.</t>
  </si>
  <si>
    <t>1 feria realizada</t>
  </si>
  <si>
    <t>El 5 de Junio la UAECD realizó la primera feria de servicios dirigida a personas con discapacidad, se brindo atención a 21 con discapacidad física, 2 con discapacidad visual, 33 adultos mayores, 3 discapacidad auditiva, 6 con discapacidad sensorial, 1 con discapacidad psicológica y entre otros los cuales no especificaron el tipo de discapacidad, quienes pudieron radicar trámites, recibir orientación sobre procesos catastrales y resolver inquietudes relacionadas con sus predios. De esta manera la entidad fortalece el acceso a los servicios, brindando una atención más cercana y con enfoque diferencial.</t>
  </si>
  <si>
    <t>Actividad realizada y finalizada el día 6 de junio de 2025</t>
  </si>
  <si>
    <t>Actividad cumplida durante el II cuatrimestre de la vigencia.</t>
  </si>
  <si>
    <t>3.6</t>
  </si>
  <si>
    <t>Análisis de la información de las denuncias de corrupción</t>
  </si>
  <si>
    <t>3.6.1</t>
  </si>
  <si>
    <t>Realizar divulgación a ciudadanía/funcionarios sobre los canales de denuncias de corrupción y consultar sobre su percepción de los mismos</t>
  </si>
  <si>
    <t>2 divulgaciones realizadas</t>
  </si>
  <si>
    <t xml:space="preserve">Subgerencia de Participación y Atención al Ciudadano  - Oficina de Control Disciplinario </t>
  </si>
  <si>
    <t>En le mes de septiembre desde la SPAC se realiza gestión con la oficina de comunicaciones con el fin de publicar para el ciudadano los canales de denuncia de actos de corrupción, por lo cual las piezas salen publicadas en la diferentes redes sociales de la entidad. De otra parte, de manera interna desde la OCDI se gestiona la publicación interna para funcionarios con el fin de socializar los canales de denuncias. Se adjuntan piezas publicadas</t>
  </si>
  <si>
    <t>Se verifica que se presenta la divulgación en el boletín interno de comunicaciones del 8 de mayo de 2025 la invitación a usar los canales de denuncias de actos de corrupción. De igual forma, se encuentra la divulgación de los canales de denuncia de actos de corrupción en el boletín interno de comunicaciones del 24 de septiembre de 2025. En el boletín interno de comunicaciones del 14 de mayo de 2025 se invita a diligenciar la encuesta de canales de denuncia, no se presentan los resultados en esta actividad.</t>
  </si>
  <si>
    <t>Se evidenció documento en formato PDF, boletín informativo catastro de fecha 23/09/2025 en el cual se comunica los canales disponibles para denuncias:                                                                                                                         1. Bogotá te escucha SDQS.                                                                                                        2. Correo electrónico institucional Oficina de Control Disciplinario Interno 3. De manera presencial en las instalaciones de la OCDI segundo piso del SuperCADE.</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</si>
  <si>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</si>
  <si>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</si>
  <si>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</si>
  <si>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</si>
  <si>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</si>
  <si>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</si>
  <si>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A septiembre la Oficina Asesora de Planeación realiza seguimiento al avance en la implementación de la estrategia de racionalización de trámites, con fundamento en lo reportado por las áreas técnicas y la Gerencia de Tecnología. Para el mes de septiembre sobre el trámite de Cambio de nombre fase II que finalizó con su puesta en producción en meses anteriores, se realizó la actualización de la información del trámite en el SUIT y se está a la espera de su socialización a grupos de valor. En relación con el trámite de Englobe y desenglobe se realizan seguimientos periódicos con la Dirección dada su prioridad y se avanza en el desarrollo tecnológico con la construcción de las funcionalidades de formularios.
A octubre, la Oficina Asesora de Planeación realiza seguimiento a la implementación de la estrategia, con fundamento en lo reportado por las áreas técnicas y la Gerencia de Tecnología. Para octubre sobre el trámite de Cambio de nombre fase II, se resalta que se han realizado más de 300 cambios automáticos de la naturaleza jurídica 168 transferencia de dominio a título de leasing habitacional de vivienda familiar. En relación con el trámite de Englobe y desenglobe, el avance en el desarrollo está en un 60%. Durante el mes, el equipo de desarrollo se enfocó en resolver la interoperabilidad del sistema con la Superintendencia de Notariado y Registro (SNR); este desarrollo asegura que el sistema pueda manejar y registrar correctamente las excepciones y respuestas especiales del servicio de la SNR, haciendo el proceso más robusto y confiable. Se proyectó la finalización del desarrollo para noviembre, lo que permitirá iniciar la fase de pruebas.
A noviembre, la Oficina Asesora de Planeación realiza seguimiento a la implementación de la estrategia, con fundamento en lo reportado por las áreas técnicas y la Gerencia de Tecnología. Para noviembre en relación al trámite relacionado con Cambio de nombre se realizó el cierre de la iniciativa en el SUIT con la documentación de evidencias y el seguimiento por parte de la Oficina Asesora de Planeación y monitoreo de la Oficina de Control interno. En relación con el trámite de Englobe y desenglobe, se continúa el avance del desarrollo, en espera de su puesta en producción en el mes de diciembre.
A diciembre, la Oficina Asesora de Planeación realiza seguimiento a la implementación de la estrategia, con fundamento en lo reportado por las áreas técnicas y la Gerencia de Tecnología. Para el mes de diciembre se realizó la puesta en producción de la iniciativa planteada para el trámite de Englobe y desenglobe de dos o más predios, con lo que se finalizaron las dos iniciativas planteadas para la vigencia (Englobe y desenglobe y Cambio de propietario o poseedor de bien inmueble).</t>
  </si>
  <si>
    <t>Una vez verificado el archivo de evidencia registrado en el mes de diciembre, se acumula el reporte de todo el año 2025. En este reporte se evidencia que el seguimiento que realiza la OAPAP, se presenta en seguimiento que realiza la Directora a la Estrategia.</t>
  </si>
  <si>
    <t>Para el III cuatrimestre de la vigencia 2025 la OCI evidenció el cumplimiento de la actividad propuesta con el producto, correspondiente al seguimiento mensual a la estrategia de racionalización de trámites, realizado por la Oficina Asesora de Planeación, tal como consta en el monitoreo adelantado por la Oficina de Control Interno en el SUIT y una vez revisados los respectivos soportes cargados en el repositorio dispuesto.</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</si>
  <si>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</si>
  <si>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</si>
  <si>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</si>
  <si>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</si>
  <si>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</si>
  <si>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</si>
  <si>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 xml:space="preserve">El 18, 20 y 26 de marzo se desarrollaron tres actividades, dos presenciales y una virtual con la participación de actores usuarios de los trámites y servicios de la entidad, en estas sesiones se compartió con los asistentes una encuesta de satisfacción. De los invitados que respondieron la encuesta, se destaca por parte de estos la realización u observaciones sobre los trámites de Cambio de nombre, Cabida y linderos, Englobes y Desenglobes y Topográficos. Se adjunta informe de las actividades realizadas. </t>
  </si>
  <si>
    <t>Actividad cumplida durante el I cuatrimestre de la vigencia.</t>
  </si>
  <si>
    <t>4.2.2</t>
  </si>
  <si>
    <t>Socializar a la ciudadanía la información relacionada con el tramite automatizado en la vigencia.</t>
  </si>
  <si>
    <t>1 socialización o publicación</t>
  </si>
  <si>
    <t>Para la vigencia 2025 se realizó un video acerca del trámite automatizado “cambio de nombre, el 27 de agosto se publicó en nuestra Red Social YouTube, a continuación el enlace para ver el video: https://youtu.be/GaDqZdW0j1o?si=pjsXlt06adTxzBBC</t>
  </si>
  <si>
    <t>Una vez verificada la evidencia reportada por las dependencias responsables se evidencia que a través de la red social YouTube se informó claramente sobre las modificaciones realizadas en el trámite de cambio de propietario. Se recomienda publicarlo por las demás redes sociales y en la pagina web de la UAECD.</t>
  </si>
  <si>
    <t xml:space="preserve">Se observó publicación realizada en el canal Youtube, en el link dispuesto, en donde mediante un video se explica en que consiste la automatización del trámite de cambio de nombre y cómo se puede acceder a este mediante la plataforma Catastro En Línea. Dando cumplimiento a la socialización propuesta. No obstante se debe continuar con la socialización del trámite a fin de que los ciudadanos estén informados y conozcan los trámites automatizados, aprovechando otros canales con los que cuenta la entidad. </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</si>
  <si>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</si>
  <si>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</si>
  <si>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</si>
  <si>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</si>
  <si>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</si>
  <si>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4 Seguimientos realizados</t>
  </si>
  <si>
    <t>Subgerencia de Operaciones. IDECA</t>
  </si>
  <si>
    <t>Durante el periodo evaluado, se llevó a cabo el monitoreo y seguimiento mensual del comportamiento de la plataforma de Datos Abiertos Bogotá, considerando variables como el número de visitas, usuarios y descargas realizadas. El análisis se presenta desagregado por dato, entidad y temática. Este seguimiento permanente forma parte de las acciones definidas en la Estrategia de Uso y Apropiación de las plataformas de información geográfica de la Infraestructura de Datos Espaciales (IDE) de Bogotá, liderada por la Unidad Administrativa Especial de Catastro Distrital (UAECD). Como evidencia, se anexa un archivo en formato Excel que incluye: - Número de entidades que publican información - Cantidad de datos abiertos disponibles por entidad y temática - Tipo de licencia asociada a cada dato o conjunto de datos - Número de consultas realizadas - Número total de descargas</t>
  </si>
  <si>
    <t>Una vez revisado el soporte presentado por la Gerencia de IDECA, se evidencia que se trata de una base de datos con una tabla dinámica que refleja los filtros de algunas variables que se encuentran en la misma. Al comparar con la actividad el seguimiento se limita a generar un cuadro estadístico de las variables seleccionadas.</t>
  </si>
  <si>
    <t>Para el tercer cuatrimestre de 2025, en relación a la actividad: Adelantar el seguimiento a la publicación de información de Datos Abiertos Bogotá a cargo de Subgerencia de Operaciones. IDECA, se evidenció la ejecución de monitoreo para el mes de octubre de acuerdo a la informacion suministrada con corte a 31/09-2025, monitoreo realizado sobre variables tales como número de visitas, usuarios, descargas y datos por temática. No obstante, Podemos evidenciar Los soportes suministrados obedecen al agrupamiento o consolidación de información a través de una tabla dinámica con fines estadísticos, lo cual, si bien permite visualizar el comportamiento de la plataforma, limita el alcance del seguimiento frente a la generación de análisis más profundos, alertas o acciones de mejora sobre la calidad, actualización y aprovechamiento de los datos publicados, por tal razón se recomienda estructurar una metodología de análisis a los datos recolectados y/o consolidados.</t>
  </si>
  <si>
    <t>5.2</t>
  </si>
  <si>
    <t>Entrega de información en lenguaje sencillo que de cuenta de la gestión institucional</t>
  </si>
  <si>
    <t>5.2.1</t>
  </si>
  <si>
    <t>Gestionar capacitaciones para los servidores en temas relacionados con lenguaje claro para la atención a los ciudadanos.</t>
  </si>
  <si>
    <t>2 capacitaciones realizadas</t>
  </si>
  <si>
    <t xml:space="preserve">Subgerencia de Talento Humano - Gerencia Comercial y de Atención al Ciudadano - Subgerencia de Participación y Atención al Ciudadano	</t>
  </si>
  <si>
    <t>"Se gestiona capacitación a los servidores de Catastro Distrital en Lenguaje claro y Medición de experiencias ciudadanas, la jornada seria máximo de 3 horas, preferiblemente en horas de la mañana-RESPUESTA FUNCIÓN PÚBLICA RAD. 20255010400071 Septiembre 18 de septiembre de 2025 Hora: 9:00 am a 11:00 a.m. Lenguajes Claros, Comprensibles e Incluyentes Enlace de capacitación Clic Aquí Octubre 16 de octubre de 2025 Hora: 9:00 am a 11:00 a.m. Lenguajes Claros, Comprensibles e Incluyentes Enlace de capacitación Clic Aquí Noviembre 20 de noviembre de 2025 Hora: 9:00 am a Lenguajes Claros, Comprensibles e Incluyentes Enlace de capacitación Clic Aquí" Adicional a lo anterior, en junio y agosto desde la SPAC se realizaron taller en uso de lenguaje claro, en el cual participaron funcionarios de la misma dependencia. Se carga en el link el listado de asistencia, presentación y ejercicio aplicado. link evidencias: https://catastrobogotacol-my.sharepoint.com/:f:/r/personal/oficina_ases</t>
  </si>
  <si>
    <t>Actividad realizada en el segundo cuatrimestre de 2025 (agosto).</t>
  </si>
  <si>
    <t>Si bien  las actividades programadas fueron efectuadas durante el segundo cuantrimestre del año 2025, sin embargo se recomienda:
-Definir claramente el alcance de la capacitación en términos del número total de funcionarios a impactar, lo cual permita establecer una meta cuantificable y determinar el nivel de cumplimiento frente a la cobertura institucional proyectada.
-Establecer mecanismos formales de evaluación que permitan medir el grado de apropiación y comprensión de los contenidos impartidos, tales como instrumentos de verificación, encuestas de percepción, evaluaciones de conocimiento o evidencias de aplicación práctica.
Lo anterior limita la posibilidad de medir objetivamente el impacto de la actividad y su contribución efectiva al fortalecimiento de la atención al ciudadano bajo principios de claridad, inclusión y mejora continua.</t>
  </si>
  <si>
    <t>5.3</t>
  </si>
  <si>
    <t>Apertura de la información
presupuestal institucional y
de resultados</t>
  </si>
  <si>
    <t>5.3.1</t>
  </si>
  <si>
    <t>Realizar seguimiento a la actualización de la sección transparencia del portal web de la Entidad y generar alertas o recomendaciones a que haya lugar</t>
  </si>
  <si>
    <t>12 Seguimientos mensuales realizados</t>
  </si>
  <si>
    <t>En septiembre, se realiza seguimiento a la sección de transparencia del portal web de la Entidad y se envían alertas a los responsables de actualización de la información, además se hace seguimiento a esas alertas. https://www.catastrobogota.gov.co/transparencia-y-acceso-a-la-informacion-publica. 
En octubre, se realiza seguimiento a la sección de transparencia del portal web de la Entidad y se envían alertas a los responsables de actualización de la información, además se hace seguimiento a esas alertas. https://www.catastrobogota.gov.co/transparencia-y-acceso-a-la-informacion-publica. 
Se realiza seguimiento con corte 30 de noviembre a la sección de transparencia del portal web de la Entidad y se envían alertas a los responsables de actualización de la información, adicionalmente se hace seguimiento esas alertas. https://www.catastrobogota.gov.co/transparencia-y-acceso-a-la-informacion-publica.
Se realiza seguimiento con corte a 31 de diciembre de la sección de transparencia del portal web de la Entidad y se envían alertas a los responsables de actualización de la información, adicionalmente se hace seguimiento esas alertas. https://www.catastrobogota.gov.co/transparencia-y-acceso-a-la-informacion-publica.</t>
  </si>
  <si>
    <t>La validación de las evidencias presentadas de manera mensual demostraron que se generan alertas a los diferentes responsables de mantener actualizada la información de la sección de transparencia, sobre la información que se encuentra desactualizada o con errores.</t>
  </si>
  <si>
    <t>Durante el tercer cuatrimestre de la vigencia 2025 (septiembre – diciembre), en desarrollo del seguimiento a la actualización de la sección de transparencia del portal web de la Unidad Administrativa Especial de Catastro Distrital (https://www.catastrobogota.gov.co/), a cargo de la Oficina Asesora de Planeación y Aseguramiento de Procesos, se evidenció la ejecución continua de acciones de verificación, revisión y generación de alertas, orientadas al cumplimiento de los lineamientos establecidos en la Resolución 1519 de 2020.
No obstante, se recomienda fortalecer el cumplimiento de los criterios asociados a la publicación oportuna, completa y actualizada de información obligatoria. Entre los aspectos observados se encuentran la disponibilidad de mapas de riesgos, informes de satisfacción, anexos del Comité Institucional de Gestión y Desempeño (CIGD) y manuales del Sistema de Gestión Integral.
En conclusión, se dio cumplimiento a las actividades programadas para este periodo, logrando mantener actualizada la información normativa, fortalecer los mecanismos de control y avanzar en la mejora de la calidad y disponibilidad de los contenidos publicados, en concordancia con los lineamientos normativos aplicables.</t>
  </si>
  <si>
    <t>5.4</t>
  </si>
  <si>
    <t>Estandarización de datos abiertos para intercambio de información</t>
  </si>
  <si>
    <t>5.4.1</t>
  </si>
  <si>
    <t>Publicar el inventario de activos de informacion de la UAECD actualizado para la vigencia 2025 en el portal de datos abiertos del distrito</t>
  </si>
  <si>
    <t>1 Publicación en portal de datos abiertos del distrito realizada</t>
  </si>
  <si>
    <t>Gerencia de Tecnología</t>
  </si>
  <si>
    <t>Septiembre: 1. Se consolidan las matrices de Activos Generales IGA y de los activos de Gestión de la Información Pública IIP 2025 2.Revisión final de la resolución mediante la cual se adoptan los instrumentos para la gestión de la información pública y publicación en LegalBog
Octubre: 1. Seguimiento de las firmas de la Resolución de los activos de información. 2. Aprobación de la resolución 484 de 2025, por la cual se adoptan los instrumentos para la gestión de la información pública de la UAECD.
Noviembre: 1. Publicación de la Resolución 484 de 2025 y registro de activos de información de la UAECD para la vigencia 2025 en la sección de transparencia de la UAECD. 2. Publicación de registro de activos de la información mediante Registro 8447 del 7 de noviembre de 2025. 3. Publicación del registro de activos de información de la UAECD para la vigencia 2025 en el portal de datos abiertos del distrito.</t>
  </si>
  <si>
    <t>Una vez verificada la información registrada en las evidencias de las actividades reportadas en cada mes de esta actividad por parte de la Gerencia de Tecnología, se encontró que las evidencias del reporte del mes de septiembre son se encuentran cargadas, así como tampoco en la carpeta compartida. Por lo demás, los documentos aportados dan cuenta del reporte de avance realizado en el mes de diciembre de 2025.</t>
  </si>
  <si>
    <t>Para el III Cuatrimestre de 2025 la Unidad Administrativa Especial de Catastro Distrital en cabeza de la Gerencia de la Tecnología, ejecutó la actividad de publicación del inventario de activos de información actualizado para la vigencia 2025 en el portal de datos abiertos del Distrito (https://datosabiertos.bogota.gov.co/dataset/instrumentos-de-gestion-de-la-informacion-uaecd-bogota-d-c) y en el sitio web institucional  https://www.catastrobogota.gov.co/instrumentos-de-gestion?field_clasificacion_target_id=175 . Este proceso contempló la adopción de lineamientos mediante acto administrativo (Resolución 484 del 31/10/2025, por la cual se adoptan los lineamientos para la actualización del Registro de Activos de Información y el Índice de Información Clasificada y Reservada de la Unidad Administrativa Especial de Catastro Distrital de conformidad con la Ley 1712 de 2014 y el Decreto Reglamentario 1081 de 2015.), la gestión de publicación a través de mesa de servicios (Solicitud SOL0358811-25), la carga de documentos y anexos en la sección de transparencia institucional y su disposición en la plataforma de datos abiertos, garantizando el acceso público a la información. Asimismo, se evidenciaron acciones de validación y articulación entre dependencias para asegurar la calidad y consistencia de los datos.
En conclusión, la actividad formulada se cumplió de manera satisfactoria durante el III cuatrimestre de 2025, evidenciando la publicación oportuna del inventario de activos de información en los canales establecidos y el cumplimiento de los lineamientos normativos.</t>
  </si>
  <si>
    <t>6. Participación e innovación en la gestión pública</t>
  </si>
  <si>
    <t>6.1</t>
  </si>
  <si>
    <t>Ciudadanía en la toma de decisiones públicas</t>
  </si>
  <si>
    <t>6.1.1</t>
  </si>
  <si>
    <t>Realizar actividad de Cocreación para construcción del plan de Participación Ciudadana</t>
  </si>
  <si>
    <t>Subgerencia de Participación y Atención al Ciudadano -</t>
  </si>
  <si>
    <t xml:space="preserve">A través de los diferentes espacios desarrollados con grupos de valor, se logró consolidar sus aportes para la construcción del plan de participación 2026. Se adjunta matriz con el detalle de las ideas recibidas. </t>
  </si>
  <si>
    <t>En la evidencia se puede observar un cuadro resumen de las ideas aportadas, pero no se puede identificar en que consistió la actividad, así como tampoco se puede ver en que fecha se realizó.</t>
  </si>
  <si>
    <t>Se evidenció el cumplimiento de la acción programada, se realizaron las actividades para construcción del plan de Participación Ciudadana" evidenciados en los documentos "Aportes grupos de valor - Construcción Plan de Participación 2026" y el "MatrizReunionesCocreación".</t>
  </si>
  <si>
    <t>6.2</t>
  </si>
  <si>
    <t>Iniciativas de innovación por
articulación institucional</t>
  </si>
  <si>
    <t>6.2.1</t>
  </si>
  <si>
    <t>Desarrollar las acciones para la generación del Indice de Calidad de Vida para funcionarios del Distrito. (Convenio Interadministrativo 091 de 2019- Prórroga Departamento Administrativo Servicio Civil)</t>
  </si>
  <si>
    <t>Acciones adelantadas para la estimación del Índice de calidad de vida para funcionarios del Distrito</t>
  </si>
  <si>
    <t>Subgerencia de Analítica de Datos. IDECA</t>
  </si>
  <si>
    <t>Como actividades realizadas por IDECA durante el mes de agosto de 2025 se procedió a la actualización de scripts y a la estimación el Índice de la Calidad de Vida en el Trabajo - ICVT. Los resultados obtenidos se consolidan en los documentos: Boletín Índice de Calidad de Vida en el Trabajo - ICVT 2024–2025 y Presentación de los resultados. De igual manera, se realizó la socialización del Índice al DASCD mediante mesa de trabajo llevada a cabo el 11 de septiembre del año en curso. Con lo anterior, se da cumplimento a las obligaciones de la UAECD en el marco del convenio 091 de 2019 y al cumplimiento en un 100% de la actividad prevista.</t>
  </si>
  <si>
    <t xml:space="preserve">En la revisión de la evidencia reportada por la Gerencia de IDECA, se puede encontrar el documento con Índice de Calidad de Vida en el Trabajo - ICVT 2024–2025, con información para la generación de un algoritmo que permita calcular el índice. También se muestra una presentación elaborada en Power point con la información del documento. Se evidencia también acta de reunión del 11 de septiembre de 2025 en la que se hace entrega del boletín y la presentación al DASCD. </t>
  </si>
  <si>
    <t>Se observó el cumplimiento de la acción programada, se realizó el índice de calidad de vida en el trabajo para funcionarios del distrito, evidenciado en los siguientes documentos: "20250911_Acta Entrega Cálculo ICVT_2024-2025"; "20250911_Boletín Índice de Calidad de Vida en el Trabajo - ICVT 2024–2025";  "20250911_CorreoEntregaResultados" y "20250911_Presentación ICVT Final".</t>
  </si>
  <si>
    <t>6.2.2</t>
  </si>
  <si>
    <t>Desarrollar dos proyectos desde el Plan de Incubación o Aceleración en cooperación entre entidades Distritales y Académia</t>
  </si>
  <si>
    <t>Dos proyectos desarrollados desde el Plan de Incubación o Aceleración en cooperación entre entidades Distritales y Académia</t>
  </si>
  <si>
    <t>Proyecto de Incubación No.1: Se diseñó el modelo predictivo utilizando 4 metodologías de Machine Learnign (ML), siendo el mejor modelo XGBoost Oversampling. Adicionalmente, como complemento, se analizaron los datos de las pruebas Saber11 para el periodo 2020 hasta 2024, con el fin de encontrar alguna correlación entre el desempeño en las pruebas Saber11 y los tipos de violencia de los que pueden ser víctimas los estudiantes; el resultado es que no es posible cruzar la información por ausencia de datos que permitan definir una llave de integración. Finalmente, se desarrolla el aplicativo denominado “Abuso y Violencia” publicado en la nube de Azure. El Aplicativo consta de tres módulos: Carga de datos – Análisis descriptivo – Resultados de predicción; y permite predecir el tipo de violencia del que puede ser víctima el estudiante. Enlace: https://analitica.ideca.gov.co/IDECA/artificacion/ Proyecto de Incubación No.2: IDRD - U. ECCI: frente al objetivo planteado de analizar y evaluar</t>
  </si>
  <si>
    <t>Se evidencia la presentación de los resultados de 5 proyectos de análisis predictivo usando metodologías de Machine Learnign (ML). Al parecer el reporte utiliza un volumen de caracteres mayor al permitido por la aplicación PANDORA por lo que el reporte del periodo se ve cortado. Se recomienda hacer uso de la capacidad de síntesis para que el reporte quede completo y lo mas sintético posible.</t>
  </si>
  <si>
    <t>Se observó el cumplimiento de la acción programada, se evidenció el desarrollo de los proyectos desde el Plan de Incubación o Aceleración en cooperación entre entidades Distritales, evidenciado en los registros aportados en el aplicativo Pandora, así mismo, se realizó validación de soportes a través de entrevista con la Subgerencia de Analítica de Datos</t>
  </si>
  <si>
    <t>6.3</t>
  </si>
  <si>
    <t>Redes de innovación
pública</t>
  </si>
  <si>
    <t>6.3.1</t>
  </si>
  <si>
    <t>Implementar dos casos de uso de analítica de datos que aporten a las necesidades de ciudad en el marco del POT o de los desafios de las entidades del orden Distrital</t>
  </si>
  <si>
    <t>Dos casos de uso de analítica de datos implementados que aporten a las necesidades de ciudad en el marco del POT o de los desafios de las entidades del orden Distrital</t>
  </si>
  <si>
    <t>Proyecto Localizador Predial FEN (físico, económico y normativo) Proyecto que desarrolló un producto mínimo viable – PMV (MVP por sus siglas en inglés), el cual logra la convergencia en de la información correspondiente a: la versión la base catastral abierta, la norma urbanística según el POT y el conjunto de ofertas (venta y arrendamiento) de los bienes inmuebles de Bogotá con el desarrollo de un cubo OLAP geoespacial. Adicionalmente y con uso de la Inteligencia Artificial se desarrolló un módulo que reconoce lenguaje natural en español y lo convierte a consultas SQL permitiendo responder a búsquedas que contengan variables combinadas como el estrato, el avalúo catastral, el área de terreno o de construcción, el uso permitido para el suelo, las ofertas de mercado y el valor de referencia. Como resultados se tiene una interfaz que ofrece un tablero de control ejecutivo que contiene: mapas, tablas y resumen de la consulta realizada. Se acompaña de guía de usuario y la documentación</t>
  </si>
  <si>
    <t>Una vez verificada la evidencia presentada en la actividad por parte de la Gerencia de IDECA, se encuentra el documento: Localizador Predial FEN - Memoria Técnica, el cual contiene el reporte de implementación de una solución reúne la información catastral, urbanística y de mercado en un punto analítico unificado. Finaliza con un capitulo de conclusiones sobre la solución implementada. Este caso no se ha identificado con numero, pero se presume ser el caso No. 2 de la actividad propuesta.</t>
  </si>
  <si>
    <t xml:space="preserve">Se observó el cumplimiento de la acción programada, se evidenció el desarrollo de dos casos de uso de analítica de datos en el marco del POT, tales como el Proyecto Localizador Predial FEN (físico, económico y normativo) y el Proyecto que desarrolló un producto mínimo viable – PMV (MVP por sus siglas en inglés), evidenciado en los registros aportados en el aplicativo Pandora, así mismo, se realizó validación de soportes a través de entrevista con la Subgerencia de Analítica de Datos. </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</si>
  <si>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</si>
  <si>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</si>
  <si>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</si>
  <si>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</si>
  <si>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</si>
  <si>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</si>
  <si>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</si>
  <si>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</si>
  <si>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</si>
  <si>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"Se desarrollo la semana de los valores, dentro de la cual se publicaron piezas comunicativas relacionadas con el tema, se desarrollaron juegos virtuales y presenciales, además de realizar una charla relacionada con integridad y transparencia 7.1.1.1 Boletín 20250904 7.1.1.2 Boletín 20250918 7.1.1.3 Boletín 20250923 7.1.1.4 Boletín 20250925 7.1.1.5 Capsula 20250922 7.1.1.6 Capsula 20250923 7.1.1.7 Capsula 20250924 7.1.1.8 Capsula 20250925 7.1.1.9 Capsula 20250926 7.1.1.10 Programación semana de los valores 2025 7.1.1.11 Video semana de los valores 7.1.1.12 Video Tienda de los valores 7.1.1.13 Participantes "</t>
  </si>
  <si>
    <t xml:space="preserve">De acuerdo con la evidencia registrada en el sistema PANDORA, a través del equipo de gestores de integridad se realizó un juego de integridad en septiembre, una socialización de los valores en septiembre y octubre. El 25 de septiembre se informó a través del boletín interno de comunicaciones los resultados de la semana de los valores. </t>
  </si>
  <si>
    <t>Se verificó la realización de la Semana de los Valores (22 al 26 de septiembre de 2025), constatando la publicación de cápsulas informativas y la ejecución de actividades lúdico-formativas. Se registró la siguiente asistencia:
Charla Integridad y Transparencia: 84 participantes.
Adivina los valores con emojis: 36 participantes.
Lotería: 23 participantes.
Ruta de los valores: 17 participantes.
¿Quién quiere ser millonario?: 14 participantes.
Juego de integridad: 11 participantes.</t>
  </si>
  <si>
    <t>7.1.2</t>
  </si>
  <si>
    <t>Diseñar y aplicar encuesta con el fin de evaluar la Gestión de Integridad y medir la apropiación de los valores del servicio público en la entidad.</t>
  </si>
  <si>
    <t>1 Encuesta diseñada y aplicada</t>
  </si>
  <si>
    <t>31/11/2025</t>
  </si>
  <si>
    <t>Octubre: Se ajusta el diseño con base a orientaciones del DAFP e inicia la aplicación del test de integridad 7.1.1 Test de percepción de integridad 7.1.2 Boletín 20251030 7.1.3 Publicación Engage.
Noviembre: Teniendo en cuenta los lineamientos del DAFP, se aplica test de percepción de integridad. 7.1.2 Resultados del test de percepción</t>
  </si>
  <si>
    <t xml:space="preserve">Se presenta como evidencia un informe de dos paginas con los resultados del test de percepción de integridad del cual se desconoce el periodo de aplicación y la fecha de elaboración. </t>
  </si>
  <si>
    <t>Se evidenció documento en formato PDF de título "Resultados del test de percepción de integridad" en el cual se informa de la aplicación de un test de percepción del Código de Integridad a una muestra de 260 servidores y contratistas, sobre un total de 742 personas. Los resultados arrojaron una apropiación global del 91%, ubicándose en el rango Muy Alto según la tabla del DAFP. Por valor, se obtuvieron: Honestidad 87%, Justicia 87%, Compromiso 86%, Respeto 85% y Diligencia 85%. Todos los valores se clasifican en nivel Muy Alto, reflejando una sólida interiorización del Código de Integridad en la entidad. De la aplicación del test de percepción se identificaron recomendaciones orientadas a fortalecer la interiorización de los valores del servicio público. Se advierte la necesidad de adoptar dichas sugerencias para consolidar los niveles de apropiación actualmente evidenciados.</t>
  </si>
  <si>
    <t>7.2</t>
  </si>
  <si>
    <t>Promoción de la integridad en las instituciones y grupos de interés</t>
  </si>
  <si>
    <t>7.2.1</t>
  </si>
  <si>
    <t>Gestionar publicación de piezas comunicacionales de los valores institucionales</t>
  </si>
  <si>
    <t>2 Piezas gestionadas para publicación</t>
  </si>
  <si>
    <t>Se realiza la publicación de pieza comunicativa relacionada con código de integridad 7.2.1. Publicación Engage 7.2.2 Boletín 20251028</t>
  </si>
  <si>
    <t>Se presenta como evidencia un boletín interno de comunicaciones con una pieza que divulga los valores institucionales el 28 de octubre de 2025. También se evidencia una pieza comunicativa.</t>
  </si>
  <si>
    <t xml:space="preserve">Se verificó publicación del Boletín Interno (28/10/2025) en formato PDF, a través del cual se socializaron los valores institucionales: honestidad, respeto, compromiso, diligencia, innovación y justicia.
</t>
  </si>
  <si>
    <t>7.3</t>
  </si>
  <si>
    <t>Participación en las estrategias distritales de Integridad</t>
  </si>
  <si>
    <t>7.3.1</t>
  </si>
  <si>
    <t>Participar en las actividades de Gestión de la Integridad que desde la Alcaldia Distrital se desarrollen</t>
  </si>
  <si>
    <t>Por demanda</t>
  </si>
  <si>
    <t>Septiembre: En el presente mes no se presentaron actividades relacionadas con gestión de integridad que sean convocadas desde la Alcaldía Distrital.
Octubre: En el presente mes no se realizó actividades planeadas desde la Alcaldía Distrital
Noviembre: En el presente mes no se solicitaron actividades relacionadas a integridad desde la Alcaldía Distrital
Diciembre: En el mes de diciembre no se realizaron solicitudes de actividades relacionadas con gestión de la integridad desde la Alcaldía Distrital.</t>
  </si>
  <si>
    <t>Para el cuarto trimestre no se desarrollaron actividades relacionadas con la gestión de la integridad desde la Alcaldía Distrital. Desde el mes de mayo no se participa en actividades.</t>
  </si>
  <si>
    <t>Se verificó que, si bien la participación en las actividades de Gestión de la Integridad promovidas por la Alcaldía Distrital se realiza por demanda, durante el cuarto trimestre de 2025 no se cursó invitación alguna por parte de dicha entidad.</t>
  </si>
  <si>
    <t>7.4</t>
  </si>
  <si>
    <t>Gestión preventiva de conflicto de interés</t>
  </si>
  <si>
    <t>7.4.1</t>
  </si>
  <si>
    <t>Realizar actividades de comunicación y sensibilización sobre la importancia de declarar conflictos de intereses</t>
  </si>
  <si>
    <t>3 Actividades realizadas</t>
  </si>
  <si>
    <t>Octubre: Se comunica la metodología de gestión de conflicto de intereses. 7.1.2. Boletín 20251030 7.4.1 Publicación Engage 7.4.2 Pieza - metodología conflictos.</t>
  </si>
  <si>
    <t xml:space="preserve">En  las evidencias aportadas por la dependencia se presenta una pieza comunicativa sobre conflicto de interés. Adicionalmente, se adjunta un pantallazo de la presentación. </t>
  </si>
  <si>
    <t>Se evidenció publicación en la red social privada Engage de Microsoft 365 pieza comunicacional de título: Metodología de gestión de conflicto de intereses</t>
  </si>
  <si>
    <t>7.4.2</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</si>
  <si>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</si>
  <si>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</si>
  <si>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Se realizó la verificación de las declaraciones presentadas en el aplicativo por la integridad pública de los servidores obligados por la ley 2013 de 2019. 7.4.2 Declaraciones presentadas</t>
  </si>
  <si>
    <t xml:space="preserve">Se adjunta como evidencia un documento con el nombre de 21 funcionarios junto con la dependencia y la fecha de presentación, entre el 18 de septiembre y el 13 de noviembre de 2025. </t>
  </si>
  <si>
    <t>Se constató la existencia de documentos en formato PDF, titulados “Declaraciones presentadas en aplicativo por la Integridad Pública (Ley 2013 de 2019)”, en los cuales se relacionan 21 servidores —entre gerentes, subgerentes y jefes de oficina— que diligenciaron dicha declaración durante el período comprendido entre septiembre y noviembre de 2025.</t>
  </si>
  <si>
    <t>7.5</t>
  </si>
  <si>
    <t>Gestión prácticas Antisoborno, Antifraude</t>
  </si>
  <si>
    <t>7.5.1</t>
  </si>
  <si>
    <t>Adelantar campañas y/o actividades de prevención del delito de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</si>
  <si>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</si>
  <si>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</si>
  <si>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Se compartió el video "en mi casa no pasa", a través del cual se invitó a ejecutar las funciones y a actuar con transparencia, el video fue realizado en alianza con la Secretaria Distrital de Planeación y la Secretaria Distrital de Hacienda. Como complemento se compartió el juego en línea de cohecho - completa la frase -, donde participaron varios servidores y contratistas de la Unidad con el propósito de reforzar y recordar dichos temas. El video fue socializado por comunicación interna. https://catastrobogotacol-my.sharepoint.com/personal/comunicaciones_catastrobogota_gov_co/_layouts/15/stream.aspx?id=%2Fpersonal%2Fcomunicaciones%5Fcatastrobogota%5Fgov%5Fco%2FDocuments%2FComunicaciones%202025%2FVideos%2FTransparencia%2FIMG%5F2677%2EMP4&amp;nav=eyJyZWZlcnJhbEluZm8iOnsicmVmZXJyYWxBcHAiOiJTdHJlYW1XZWJBcHAiLCJyZWZlcnJhbFZpZXciOiJTaGFyZURpYWxvZy1MaW5rIiwicmVmZXJyYWxBcHBQbGF0Zm9ybSI6IldlYiIsInJlZmVycmFsTW9kZSI6InZpZXcifX0&amp;ga=1&amp;referrer=StreamWebApp%2EWeb&amp;referrerScenario=AddressBarCopied%2Evi</t>
  </si>
  <si>
    <t>Se presentan como evidencia los boletines internos de comunicaciones del 16/09/2025 y del 18/09/2025 en los cuales se invita a realizar un juego después de ver el  video.</t>
  </si>
  <si>
    <t>Se evidenció publicación en el Boletín Interno del 16 de septiembre de 2026, titulada “¡En Catastro Bogotá nos unimos por la transparencia!”, en la cual se difunde el video denominado “En mi casa no pasa”. La publicación contiene las siguientes instrucciones para el desarrollo de la actividad:
Visualizar el video.
Participar en el juego y responder la totalidad de las preguntas.
Tomar captura de pantalla de cada una de las respuestas.
Enviar las imágenes al correo electrónico disciplinario@catastrobogota.gov.co a más tardar el jueves 18 de septiembre.</t>
  </si>
  <si>
    <t>7.5.2</t>
  </si>
  <si>
    <t xml:space="preserve">Realizar actividades de fomento de la cultura disciplinaria y prevención de conductas disciplinables </t>
  </si>
  <si>
    <t>11 Actividades desarrolladas</t>
  </si>
  <si>
    <t>Oficina de Control Disciplinario Interno</t>
  </si>
  <si>
    <t>En el mes de septiembre de 2025, se realizó la publicación de la actualización de la cartilla disciplinaria de la Oficina y como complemento de la campaña anticorrupción, el 30 de septiembre se llevó a cabo una jornada presencial consistente en un concurso de veinte (20) preguntas relacionadas con corrupción, delitos contra la administración pública, así como principios y deberes propios del derecho disciplinario. El ganador de la actividad recibió un reconocimiento como incentivo a su participación. lo anterior, con el propósito de reforzar y recordar dichos temas a los servidores públicos de la Unidad.
En el mes de octubre de 2025, como estrategia de prevención en materia disciplinaria se abordó el tema cumplimiento de manual de funciones, compromisos, deberes y aspectos del derecho disciplinario (entrega de brochure y juego didáctico con herramienta de la IA), actividad realizada el 2 de octubre a través de una charla presencial dirigida a los conductores de la Unidad (SAF). De igual forma, el 28 de octubre se compartió la infografía con Tips relacionados con la forma en que se debe presentar informes o quejas disciplinarias.
Continuando con la estrategia preventiva, la OCDI el 18 de noviembre compartió a través del boletín informativo la actividad didáctica generada con la herramienta IA Genially (Tema: supervisión de contratos), así mismo, el 20 de noviembre realizó charla presencial con los servidores de la STH y SAF (tema: cumplimiento de manual de funciones, deberes, autocontrol y socialización de canales de denuncia) se hizo entrega de Brochure disciplinario con detalle.
El 9 de diciembre se realizó difusión de Tips relacionados con la prohibición de participación en política, orientados a prevenir conductas contrarias a los principios de imparcialidad y neutralidad del servicio público.</t>
  </si>
  <si>
    <t>Se evidencia a través de un documento pdf con las publicaciones que se mencionan en el seguimiento de la dependencia responsable.</t>
  </si>
  <si>
    <t>Se evidenció documentos en formato PDF que contienen capturas de pantalla de las actividades realizadas durante el tercer cuatrimestre de 2025, entre las cuales se incluyen piezas comunicacionales, charlas sobre el cumplimiento del manual de funciones y deberes, así como sesiones de autocontrol y socialización de los canales de denuncia.</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</si>
  <si>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</si>
  <si>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</si>
  <si>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</si>
  <si>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</si>
  <si>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</si>
  <si>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</si>
  <si>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</si>
  <si>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</si>
  <si>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Junio: Se realizó divulgación de la Política de administración del riesgo mediante un video remitido a través de comunicación interna, también, se realizó socialización en el encuentro de líderes MIPG.</t>
  </si>
  <si>
    <t>Actividad finalizada y cumplida tal como se reportó en el Informe correspondiente all II cuatrimestre de la vigencia</t>
  </si>
  <si>
    <t>8.2</t>
  </si>
  <si>
    <t xml:space="preserve">Construcción del mapa de riesgo anticorrupción </t>
  </si>
  <si>
    <t>8.2.1</t>
  </si>
  <si>
    <t>Realizar ejercicio participativo para la construcción del mapa de riesgos de corrupción 2026</t>
  </si>
  <si>
    <t>Se realizó un taller en el encuentro de líderes MIPG orientado de forma especial a la formulación de los riesgos para la integridad pública (corrupción y lavado de activos y financiación del terrorismo), según los más recientes lineamientos de la Guía para la gestión integral del riesgo en entidades públicas, versión 7 de agosto de 2025. En este taller se realizó un ejercicio práctico en el que se tuvieron en cuenta el análisis de causas tipo que sugiere MIPG (y que fueron incluidas como referente en el formato de matriz de riesgos), las definiciones de fraude, soborno, conflicto de interés y corrupción de la metodología, ejemplos de redacción de los riesgos y los riesgos vigentes, para así generar propuestas de base para la construcción del mapa.</t>
  </si>
  <si>
    <t xml:space="preserve">Una vez verificada la evidencia reportada por la dependencia responsable de la actividad,  se encuentra que cuentan con una lista de asistencia a segundo encuentro de lideres MIPG, realizado el 6 de noviembre de 2025. Adicionalmente, se adjunta presentación en la cual se encuentra en el numeral 3 la Gestión de Riesgos – Natalia Vanegas y se desarrolla en 25 diapositivas con el tema. En las evidencias también se encuentran dos archivos de Excel con el formato de matriz de riesgos y un taller. </t>
  </si>
  <si>
    <t xml:space="preserve">Se evidenció el ejercicio realizado por la Oficina Asesora de Planeación, en cumplimiento de la actividad propuesta, el cual consistió en la realización de un taller con los líderes de MIPG, encargados de la formulación del Mapa de Riesgos Institucional al interior de sus dependencias, en relación con los riesgos de gestión de la integridad y acorde con los lineamientos entregados por el Departamento Administrativo de la Función Pública en la última gúia para la administración del riesgo en entidades públicas, versión 7. </t>
  </si>
  <si>
    <t>8.3</t>
  </si>
  <si>
    <t>Consulta y divulgación</t>
  </si>
  <si>
    <t>8.3.1</t>
  </si>
  <si>
    <t>Publicar/Divulgar la versión definitiva del Mapa de riesgos de corrupción 2025</t>
  </si>
  <si>
    <t>1 Mapa de riesgos de corrupción publicado</t>
  </si>
  <si>
    <t>Se realizó la publicación en página web del mapa de riesgos de corrupción actualizado para la vigencia, como parte del PTEP 2025, así mismo como parte de la matriz de riesgos institucional 2025. https://www.catastrobogota.gov.co/planeacion/planes; https://www.catastrobogota.gov.co/planeacion/mapas-de-riesgos https://view.officeapps.live.com/op/view.aspx?src=https%3A%2F%2Fwww.catastrobogota.gov.co%2Fsites%2Fdefault%2Ffiles%2Farchivos%2Fplaneacion%2FMatriz_Riesgos_Institucional_2025_v1.xlsx&amp;wdOrigin=BROWSELINK</t>
  </si>
  <si>
    <t>Actividad finalizada en enero de 2025</t>
  </si>
  <si>
    <t>8.4</t>
  </si>
  <si>
    <t>Monitoreo y revisión</t>
  </si>
  <si>
    <t>8.4.1</t>
  </si>
  <si>
    <t xml:space="preserve">Realizar seguimiento a los riesgos de corrupción de la UAECD </t>
  </si>
  <si>
    <t>4 Seguimientos a la matriz de riesgos de corrupción</t>
  </si>
  <si>
    <t>Se hizo seguimiento a las matrices de riesgos con corte a 30 de septiembre de 2025, lo cual incluye el reporte de seguimiento a los riesgos de corrupción. El seguimiento fue publicado como parte de la matriz institucional en la página web. https://www.catastrobogota.gov.co/planeacion/mapas-de-riesgos. Los seguimientos históricos se encuentran disponibles para consulta en la página web.</t>
  </si>
  <si>
    <t xml:space="preserve">Se evidencia en la carpeta cuatro archivos con el seguimiento trimestral de I, II y III trimestre de 2025. De igual manera, se encuentra una matriz denominada REGISTRO 2a. LÍNEA DE DEFENSA MATRIZ DE RIESGOS III-TRIM. 2025,en la cual se evidencia que no se materializó ningún riesgo de corrupción. </t>
  </si>
  <si>
    <t>Se observaron los 4 monitoreos realizados por la Oficina Asesora de Planeación y Aseguramiento de Procesos a la matriz de riesgos institucional, incluidos los riesgos de corrupción, consolidando acorde con lo enunciado en el procedimiento gestión de riesgos la información suministrada por la primera línea de defensa.</t>
  </si>
  <si>
    <t>8.5</t>
  </si>
  <si>
    <t>Seguimiento</t>
  </si>
  <si>
    <t>8.5.1</t>
  </si>
  <si>
    <t>Realizar seguimiento a la publicación y ejecución del Programa de transparencia.</t>
  </si>
  <si>
    <t>3 Seguimientos a la publicación y ejecución del Programa</t>
  </si>
  <si>
    <t>Oficina de Control Interno</t>
  </si>
  <si>
    <t>Septimbre: La OCI realizó el Informe de Seguimiento Programa de Transparencia y Ética Pública- PTEP segundo cuatrimestre 2025, radicado mediante cordis 2025IE24688 la versión preliminar y la versión final 2025IE25301.</t>
  </si>
  <si>
    <t>En verificación de la evidencia proporcionada por la dependencia responsable de la actividad, se encontró que el 24 de septiembre de 2025 se envió al Jefe de la OAPAP informe preliminar del segundo cuatrimestre de 2025 y que el 30 de septiembre se remitió a la señora Directora el informe definitivo, en el cual se puede resaltar como recomendación: Mantener una adecuada ejecución de las actividades establecidas para el desarrollo de los subcomponentes y componentes del PTEP a efecto de lograr su ejecución en el 100%. No obstante, para la formulación del PTEP para siguientes vigencias, evitar la concentración en la programación de actividades en el último cuatrimestre a efecto de presentar mejores niveles de su ejecución y tomar decisiones oportunas sobre posibles eventualidades en el
cumplimiento del mismo.</t>
  </si>
  <si>
    <t>La Oficina de Control Interno como tercera línea de defensa realizó el seguimiento a la publicación y ejecución del Programa de Transparencia y Ética Pública para el primer y segundo cuatrimestres de la vigencia, el cual fue comunicado a la directora de la Unidad y a los integrantes del Comité Institucional de Control Interno y publcados en la página web de la entidad. De igual manera se adelanta el presente seguimiento correspondiente al III Cuatrimestre 2025, dando cumplimiento a los tres seguimientos propuestos.</t>
  </si>
  <si>
    <t xml:space="preserve">9. Medidas de debida diligencia y prevención del lavado de activos
</t>
  </si>
  <si>
    <t>9.1</t>
  </si>
  <si>
    <t>Adecuación institucional para cumplir con la debida diligencia</t>
  </si>
  <si>
    <t>9.1.1</t>
  </si>
  <si>
    <t>Conformar el Equipo de trabajo de SARLAFT en la UAECD</t>
  </si>
  <si>
    <t>Designacion de servidores publicos de las dependencias responsables de los procesos involucrados en el Equipo SARLAFT.</t>
  </si>
  <si>
    <t>Oficina Asesora de Planeación y Aseguramiento de Procesos - CIGD</t>
  </si>
  <si>
    <t>Abril: Se conformó el Equpio de Trabajop SARLAFT así, por parte de la Gerencia Corporativa se desigana la Subgerencia de Talento Humano, Subgerencia Administrativa y Financiera, Subgerencia de Contratación, tambien se desigan a la Gerencia Jurídica y la Oficina Asesora de Planeación y Aseguramiento de Procesos.</t>
  </si>
  <si>
    <t>9.2</t>
  </si>
  <si>
    <t>Construcción del plan de trabajo para adaptar y/o desarrollar la debida diligencia</t>
  </si>
  <si>
    <t>9.2.1</t>
  </si>
  <si>
    <t>Definicion del plan deacción para laadaptación de los elementosde prevenciónde riesgo LA/FT</t>
  </si>
  <si>
    <t>Plan de Accion  para laadaptación de los elementosde prevenciónde riesgo LA/FT 2026</t>
  </si>
  <si>
    <t>Oficina Asesora de Planeación y Aseguramiento de Procesos - Equipo de trabajo SARLAFT de la UAECD</t>
  </si>
  <si>
    <t>En septiembre de 2025 se avanzó en la implemetación del plan de acción específico para la adaptación de los elementos de prevención de riesgo LA/FT. Sin embargo, la publicación de la Guía para la Gestión Integral del Riesgo – Versión 7 (2025) y el nuevo modelo de prevención de riesgos SIGRIP modificaron el marco de referencia, por lo que la institucionalización y la adaptación de los elementos preventivos deben alinearse a esos lineamientos que se dicten al respecto. Durante el mes se adelantaron actividades preparatorias orientadas a el entendimiento de la nueva normatividad para la adaptación de un nuevo plan de acción. Para ello se realizó un análisis preliminar de alcance, recopilando insumos y observaciones de otras Entidades del Distrital al respecto de la nueva Guía. Así mísmo, se gestionó la solicitud de capacitación ante la Secretaría General de la Alcaldía de Bogotá para facilitar la apropiación del SIGRIP.</t>
  </si>
  <si>
    <t>Actividad finalizada en julio de 2026</t>
  </si>
  <si>
    <t>Actividad cumplida durante el II cuatrimestre 2025, evidenciando:
Archivo en Excel denominado “Implementación”, el cual, contiene el Plan de Acción para la Implementación SARLAFT compuesto por 4 fases junto con el cronograma para su ejecución.</t>
  </si>
  <si>
    <t>9.3</t>
  </si>
  <si>
    <t>Gestión de la debida diligencia</t>
  </si>
  <si>
    <t>9.3.1</t>
  </si>
  <si>
    <t>Análisis del contexto para la identificación de riesgos LA/FT</t>
  </si>
  <si>
    <t>Documento de Contexto intenacional, nacional y distrital de SARLAFT</t>
  </si>
  <si>
    <t>Durante el mes de septiembre de 2025 se avanzó en el análisis de la Guía para la Gestión Integral del Riesgo – Versión 7 (2025), recientemente publicada por el Departamento Administrativo de la Función Pública. Este ejercicio de revisión resulta fundamental, ya que la nueva guía introduce cambios en la metodología de gestión del riesgo que deberán ser aplicados de manera transversal en la Entidad. En consecuencia, antes de definir escenarios de riesgo y avanzar en la construcción de la matriz correspondiente, se está realizando un análisis detallado de los apartados de la guía que afectan directamente los elementos de prevención y administración de riesgos LA/FT.
Durante el mes de octubre de 2025 se avanzó en la revisión y análisis del contexto institucional para la identificación y actualización de los riesgos asociados al Lavado de Activos y la Financiación del Terrorismo (LA/FT), en el marco de la adopción de la Guía para la Gestión Integral del Riesgo – Versión 7 (2025). En este periodo, la asesora en gestión de riesgos Natalia Vanegas elaboró una propuesta de actualización del Documento Técnico de Riesgos de la Unidad, incorporando los nuevos lineamientos establecidos en la Guía. Este ajuste constituye un avance relevante, dado que: - Alinea el sistema de gestión de riesgos de la UAECD con la normativa vigente, asegurando correspondencia con los principios y estructura metodológica definidos a nivel distrital y nacional. - Introduce la articulación con el Modelo SIGRIP, lo cual permitirá que la gestión del riesgo LA/FT se integre adecuadamente al Sistema de Gestión Institucional del Riesgo. - Establece las bases para rediseñar la matriz
Durante el mes de noviembre de 2025, se iniciaron mesa de trabajo con la Subgerencia de Contratación, Subgerencia de Talento Humano y la Subgerencia Administrativa y Financiera, con el fin de iniciar la identificafión de riesgos para cada proceso, con el fin de contra con un plan de trabajo e indicadores clave, que permitan el fortalecimiento del Sistema de Administración de Riesgos LA/FT, actualizando la metodología de riesgos según la Guía para la Gestión Integral del Riesgo en Entidades Públicas versión 7 de 2025.
Durante el mes de diciembre de 2025, se culminó con la actulización de riesgos LA/FT que se encontraba pendiente por parte de la Subgerencia de Talento Humano. Para ello, fue necesario desarrollar mesa conjunta de trabaja con el fin de validar lineamientos y espectativas para la vigencia 2026.</t>
  </si>
  <si>
    <t>En verificacion de la evidencia aportada por la dependencia responsable se pudo deducir que entre el mes de septiembre se realizaron los ajustes a la metodologia de riesgos con la Guia del DAFP version 7 y se concluyó con la identificacion y analisis de los riesgos LAFT incorporados en la matriz actualizada a la version 7 de la Guia y la formulacion de la matríces de los procesos de las Subgerencia de Contratación, Subgerencia de Talento Humano y la Subgerencia Administrativa y Financiera.</t>
  </si>
  <si>
    <r>
      <t xml:space="preserve">Se observaron los soportes allegados a la OCI, por parte de las profesionales de la OAPAP, relacionados con </t>
    </r>
    <r>
      <rPr>
        <b/>
        <i/>
        <sz val="10"/>
        <color rgb="FF000000"/>
        <rFont val="Calibri"/>
        <family val="2"/>
        <charset val="1"/>
      </rPr>
      <t>“Análisis de Contexto Internacional, Nacional y Distrital SARLAFT”,</t>
    </r>
    <r>
      <rPr>
        <sz val="10"/>
        <color rgb="FF000000"/>
        <rFont val="Calibri"/>
        <family val="2"/>
        <charset val="1"/>
      </rPr>
      <t xml:space="preserve"> </t>
    </r>
    <r>
      <rPr>
        <i/>
        <sz val="10"/>
        <color rgb="FF000000"/>
        <rFont val="Calibri"/>
        <family val="2"/>
        <charset val="1"/>
      </rPr>
      <t>“Informe de resultados de análisis de brechas normativas, en la implementación del Sistema de Administración de Riesgos de Lavado de Activos y Financiación del Terrorismo”, “Identificación de Procesos y áreas expuestos al riesgo de LAFT” e “Identificación de Riesgos LAFT”.</t>
    </r>
    <r>
      <rPr>
        <sz val="10"/>
        <color rgb="FF000000"/>
        <rFont val="Calibri"/>
        <family val="2"/>
        <charset val="1"/>
      </rPr>
      <t xml:space="preserve"> que acreditan la ejecución de la actividad propuesta, encaminada al análisis del contexto para la identificación de los riesgos de lavado de activos y financiación del terrorismo, incorporándolos en la matriz actualizada a la versión 7 de la Guía, así como con la formulación de las matrices de los procesos de la Subgerencia de Contratación, la Subgerencia de Talento Humano y la Subgerencia Administrativa y Financiera.”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</si>
</sst>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25"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Arial Narrow"/>
      <family val="2"/>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8"/>
      <name val="Calibri"/>
      <family val="2"/>
      <scheme val="minor"/>
    </font>
    <font>
      <sz val="10"/>
      <color rgb="FFFF0000"/>
      <name val="Calibri"/>
      <family val="2"/>
      <scheme val="minor"/>
    </font>
    <font>
      <sz val="10"/>
      <color rgb="FF000000"/>
      <name val="Calibri"/>
      <scheme val="minor"/>
    </font>
    <font>
      <b/>
      <sz val="10"/>
      <color rgb="FF000000"/>
      <name val="Calibri"/>
      <scheme val="minor"/>
    </font>
    <font>
      <sz val="10"/>
      <color rgb="FFFF0000"/>
      <name val="Calibri"/>
      <scheme val="minor"/>
    </font>
    <font>
      <sz val="11"/>
      <color rgb="FF000000"/>
      <name val="Calibri"/>
      <family val="2"/>
      <charset val="1"/>
    </font>
    <font>
      <sz val="10"/>
      <color rgb="FF000000"/>
      <name val="Calibri"/>
      <family val="2"/>
      <charset val="1"/>
    </font>
    <font>
      <sz val="10"/>
      <color rgb="FF000000"/>
      <name val="Calibri"/>
      <charset val="1"/>
    </font>
    <font>
      <sz val="11"/>
      <color rgb="FF000000"/>
      <name val="Calibri"/>
      <charset val="1"/>
    </font>
    <font>
      <b/>
      <i/>
      <sz val="10"/>
      <color rgb="FF000000"/>
      <name val="Calibri"/>
      <family val="2"/>
      <charset val="1"/>
    </font>
    <font>
      <i/>
      <sz val="10"/>
      <color rgb="FF000000"/>
      <name val="Calibri"/>
      <family val="2"/>
      <charset val="1"/>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92">
    <xf numFmtId="0" fontId="0" fillId="0" borderId="0" xfId="0"/>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2" fillId="3" borderId="1" xfId="0" applyFont="1" applyFill="1" applyBorder="1" applyAlignment="1">
      <alignment horizontal="center" vertical="center"/>
    </xf>
    <xf numFmtId="0" fontId="6" fillId="4" borderId="1" xfId="0" applyFont="1" applyFill="1" applyBorder="1"/>
    <xf numFmtId="0" fontId="6" fillId="4" borderId="1" xfId="0" applyFont="1" applyFill="1" applyBorder="1" applyAlignment="1">
      <alignment horizontal="center"/>
    </xf>
    <xf numFmtId="0" fontId="7" fillId="0" borderId="0" xfId="0" applyFont="1" applyAlignment="1">
      <alignment vertical="center"/>
    </xf>
    <xf numFmtId="0" fontId="2" fillId="3"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2"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43" fontId="11" fillId="0" borderId="1" xfId="1" applyFont="1" applyFill="1" applyBorder="1" applyAlignment="1">
      <alignment horizontal="right" vertical="center" wrapText="1"/>
    </xf>
    <xf numFmtId="0" fontId="0" fillId="0" borderId="1" xfId="0" applyBorder="1" applyAlignment="1">
      <alignment horizontal="right" vertical="center" wrapText="1"/>
    </xf>
    <xf numFmtId="0" fontId="11" fillId="0" borderId="1" xfId="0" applyFont="1" applyBorder="1" applyAlignment="1">
      <alignment horizontal="right" vertical="center" wrapText="1"/>
    </xf>
    <xf numFmtId="43" fontId="11" fillId="0" borderId="1" xfId="3" applyFont="1" applyFill="1" applyBorder="1" applyAlignment="1">
      <alignment horizontal="right" vertical="center" wrapText="1"/>
    </xf>
    <xf numFmtId="2" fontId="12" fillId="0" borderId="1" xfId="0" applyNumberFormat="1" applyFont="1" applyBorder="1" applyAlignment="1">
      <alignment horizontal="right" vertical="center"/>
    </xf>
    <xf numFmtId="0" fontId="0" fillId="0" borderId="1" xfId="0" applyBorder="1" applyAlignment="1">
      <alignment horizontal="right"/>
    </xf>
    <xf numFmtId="2" fontId="11" fillId="0" borderId="1" xfId="0" applyNumberFormat="1" applyFont="1" applyBorder="1" applyAlignment="1">
      <alignment horizontal="center" vertical="center" wrapText="1"/>
    </xf>
    <xf numFmtId="2" fontId="11" fillId="0" borderId="1" xfId="0" applyNumberFormat="1" applyFont="1" applyBorder="1" applyAlignment="1">
      <alignment horizontal="right" vertical="center" wrapText="1"/>
    </xf>
    <xf numFmtId="2" fontId="11" fillId="0" borderId="1" xfId="1" applyNumberFormat="1" applyFont="1" applyFill="1" applyBorder="1" applyAlignment="1">
      <alignment horizontal="right" vertical="center" wrapText="1"/>
    </xf>
    <xf numFmtId="0" fontId="11" fillId="0" borderId="1" xfId="0" applyFont="1" applyBorder="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11"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vertical="top"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65" fontId="11" fillId="0" borderId="5"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wrapText="1"/>
    </xf>
    <xf numFmtId="43" fontId="11" fillId="0" borderId="1" xfId="1" applyFont="1" applyFill="1" applyBorder="1" applyAlignment="1">
      <alignment horizontal="center" vertical="center" wrapText="1"/>
    </xf>
    <xf numFmtId="0" fontId="0" fillId="0" borderId="1" xfId="0" applyBorder="1" applyAlignment="1">
      <alignment vertical="center"/>
    </xf>
    <xf numFmtId="0" fontId="11" fillId="0" borderId="1" xfId="0" applyFont="1" applyBorder="1" applyAlignment="1">
      <alignment vertical="center" wrapText="1"/>
    </xf>
    <xf numFmtId="14" fontId="11" fillId="0" borderId="1" xfId="0" applyNumberFormat="1" applyFont="1" applyBorder="1" applyAlignment="1">
      <alignment horizontal="center" vertical="center"/>
    </xf>
    <xf numFmtId="0" fontId="11" fillId="0" borderId="2" xfId="0" applyFont="1" applyBorder="1" applyAlignment="1">
      <alignment vertical="center" wrapText="1"/>
    </xf>
    <xf numFmtId="0" fontId="10" fillId="0" borderId="2"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43" fontId="6" fillId="0" borderId="0" xfId="0" applyNumberFormat="1" applyFont="1" applyAlignment="1">
      <alignment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43" fontId="10" fillId="0" borderId="0" xfId="0" applyNumberFormat="1" applyFont="1" applyAlignment="1">
      <alignment vertical="center"/>
    </xf>
    <xf numFmtId="0" fontId="0" fillId="0" borderId="1" xfId="0" applyBorder="1"/>
    <xf numFmtId="2" fontId="11" fillId="0" borderId="1" xfId="0" applyNumberFormat="1" applyFont="1" applyBorder="1" applyAlignment="1">
      <alignment horizontal="right" vertical="center"/>
    </xf>
    <xf numFmtId="0" fontId="12" fillId="0" borderId="1" xfId="0" applyFont="1" applyBorder="1" applyAlignment="1">
      <alignment horizontal="right"/>
    </xf>
    <xf numFmtId="0" fontId="7" fillId="4" borderId="1" xfId="0" applyFont="1" applyFill="1" applyBorder="1" applyAlignment="1">
      <alignment vertical="center"/>
    </xf>
    <xf numFmtId="0" fontId="7" fillId="4" borderId="0" xfId="0" applyFont="1" applyFill="1"/>
    <xf numFmtId="0" fontId="10" fillId="4" borderId="1" xfId="0" applyFont="1" applyFill="1" applyBorder="1" applyAlignment="1">
      <alignment vertical="center"/>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0" fillId="4" borderId="1" xfId="0" applyFill="1" applyBorder="1" applyAlignment="1">
      <alignment horizontal="right" vertical="center"/>
    </xf>
    <xf numFmtId="0" fontId="0" fillId="4" borderId="1" xfId="0" applyFill="1" applyBorder="1" applyAlignment="1">
      <alignment vertical="center"/>
    </xf>
    <xf numFmtId="43" fontId="2" fillId="4" borderId="8" xfId="0" applyNumberFormat="1" applyFont="1" applyFill="1" applyBorder="1" applyAlignment="1">
      <alignment vertical="center" wrapText="1"/>
    </xf>
    <xf numFmtId="0" fontId="7" fillId="4" borderId="1" xfId="0" applyFont="1" applyFill="1" applyBorder="1"/>
    <xf numFmtId="0" fontId="6" fillId="0" borderId="2" xfId="0" applyFont="1" applyBorder="1" applyAlignment="1">
      <alignment horizontal="left" vertical="center"/>
    </xf>
    <xf numFmtId="0" fontId="6" fillId="0" borderId="1" xfId="0" applyFont="1" applyBorder="1" applyAlignment="1">
      <alignment horizontal="left" vertical="center"/>
    </xf>
    <xf numFmtId="43" fontId="3" fillId="0" borderId="0" xfId="1" applyFont="1" applyFill="1" applyBorder="1" applyAlignment="1">
      <alignment horizontal="right" vertical="center" wrapText="1"/>
    </xf>
    <xf numFmtId="164" fontId="2" fillId="0" borderId="0" xfId="0" applyNumberFormat="1" applyFont="1" applyAlignment="1">
      <alignment horizontal="center" vertical="center" wrapText="1"/>
    </xf>
    <xf numFmtId="43" fontId="7" fillId="0" borderId="0" xfId="0" applyNumberFormat="1" applyFont="1"/>
    <xf numFmtId="43" fontId="7" fillId="0" borderId="0" xfId="0" applyNumberFormat="1" applyFont="1" applyAlignment="1">
      <alignment horizontal="center" vertical="center"/>
    </xf>
    <xf numFmtId="43" fontId="9" fillId="0" borderId="1" xfId="1" applyFont="1" applyFill="1" applyBorder="1" applyAlignment="1">
      <alignment horizontal="right" vertical="center" wrapText="1"/>
    </xf>
    <xf numFmtId="0" fontId="0" fillId="0" borderId="1" xfId="0" applyBorder="1" applyAlignment="1">
      <alignment horizontal="right" vertical="center"/>
    </xf>
    <xf numFmtId="43" fontId="6" fillId="0" borderId="0" xfId="0" applyNumberFormat="1" applyFont="1"/>
    <xf numFmtId="43" fontId="11" fillId="6" borderId="1" xfId="1" applyFont="1" applyFill="1" applyBorder="1" applyAlignment="1">
      <alignment horizontal="right" vertical="center" wrapText="1"/>
    </xf>
    <xf numFmtId="0" fontId="0" fillId="6" borderId="1" xfId="0" applyFill="1" applyBorder="1" applyAlignment="1">
      <alignment horizontal="right" vertical="center" wrapText="1"/>
    </xf>
    <xf numFmtId="0" fontId="11" fillId="6" borderId="1" xfId="0" applyFont="1" applyFill="1" applyBorder="1" applyAlignment="1">
      <alignment horizontal="right" vertical="center" wrapText="1"/>
    </xf>
    <xf numFmtId="0" fontId="0" fillId="6" borderId="0" xfId="0" applyFill="1"/>
    <xf numFmtId="0" fontId="0" fillId="6" borderId="1" xfId="0" applyFill="1" applyBorder="1" applyAlignment="1">
      <alignment horizontal="right"/>
    </xf>
    <xf numFmtId="2" fontId="11" fillId="6" borderId="1" xfId="0" applyNumberFormat="1" applyFont="1" applyFill="1" applyBorder="1" applyAlignment="1">
      <alignment horizontal="center" vertical="center" wrapText="1"/>
    </xf>
    <xf numFmtId="2" fontId="11" fillId="6" borderId="1" xfId="0" applyNumberFormat="1" applyFont="1" applyFill="1" applyBorder="1" applyAlignment="1">
      <alignment horizontal="right" vertical="center" wrapText="1"/>
    </xf>
    <xf numFmtId="2" fontId="11" fillId="6" borderId="1" xfId="3" applyNumberFormat="1" applyFont="1" applyFill="1" applyBorder="1" applyAlignment="1">
      <alignment horizontal="center" vertical="center" wrapText="1"/>
    </xf>
    <xf numFmtId="43" fontId="11" fillId="6" borderId="1" xfId="3" applyFont="1" applyFill="1" applyBorder="1" applyAlignment="1">
      <alignment horizontal="right" vertical="center" wrapText="1"/>
    </xf>
    <xf numFmtId="0" fontId="11" fillId="6" borderId="1" xfId="0" applyFont="1" applyFill="1" applyBorder="1" applyAlignment="1">
      <alignment horizontal="right"/>
    </xf>
    <xf numFmtId="2" fontId="12" fillId="6" borderId="1" xfId="0" applyNumberFormat="1" applyFont="1" applyFill="1" applyBorder="1" applyAlignment="1">
      <alignment horizontal="right" vertical="center"/>
    </xf>
    <xf numFmtId="0" fontId="0" fillId="6" borderId="1" xfId="0" applyFill="1" applyBorder="1" applyAlignment="1">
      <alignment horizontal="right" vertical="center"/>
    </xf>
    <xf numFmtId="9" fontId="11" fillId="6" borderId="1" xfId="2" applyFont="1" applyFill="1" applyBorder="1" applyAlignment="1">
      <alignment horizontal="right" vertical="center" wrapText="1"/>
    </xf>
    <xf numFmtId="2" fontId="11" fillId="6" borderId="1" xfId="1" applyNumberFormat="1" applyFont="1" applyFill="1" applyBorder="1" applyAlignment="1">
      <alignment horizontal="right" vertical="center" wrapText="1"/>
    </xf>
    <xf numFmtId="2" fontId="11" fillId="6" borderId="1" xfId="2" applyNumberFormat="1" applyFont="1" applyFill="1" applyBorder="1" applyAlignment="1">
      <alignment horizontal="right" vertical="center" wrapText="1"/>
    </xf>
    <xf numFmtId="164" fontId="11" fillId="6" borderId="1" xfId="0" applyNumberFormat="1" applyFont="1" applyFill="1" applyBorder="1" applyAlignment="1">
      <alignment horizontal="right" vertical="center" wrapText="1"/>
    </xf>
    <xf numFmtId="43" fontId="1" fillId="6" borderId="1" xfId="1" applyFont="1" applyFill="1" applyBorder="1" applyAlignment="1">
      <alignment horizontal="right" vertical="center"/>
    </xf>
    <xf numFmtId="43" fontId="10" fillId="6" borderId="0" xfId="0" applyNumberFormat="1" applyFont="1" applyFill="1" applyAlignment="1">
      <alignment vertical="center"/>
    </xf>
    <xf numFmtId="43" fontId="6" fillId="6" borderId="0" xfId="0" applyNumberFormat="1" applyFont="1" applyFill="1" applyAlignment="1">
      <alignment vertical="center"/>
    </xf>
    <xf numFmtId="43" fontId="11" fillId="7" borderId="1" xfId="1" applyFont="1" applyFill="1" applyBorder="1" applyAlignment="1">
      <alignment horizontal="right" vertical="center" wrapText="1"/>
    </xf>
    <xf numFmtId="0" fontId="0" fillId="7" borderId="1" xfId="0" applyFill="1" applyBorder="1" applyAlignment="1">
      <alignment horizontal="right" vertical="center" wrapText="1"/>
    </xf>
    <xf numFmtId="0" fontId="11" fillId="7" borderId="1" xfId="0" applyFont="1" applyFill="1" applyBorder="1" applyAlignment="1">
      <alignment horizontal="right" vertical="center" wrapText="1"/>
    </xf>
    <xf numFmtId="0" fontId="0" fillId="7" borderId="1" xfId="0" applyFill="1" applyBorder="1" applyAlignment="1">
      <alignment horizontal="right"/>
    </xf>
    <xf numFmtId="2" fontId="11" fillId="7" borderId="1" xfId="0" applyNumberFormat="1" applyFont="1" applyFill="1" applyBorder="1" applyAlignment="1">
      <alignment horizontal="center" vertical="center" wrapText="1"/>
    </xf>
    <xf numFmtId="43" fontId="11" fillId="7" borderId="2" xfId="1" applyFont="1" applyFill="1" applyBorder="1" applyAlignment="1">
      <alignment horizontal="right" vertical="center" wrapText="1"/>
    </xf>
    <xf numFmtId="2" fontId="11" fillId="7" borderId="1" xfId="0" applyNumberFormat="1" applyFont="1" applyFill="1" applyBorder="1" applyAlignment="1">
      <alignment horizontal="right" vertical="center" wrapText="1"/>
    </xf>
    <xf numFmtId="9" fontId="11" fillId="7" borderId="1" xfId="1" applyNumberFormat="1" applyFont="1" applyFill="1" applyBorder="1" applyAlignment="1">
      <alignment horizontal="right" vertical="center" wrapText="1"/>
    </xf>
    <xf numFmtId="2" fontId="11" fillId="7" borderId="1" xfId="3" applyNumberFormat="1" applyFont="1" applyFill="1" applyBorder="1" applyAlignment="1">
      <alignment horizontal="center" vertical="center"/>
    </xf>
    <xf numFmtId="43" fontId="11" fillId="7" borderId="1" xfId="3" applyFont="1" applyFill="1" applyBorder="1" applyAlignment="1">
      <alignment horizontal="right" vertical="center" wrapText="1"/>
    </xf>
    <xf numFmtId="2" fontId="0" fillId="7" borderId="1" xfId="0" applyNumberFormat="1" applyFill="1" applyBorder="1" applyAlignment="1">
      <alignment horizontal="center" vertical="center"/>
    </xf>
    <xf numFmtId="2" fontId="12" fillId="7" borderId="1" xfId="0" applyNumberFormat="1" applyFont="1" applyFill="1" applyBorder="1" applyAlignment="1">
      <alignment horizontal="right" vertical="center"/>
    </xf>
    <xf numFmtId="0" fontId="0" fillId="7" borderId="1" xfId="0" applyFill="1" applyBorder="1" applyAlignment="1">
      <alignment horizontal="right" vertical="center"/>
    </xf>
    <xf numFmtId="9" fontId="11" fillId="7" borderId="1" xfId="2" applyFont="1" applyFill="1" applyBorder="1" applyAlignment="1">
      <alignment horizontal="right" vertical="center" wrapText="1"/>
    </xf>
    <xf numFmtId="10" fontId="11" fillId="7" borderId="1" xfId="1" applyNumberFormat="1" applyFont="1" applyFill="1" applyBorder="1" applyAlignment="1">
      <alignment horizontal="right" vertical="center" wrapText="1"/>
    </xf>
    <xf numFmtId="43" fontId="1" fillId="7" borderId="1" xfId="1" applyFont="1" applyFill="1" applyBorder="1" applyAlignment="1">
      <alignment horizontal="right" vertical="center"/>
    </xf>
    <xf numFmtId="43" fontId="6" fillId="7" borderId="0" xfId="0" applyNumberFormat="1" applyFont="1" applyFill="1" applyAlignment="1">
      <alignment vertical="center"/>
    </xf>
    <xf numFmtId="0" fontId="7" fillId="0" borderId="0" xfId="0" applyFont="1" applyAlignment="1">
      <alignment wrapText="1"/>
    </xf>
    <xf numFmtId="2" fontId="11" fillId="7" borderId="1" xfId="1" applyNumberFormat="1" applyFont="1" applyFill="1" applyBorder="1" applyAlignment="1">
      <alignment horizontal="right" vertical="center" wrapText="1"/>
    </xf>
    <xf numFmtId="0" fontId="7" fillId="0" borderId="1" xfId="0" applyFont="1" applyBorder="1" applyAlignment="1">
      <alignment vertical="top" wrapText="1"/>
    </xf>
    <xf numFmtId="0" fontId="10" fillId="9" borderId="2" xfId="0" applyFont="1" applyFill="1" applyBorder="1" applyAlignment="1">
      <alignment horizontal="center" vertical="center" wrapText="1"/>
    </xf>
    <xf numFmtId="0" fontId="10" fillId="9"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11" fillId="9" borderId="1" xfId="0" applyFont="1" applyFill="1" applyBorder="1" applyAlignment="1">
      <alignment horizontal="center" vertical="center"/>
    </xf>
    <xf numFmtId="0" fontId="11" fillId="9" borderId="1" xfId="0" applyFont="1" applyFill="1" applyBorder="1" applyAlignment="1">
      <alignment vertical="center" wrapText="1"/>
    </xf>
    <xf numFmtId="0" fontId="11" fillId="9" borderId="1" xfId="0" applyFont="1" applyFill="1" applyBorder="1" applyAlignment="1">
      <alignment horizontal="center" vertical="center" wrapText="1"/>
    </xf>
    <xf numFmtId="14" fontId="0" fillId="9" borderId="1" xfId="0" applyNumberFormat="1" applyFill="1" applyBorder="1" applyAlignment="1">
      <alignment horizontal="center" vertical="center"/>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14" fontId="12" fillId="9" borderId="1" xfId="0" applyNumberFormat="1" applyFont="1" applyFill="1" applyBorder="1" applyAlignment="1">
      <alignment horizontal="center" vertical="center"/>
    </xf>
    <xf numFmtId="0" fontId="12" fillId="9" borderId="1" xfId="0" applyFont="1" applyFill="1" applyBorder="1" applyAlignment="1">
      <alignment horizontal="center" vertical="center" wrapText="1"/>
    </xf>
    <xf numFmtId="0" fontId="7" fillId="0" borderId="1" xfId="0" applyFont="1" applyBorder="1" applyAlignment="1">
      <alignment vertical="top"/>
    </xf>
    <xf numFmtId="0" fontId="7" fillId="0" borderId="8" xfId="0" applyFont="1" applyBorder="1" applyAlignment="1">
      <alignment vertical="top" wrapText="1"/>
    </xf>
    <xf numFmtId="43" fontId="2" fillId="4" borderId="9" xfId="0" applyNumberFormat="1" applyFont="1" applyFill="1" applyBorder="1" applyAlignment="1">
      <alignment vertical="top" wrapText="1"/>
    </xf>
    <xf numFmtId="0" fontId="7" fillId="4" borderId="8" xfId="0" applyFont="1" applyFill="1" applyBorder="1" applyAlignment="1">
      <alignment vertical="top"/>
    </xf>
    <xf numFmtId="0" fontId="16" fillId="0" borderId="1" xfId="0" applyFont="1" applyBorder="1" applyAlignment="1">
      <alignment vertical="top" wrapText="1"/>
    </xf>
    <xf numFmtId="0" fontId="16" fillId="0" borderId="1" xfId="0" applyFont="1" applyBorder="1" applyAlignment="1">
      <alignment vertical="center" wrapText="1"/>
    </xf>
    <xf numFmtId="0" fontId="19" fillId="0" borderId="10" xfId="0"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19" fillId="0" borderId="11" xfId="0" applyFont="1" applyBorder="1" applyAlignment="1">
      <alignment vertical="top" wrapText="1"/>
    </xf>
    <xf numFmtId="0" fontId="20" fillId="0" borderId="0" xfId="0" applyFont="1"/>
    <xf numFmtId="0" fontId="7" fillId="0" borderId="10" xfId="0" applyFont="1" applyBorder="1" applyAlignment="1">
      <alignment vertical="top" wrapText="1"/>
    </xf>
    <xf numFmtId="0" fontId="21" fillId="0" borderId="10" xfId="0" applyFont="1" applyBorder="1" applyAlignment="1">
      <alignment vertical="top" wrapText="1"/>
    </xf>
    <xf numFmtId="0" fontId="7" fillId="0" borderId="12" xfId="0" applyFont="1" applyBorder="1" applyAlignment="1">
      <alignment vertical="top" wrapText="1"/>
    </xf>
    <xf numFmtId="0" fontId="22" fillId="0" borderId="10" xfId="0" applyFont="1" applyBorder="1" applyAlignment="1">
      <alignment vertical="top" wrapText="1"/>
    </xf>
    <xf numFmtId="0" fontId="22" fillId="0" borderId="11" xfId="0" applyFont="1" applyBorder="1" applyAlignment="1">
      <alignment vertical="top" wrapText="1"/>
    </xf>
    <xf numFmtId="0" fontId="19" fillId="0" borderId="13" xfId="0" applyFont="1" applyBorder="1" applyAlignment="1">
      <alignment vertical="top" wrapText="1"/>
    </xf>
    <xf numFmtId="0" fontId="19" fillId="0" borderId="14" xfId="0" applyFont="1" applyBorder="1" applyAlignment="1">
      <alignment vertical="top" wrapText="1"/>
    </xf>
    <xf numFmtId="0" fontId="7" fillId="0" borderId="15" xfId="0" applyFont="1" applyBorder="1" applyAlignment="1">
      <alignment vertical="top" wrapText="1"/>
    </xf>
    <xf numFmtId="0" fontId="20" fillId="0" borderId="11" xfId="0" applyFont="1" applyBorder="1" applyAlignment="1">
      <alignment vertical="top" wrapText="1"/>
    </xf>
    <xf numFmtId="0" fontId="19" fillId="0" borderId="1" xfId="0" applyFont="1" applyBorder="1" applyAlignment="1">
      <alignment vertical="top" wrapText="1"/>
    </xf>
    <xf numFmtId="0" fontId="5" fillId="0" borderId="8" xfId="0" applyFont="1" applyBorder="1" applyAlignment="1">
      <alignment vertical="top" wrapText="1"/>
    </xf>
    <xf numFmtId="0" fontId="20" fillId="0" borderId="0" xfId="0" applyFont="1" applyAlignment="1">
      <alignment vertical="top" wrapText="1"/>
    </xf>
    <xf numFmtId="0" fontId="8" fillId="5"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0" borderId="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5" fillId="0" borderId="2" xfId="0" applyFont="1" applyBorder="1" applyAlignment="1">
      <alignment horizontal="left" vertical="center" wrapText="1"/>
    </xf>
  </cellXfs>
  <cellStyles count="4">
    <cellStyle name="Millares" xfId="1" builtinId="3"/>
    <cellStyle name="Millares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1818-EE26-4D56-B49A-63C92530D81E}">
  <sheetPr>
    <pageSetUpPr fitToPage="1"/>
  </sheetPr>
  <dimension ref="A1:BG68"/>
  <sheetViews>
    <sheetView tabSelected="1" topLeftCell="U12" zoomScale="50" zoomScaleNormal="50" zoomScaleSheetLayoutView="85" workbookViewId="0">
      <selection activeCell="AK26" sqref="AK26"/>
    </sheetView>
  </sheetViews>
  <sheetFormatPr baseColWidth="10" defaultColWidth="11.42578125" defaultRowHeight="12.75" x14ac:dyDescent="0.2"/>
  <cols>
    <col min="1" max="1" width="28.85546875" style="1" customWidth="1"/>
    <col min="2" max="2" width="37.5703125" style="1" bestFit="1" customWidth="1"/>
    <col min="3" max="3" width="5" style="1" bestFit="1" customWidth="1"/>
    <col min="4" max="4" width="31.85546875" style="6" customWidth="1"/>
    <col min="5" max="5" width="6.85546875" style="7" customWidth="1"/>
    <col min="6" max="6" width="48.85546875" style="1" customWidth="1"/>
    <col min="7" max="7" width="33.85546875" style="1" customWidth="1"/>
    <col min="8" max="8" width="49.140625" style="8" customWidth="1"/>
    <col min="9" max="9" width="15.7109375" style="8" customWidth="1"/>
    <col min="10" max="10" width="17.42578125" style="8" customWidth="1"/>
    <col min="11" max="11" width="10.42578125" style="1" customWidth="1"/>
    <col min="12" max="12" width="9.7109375" style="1" customWidth="1"/>
    <col min="13" max="13" width="9.28515625" style="1" customWidth="1"/>
    <col min="14" max="14" width="12.140625" style="1" customWidth="1"/>
    <col min="15" max="15" width="11.28515625" style="1" customWidth="1"/>
    <col min="16" max="16" width="10.42578125" style="1" customWidth="1"/>
    <col min="17" max="17" width="9.5703125" style="1" customWidth="1"/>
    <col min="18" max="18" width="10.7109375" style="1" customWidth="1"/>
    <col min="19" max="19" width="9.7109375" style="1" customWidth="1"/>
    <col min="20" max="20" width="11.28515625" style="1" customWidth="1"/>
    <col min="21" max="21" width="10.85546875" style="1" customWidth="1"/>
    <col min="22" max="22" width="9.42578125" style="1" customWidth="1"/>
    <col min="23" max="23" width="12.140625" style="1" customWidth="1"/>
    <col min="24" max="24" width="8.7109375" style="1" customWidth="1"/>
    <col min="25" max="25" width="10.5703125" style="1" customWidth="1"/>
    <col min="26" max="26" width="8.5703125" style="1" customWidth="1"/>
    <col min="27" max="27" width="12.5703125" style="1" customWidth="1"/>
    <col min="28" max="29" width="11" style="1" customWidth="1"/>
    <col min="30" max="30" width="11.140625" style="1" customWidth="1"/>
    <col min="31" max="31" width="13.42578125" style="1" customWidth="1"/>
    <col min="32" max="32" width="10.28515625" style="1" customWidth="1"/>
    <col min="33" max="33" width="10" style="1" customWidth="1"/>
    <col min="34" max="34" width="10.85546875" style="1" customWidth="1"/>
    <col min="35" max="35" width="12" style="1" customWidth="1"/>
    <col min="36" max="36" width="14.42578125" style="1" customWidth="1"/>
    <col min="37" max="37" width="86.85546875" style="12" customWidth="1"/>
    <col min="38" max="38" width="45.42578125" style="1" customWidth="1"/>
    <col min="39" max="39" width="87.140625" style="1" customWidth="1"/>
    <col min="40" max="41" width="30.7109375" style="1" customWidth="1"/>
    <col min="42" max="16384" width="11.42578125" style="1"/>
  </cols>
  <sheetData>
    <row r="1" spans="1:40" hidden="1" x14ac:dyDescent="0.2">
      <c r="A1" s="165" t="s">
        <v>0</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row>
    <row r="2" spans="1:40" ht="24.75" hidden="1" customHeight="1" x14ac:dyDescent="0.2">
      <c r="A2" s="16" t="s">
        <v>1</v>
      </c>
      <c r="B2" s="66">
        <v>2025</v>
      </c>
      <c r="D2" s="17"/>
      <c r="E2" s="18"/>
      <c r="F2" s="2"/>
      <c r="G2" s="2"/>
      <c r="H2" s="2"/>
    </row>
    <row r="3" spans="1:40" ht="28.5" hidden="1" customHeight="1" x14ac:dyDescent="0.2">
      <c r="A3" s="19" t="s">
        <v>2</v>
      </c>
      <c r="B3" s="67">
        <v>2</v>
      </c>
      <c r="D3" s="20"/>
      <c r="E3" s="21"/>
      <c r="F3" s="2"/>
      <c r="G3" s="2"/>
      <c r="H3" s="2"/>
    </row>
    <row r="4" spans="1:40" ht="37.5" hidden="1" customHeight="1" x14ac:dyDescent="0.2">
      <c r="A4" s="22" t="s">
        <v>3</v>
      </c>
      <c r="B4" s="174" t="s">
        <v>4</v>
      </c>
      <c r="C4" s="174"/>
      <c r="D4" s="174"/>
      <c r="E4" s="15"/>
      <c r="F4" s="15"/>
      <c r="G4" s="15"/>
      <c r="H4" s="2"/>
    </row>
    <row r="5" spans="1:40" ht="36" hidden="1" customHeight="1" x14ac:dyDescent="0.2">
      <c r="A5" s="22" t="s">
        <v>5</v>
      </c>
      <c r="B5" s="174" t="s">
        <v>6</v>
      </c>
      <c r="C5" s="174"/>
      <c r="D5" s="174"/>
      <c r="E5" s="14"/>
      <c r="F5" s="14"/>
      <c r="G5" s="14"/>
      <c r="H5" s="2"/>
    </row>
    <row r="6" spans="1:40" x14ac:dyDescent="0.2">
      <c r="A6" s="81"/>
      <c r="B6" s="191"/>
      <c r="C6" s="191"/>
      <c r="D6" s="191"/>
      <c r="E6" s="14"/>
      <c r="F6" s="14"/>
      <c r="G6" s="14"/>
      <c r="H6" s="2"/>
    </row>
    <row r="7" spans="1:40" ht="72" hidden="1" customHeight="1" x14ac:dyDescent="0.2">
      <c r="A7" s="82" t="s">
        <v>7</v>
      </c>
      <c r="B7" s="174" t="s">
        <v>8</v>
      </c>
      <c r="C7" s="174"/>
      <c r="D7" s="174"/>
      <c r="E7" s="174"/>
      <c r="F7" s="174"/>
      <c r="G7" s="174"/>
      <c r="H7" s="174"/>
      <c r="I7" s="2"/>
    </row>
    <row r="8" spans="1:40" x14ac:dyDescent="0.2">
      <c r="A8" s="176" t="s">
        <v>9</v>
      </c>
      <c r="B8" s="176"/>
      <c r="C8" s="176"/>
      <c r="D8" s="176"/>
      <c r="E8" s="176"/>
      <c r="F8" s="176"/>
      <c r="G8" s="176"/>
      <c r="H8" s="176"/>
      <c r="I8" s="176"/>
      <c r="J8" s="176"/>
      <c r="K8" s="172" t="s">
        <v>10</v>
      </c>
      <c r="L8" s="173"/>
      <c r="M8" s="172" t="s">
        <v>11</v>
      </c>
      <c r="N8" s="173"/>
      <c r="O8" s="172" t="s">
        <v>12</v>
      </c>
      <c r="P8" s="173"/>
      <c r="Q8" s="172" t="s">
        <v>13</v>
      </c>
      <c r="R8" s="173"/>
      <c r="S8" s="172" t="s">
        <v>14</v>
      </c>
      <c r="T8" s="173"/>
      <c r="U8" s="172" t="s">
        <v>15</v>
      </c>
      <c r="V8" s="173"/>
      <c r="W8" s="172" t="s">
        <v>16</v>
      </c>
      <c r="X8" s="173"/>
      <c r="Y8" s="172" t="s">
        <v>17</v>
      </c>
      <c r="Z8" s="173"/>
      <c r="AA8" s="172" t="s">
        <v>18</v>
      </c>
      <c r="AB8" s="173"/>
      <c r="AC8" s="172" t="s">
        <v>19</v>
      </c>
      <c r="AD8" s="173"/>
      <c r="AE8" s="172" t="s">
        <v>20</v>
      </c>
      <c r="AF8" s="173"/>
      <c r="AG8" s="172" t="s">
        <v>21</v>
      </c>
      <c r="AH8" s="173"/>
      <c r="AI8" s="175" t="s">
        <v>22</v>
      </c>
      <c r="AJ8" s="175"/>
      <c r="AK8" s="164" t="s">
        <v>23</v>
      </c>
      <c r="AL8" s="164" t="s">
        <v>24</v>
      </c>
      <c r="AM8" s="164" t="s">
        <v>25</v>
      </c>
    </row>
    <row r="9" spans="1:40" ht="50.25" customHeight="1" x14ac:dyDescent="0.2">
      <c r="A9" s="9" t="s">
        <v>26</v>
      </c>
      <c r="B9" s="3" t="s">
        <v>27</v>
      </c>
      <c r="C9" s="3" t="s">
        <v>28</v>
      </c>
      <c r="D9" s="4" t="s">
        <v>29</v>
      </c>
      <c r="E9" s="3" t="s">
        <v>28</v>
      </c>
      <c r="F9" s="3" t="s">
        <v>30</v>
      </c>
      <c r="G9" s="4" t="s">
        <v>31</v>
      </c>
      <c r="H9" s="3" t="s">
        <v>32</v>
      </c>
      <c r="I9" s="4" t="s">
        <v>33</v>
      </c>
      <c r="J9" s="3"/>
      <c r="K9" s="13" t="s">
        <v>34</v>
      </c>
      <c r="L9" s="13" t="s">
        <v>35</v>
      </c>
      <c r="M9" s="13" t="s">
        <v>34</v>
      </c>
      <c r="N9" s="13" t="s">
        <v>35</v>
      </c>
      <c r="O9" s="13" t="s">
        <v>34</v>
      </c>
      <c r="P9" s="13" t="s">
        <v>35</v>
      </c>
      <c r="Q9" s="13" t="s">
        <v>34</v>
      </c>
      <c r="R9" s="13" t="s">
        <v>35</v>
      </c>
      <c r="S9" s="13" t="s">
        <v>34</v>
      </c>
      <c r="T9" s="13" t="s">
        <v>35</v>
      </c>
      <c r="U9" s="13" t="s">
        <v>34</v>
      </c>
      <c r="V9" s="13" t="s">
        <v>35</v>
      </c>
      <c r="W9" s="13" t="s">
        <v>34</v>
      </c>
      <c r="X9" s="13" t="s">
        <v>35</v>
      </c>
      <c r="Y9" s="13" t="s">
        <v>34</v>
      </c>
      <c r="Z9" s="13" t="s">
        <v>35</v>
      </c>
      <c r="AA9" s="13" t="s">
        <v>34</v>
      </c>
      <c r="AB9" s="13" t="s">
        <v>35</v>
      </c>
      <c r="AC9" s="13" t="s">
        <v>34</v>
      </c>
      <c r="AD9" s="13" t="s">
        <v>35</v>
      </c>
      <c r="AE9" s="13" t="s">
        <v>34</v>
      </c>
      <c r="AF9" s="13" t="s">
        <v>35</v>
      </c>
      <c r="AG9" s="13" t="s">
        <v>34</v>
      </c>
      <c r="AH9" s="13" t="s">
        <v>35</v>
      </c>
      <c r="AI9" s="13" t="s">
        <v>34</v>
      </c>
      <c r="AJ9" s="13" t="s">
        <v>35</v>
      </c>
      <c r="AK9" s="164"/>
      <c r="AL9" s="164"/>
      <c r="AM9" s="164"/>
    </row>
    <row r="10" spans="1:40" ht="15.75" customHeight="1" x14ac:dyDescent="0.2">
      <c r="A10" s="5" t="s">
        <v>36</v>
      </c>
      <c r="B10" s="10"/>
      <c r="C10" s="10"/>
      <c r="D10" s="10"/>
      <c r="E10" s="10"/>
      <c r="F10" s="10"/>
      <c r="G10" s="10"/>
      <c r="H10" s="11"/>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72"/>
      <c r="AL10" s="73"/>
      <c r="AM10" s="80"/>
    </row>
    <row r="11" spans="1:40" ht="102" x14ac:dyDescent="0.2">
      <c r="A11" s="177" t="s">
        <v>37</v>
      </c>
      <c r="B11" s="169" t="s">
        <v>38</v>
      </c>
      <c r="C11" s="33" t="s">
        <v>39</v>
      </c>
      <c r="D11" s="34" t="s">
        <v>40</v>
      </c>
      <c r="E11" s="35" t="s">
        <v>41</v>
      </c>
      <c r="F11" s="36" t="s">
        <v>42</v>
      </c>
      <c r="G11" s="37" t="s">
        <v>43</v>
      </c>
      <c r="H11" s="37" t="s">
        <v>44</v>
      </c>
      <c r="I11" s="38">
        <v>45659</v>
      </c>
      <c r="J11" s="38">
        <v>46022</v>
      </c>
      <c r="K11" s="23">
        <v>8.33</v>
      </c>
      <c r="L11" s="23">
        <v>8.33</v>
      </c>
      <c r="M11" s="23">
        <v>8.33</v>
      </c>
      <c r="N11" s="23">
        <v>8.33</v>
      </c>
      <c r="O11" s="23">
        <v>8.33</v>
      </c>
      <c r="P11" s="23">
        <v>8.33</v>
      </c>
      <c r="Q11" s="23">
        <v>8.33</v>
      </c>
      <c r="R11" s="23">
        <v>8.33</v>
      </c>
      <c r="S11" s="90">
        <v>8.33</v>
      </c>
      <c r="T11" s="90">
        <v>8.33</v>
      </c>
      <c r="U11" s="90">
        <v>8.33</v>
      </c>
      <c r="V11" s="90">
        <v>8.33</v>
      </c>
      <c r="W11" s="90">
        <v>8.33</v>
      </c>
      <c r="X11" s="90">
        <v>8.33</v>
      </c>
      <c r="Y11" s="90">
        <v>8.33</v>
      </c>
      <c r="Z11" s="90">
        <v>8.33</v>
      </c>
      <c r="AA11" s="109">
        <v>8.33</v>
      </c>
      <c r="AB11" s="109">
        <v>8.33</v>
      </c>
      <c r="AC11" s="109">
        <v>8.33</v>
      </c>
      <c r="AD11" s="109">
        <v>8.33</v>
      </c>
      <c r="AE11" s="109">
        <v>8.33</v>
      </c>
      <c r="AF11" s="109">
        <v>8.33</v>
      </c>
      <c r="AG11" s="109">
        <v>8.3699999999999992</v>
      </c>
      <c r="AH11" s="109">
        <v>8.3699999999999992</v>
      </c>
      <c r="AI11" s="39">
        <f t="shared" ref="AI11:AI43" si="0">K11+M11+O11+Q11+S11+U11+W11+Y11+AA11+AC11+AE11+AG11</f>
        <v>100</v>
      </c>
      <c r="AJ11" s="40">
        <f t="shared" ref="AJ11:AJ55" si="1">+L11+N11+P11+R11+T11+V11+X11+Z11+AB11+AD11+AF11+AH11</f>
        <v>100</v>
      </c>
      <c r="AK11" s="142" t="s">
        <v>45</v>
      </c>
      <c r="AL11" s="142" t="s">
        <v>46</v>
      </c>
      <c r="AM11" s="128" t="s">
        <v>47</v>
      </c>
    </row>
    <row r="12" spans="1:40" ht="293.25" x14ac:dyDescent="0.2">
      <c r="A12" s="177"/>
      <c r="B12" s="170"/>
      <c r="C12" s="33" t="s">
        <v>48</v>
      </c>
      <c r="D12" s="41" t="s">
        <v>49</v>
      </c>
      <c r="E12" s="35" t="s">
        <v>50</v>
      </c>
      <c r="F12" s="36" t="s">
        <v>51</v>
      </c>
      <c r="G12" s="37" t="s">
        <v>52</v>
      </c>
      <c r="H12" s="37" t="s">
        <v>44</v>
      </c>
      <c r="I12" s="38">
        <v>45659</v>
      </c>
      <c r="J12" s="38">
        <v>46022</v>
      </c>
      <c r="K12" s="24">
        <v>8.33</v>
      </c>
      <c r="L12" s="24">
        <v>8.33</v>
      </c>
      <c r="M12" s="24">
        <v>8.33</v>
      </c>
      <c r="N12" s="24">
        <v>8.33</v>
      </c>
      <c r="O12" s="24">
        <v>8.33</v>
      </c>
      <c r="P12" s="24">
        <v>8.33</v>
      </c>
      <c r="Q12" s="24">
        <v>8.33</v>
      </c>
      <c r="R12" s="24">
        <v>8.33</v>
      </c>
      <c r="S12" s="91">
        <v>8.33</v>
      </c>
      <c r="T12" s="91">
        <v>8.33</v>
      </c>
      <c r="U12" s="91">
        <v>8.33</v>
      </c>
      <c r="V12" s="91">
        <v>8.33</v>
      </c>
      <c r="W12" s="91">
        <v>8.33</v>
      </c>
      <c r="X12" s="91">
        <v>8.33</v>
      </c>
      <c r="Y12" s="91">
        <v>8.33</v>
      </c>
      <c r="Z12" s="91">
        <v>8.33</v>
      </c>
      <c r="AA12" s="110">
        <v>8.33</v>
      </c>
      <c r="AB12" s="109">
        <v>8.33</v>
      </c>
      <c r="AC12" s="110">
        <v>8.33</v>
      </c>
      <c r="AD12" s="109">
        <v>8.33</v>
      </c>
      <c r="AE12" s="110">
        <v>8.33</v>
      </c>
      <c r="AF12" s="109">
        <v>8.33</v>
      </c>
      <c r="AG12" s="110">
        <v>8.3699999999999992</v>
      </c>
      <c r="AH12" s="109">
        <v>8.3699999999999992</v>
      </c>
      <c r="AI12" s="39">
        <f t="shared" si="0"/>
        <v>100</v>
      </c>
      <c r="AJ12" s="40">
        <f t="shared" si="1"/>
        <v>100</v>
      </c>
      <c r="AK12" s="142" t="s">
        <v>53</v>
      </c>
      <c r="AL12" s="142" t="s">
        <v>54</v>
      </c>
      <c r="AM12" s="145" t="s">
        <v>55</v>
      </c>
      <c r="AN12" s="1" t="s">
        <v>56</v>
      </c>
    </row>
    <row r="13" spans="1:40" ht="288" customHeight="1" x14ac:dyDescent="0.2">
      <c r="A13" s="177"/>
      <c r="B13" s="170"/>
      <c r="C13" s="42" t="s">
        <v>57</v>
      </c>
      <c r="D13" s="43" t="s">
        <v>58</v>
      </c>
      <c r="E13" s="35" t="s">
        <v>59</v>
      </c>
      <c r="F13" s="44" t="s">
        <v>60</v>
      </c>
      <c r="G13" s="45" t="s">
        <v>61</v>
      </c>
      <c r="H13" s="45" t="s">
        <v>62</v>
      </c>
      <c r="I13" s="46">
        <v>45778</v>
      </c>
      <c r="J13" s="46">
        <v>45930</v>
      </c>
      <c r="K13" s="23"/>
      <c r="L13" s="23"/>
      <c r="M13" s="23"/>
      <c r="N13" s="23"/>
      <c r="O13" s="23"/>
      <c r="P13" s="23"/>
      <c r="Q13" s="23"/>
      <c r="R13" s="23"/>
      <c r="S13" s="90">
        <v>20</v>
      </c>
      <c r="T13" s="90">
        <v>20</v>
      </c>
      <c r="U13" s="90">
        <v>20</v>
      </c>
      <c r="V13" s="90">
        <v>20</v>
      </c>
      <c r="W13" s="90">
        <v>20</v>
      </c>
      <c r="X13" s="90">
        <v>20</v>
      </c>
      <c r="Y13" s="90">
        <v>20</v>
      </c>
      <c r="Z13" s="90">
        <v>20</v>
      </c>
      <c r="AA13" s="109">
        <v>20</v>
      </c>
      <c r="AB13" s="109">
        <v>20</v>
      </c>
      <c r="AC13" s="109"/>
      <c r="AD13" s="109"/>
      <c r="AE13" s="109"/>
      <c r="AF13" s="109"/>
      <c r="AG13" s="109"/>
      <c r="AH13" s="109"/>
      <c r="AI13" s="39">
        <f t="shared" ref="AI13" si="2">K13+M13+O13+Q13+S13+U13+W13+Y13+AA13+AC13+AE13+AG13</f>
        <v>100</v>
      </c>
      <c r="AJ13" s="40">
        <f t="shared" si="1"/>
        <v>100</v>
      </c>
      <c r="AK13" s="142" t="s">
        <v>63</v>
      </c>
      <c r="AL13" s="142" t="s">
        <v>64</v>
      </c>
      <c r="AM13" s="146" t="s">
        <v>65</v>
      </c>
    </row>
    <row r="14" spans="1:40" ht="373.5" customHeight="1" x14ac:dyDescent="0.2">
      <c r="A14" s="177"/>
      <c r="B14" s="170"/>
      <c r="C14" s="33" t="s">
        <v>66</v>
      </c>
      <c r="D14" s="41" t="s">
        <v>67</v>
      </c>
      <c r="E14" s="35" t="s">
        <v>68</v>
      </c>
      <c r="F14" s="47" t="s">
        <v>69</v>
      </c>
      <c r="G14" s="45" t="s">
        <v>70</v>
      </c>
      <c r="H14" s="45" t="s">
        <v>71</v>
      </c>
      <c r="I14" s="46">
        <v>45778</v>
      </c>
      <c r="J14" s="46">
        <v>45991</v>
      </c>
      <c r="K14" s="23"/>
      <c r="L14" s="23"/>
      <c r="M14" s="23"/>
      <c r="N14" s="23"/>
      <c r="O14" s="23"/>
      <c r="P14" s="23"/>
      <c r="Q14" s="23"/>
      <c r="R14" s="23"/>
      <c r="S14" s="90">
        <v>50</v>
      </c>
      <c r="T14" s="90">
        <v>50</v>
      </c>
      <c r="U14" s="90"/>
      <c r="V14" s="90"/>
      <c r="W14" s="90"/>
      <c r="X14" s="90"/>
      <c r="Y14" s="90"/>
      <c r="Z14" s="90"/>
      <c r="AA14" s="109"/>
      <c r="AB14" s="109"/>
      <c r="AC14" s="109"/>
      <c r="AD14" s="109"/>
      <c r="AE14" s="109">
        <v>50</v>
      </c>
      <c r="AF14" s="109">
        <v>50</v>
      </c>
      <c r="AG14" s="109"/>
      <c r="AH14" s="109"/>
      <c r="AI14" s="39">
        <f t="shared" si="0"/>
        <v>100</v>
      </c>
      <c r="AJ14" s="40">
        <f t="shared" si="1"/>
        <v>100</v>
      </c>
      <c r="AK14" s="142" t="s">
        <v>72</v>
      </c>
      <c r="AL14" s="142" t="s">
        <v>73</v>
      </c>
      <c r="AM14" s="145" t="s">
        <v>74</v>
      </c>
    </row>
    <row r="15" spans="1:40" ht="406.5" customHeight="1" x14ac:dyDescent="0.2">
      <c r="A15" s="177"/>
      <c r="B15" s="171"/>
      <c r="C15" s="33" t="s">
        <v>75</v>
      </c>
      <c r="D15" s="41" t="s">
        <v>76</v>
      </c>
      <c r="E15" s="35" t="s">
        <v>77</v>
      </c>
      <c r="F15" s="36" t="s">
        <v>51</v>
      </c>
      <c r="G15" s="37" t="s">
        <v>52</v>
      </c>
      <c r="H15" s="37" t="s">
        <v>44</v>
      </c>
      <c r="I15" s="38">
        <v>45659</v>
      </c>
      <c r="J15" s="38">
        <v>46022</v>
      </c>
      <c r="K15" s="24">
        <v>8.33</v>
      </c>
      <c r="L15" s="24">
        <v>8.33</v>
      </c>
      <c r="M15" s="24">
        <v>8.33</v>
      </c>
      <c r="N15" s="24">
        <v>8.33</v>
      </c>
      <c r="O15" s="24">
        <v>8.33</v>
      </c>
      <c r="P15" s="24">
        <v>8.33</v>
      </c>
      <c r="Q15" s="24">
        <v>8.33</v>
      </c>
      <c r="R15" s="24">
        <v>8.33</v>
      </c>
      <c r="S15" s="91">
        <v>8.33</v>
      </c>
      <c r="T15" s="91">
        <v>8.33</v>
      </c>
      <c r="U15" s="91">
        <v>8.33</v>
      </c>
      <c r="V15" s="91">
        <v>8.33</v>
      </c>
      <c r="W15" s="91">
        <v>8.33</v>
      </c>
      <c r="X15" s="91">
        <v>8.33</v>
      </c>
      <c r="Y15" s="91">
        <v>8.33</v>
      </c>
      <c r="Z15" s="91">
        <v>8.33</v>
      </c>
      <c r="AA15" s="110">
        <v>8.33</v>
      </c>
      <c r="AB15" s="109">
        <v>8.33</v>
      </c>
      <c r="AC15" s="110">
        <v>8.33</v>
      </c>
      <c r="AD15" s="109">
        <v>8.33</v>
      </c>
      <c r="AE15" s="110">
        <v>8.33</v>
      </c>
      <c r="AF15" s="109">
        <v>8.33</v>
      </c>
      <c r="AG15" s="110">
        <v>8.3699999999999992</v>
      </c>
      <c r="AH15" s="109">
        <v>8.3699999999999992</v>
      </c>
      <c r="AI15" s="39">
        <f t="shared" si="0"/>
        <v>100</v>
      </c>
      <c r="AJ15" s="40">
        <f t="shared" si="1"/>
        <v>100</v>
      </c>
      <c r="AK15" s="142" t="s">
        <v>53</v>
      </c>
      <c r="AL15" s="142" t="s">
        <v>78</v>
      </c>
      <c r="AM15" s="148" t="s">
        <v>79</v>
      </c>
    </row>
    <row r="16" spans="1:40" ht="97.5" customHeight="1" x14ac:dyDescent="0.2">
      <c r="A16" s="177"/>
      <c r="B16" s="169" t="s">
        <v>80</v>
      </c>
      <c r="C16" s="168" t="s">
        <v>81</v>
      </c>
      <c r="D16" s="167" t="s">
        <v>82</v>
      </c>
      <c r="E16" s="35" t="s">
        <v>83</v>
      </c>
      <c r="F16" s="47" t="s">
        <v>84</v>
      </c>
      <c r="G16" s="45" t="s">
        <v>85</v>
      </c>
      <c r="H16" s="45" t="s">
        <v>86</v>
      </c>
      <c r="I16" s="48">
        <v>45659</v>
      </c>
      <c r="J16" s="46">
        <v>45688</v>
      </c>
      <c r="K16" s="23">
        <v>100</v>
      </c>
      <c r="L16" s="23">
        <v>100</v>
      </c>
      <c r="M16" s="23"/>
      <c r="N16" s="23"/>
      <c r="O16" s="23"/>
      <c r="P16" s="23"/>
      <c r="Q16" s="23"/>
      <c r="R16" s="23"/>
      <c r="S16" s="90"/>
      <c r="T16" s="90"/>
      <c r="U16" s="90"/>
      <c r="V16" s="90"/>
      <c r="W16" s="90"/>
      <c r="X16" s="90"/>
      <c r="Y16" s="90"/>
      <c r="Z16" s="90"/>
      <c r="AA16" s="109"/>
      <c r="AB16" s="109"/>
      <c r="AC16" s="109"/>
      <c r="AD16" s="109"/>
      <c r="AE16" s="109"/>
      <c r="AF16" s="109"/>
      <c r="AG16" s="109"/>
      <c r="AH16" s="109"/>
      <c r="AI16" s="39">
        <f t="shared" si="0"/>
        <v>100</v>
      </c>
      <c r="AJ16" s="40">
        <f t="shared" si="1"/>
        <v>100</v>
      </c>
      <c r="AK16" s="142" t="s">
        <v>87</v>
      </c>
      <c r="AL16" s="142" t="s">
        <v>88</v>
      </c>
      <c r="AM16" s="147" t="s">
        <v>89</v>
      </c>
    </row>
    <row r="17" spans="1:59" ht="142.5" customHeight="1" x14ac:dyDescent="0.2">
      <c r="A17" s="177"/>
      <c r="B17" s="170"/>
      <c r="C17" s="168"/>
      <c r="D17" s="167"/>
      <c r="E17" s="35" t="s">
        <v>90</v>
      </c>
      <c r="F17" s="47" t="s">
        <v>91</v>
      </c>
      <c r="G17" s="45" t="s">
        <v>92</v>
      </c>
      <c r="H17" s="45" t="s">
        <v>93</v>
      </c>
      <c r="I17" s="49">
        <v>45689</v>
      </c>
      <c r="J17" s="49">
        <v>45991</v>
      </c>
      <c r="K17" s="23"/>
      <c r="L17" s="23"/>
      <c r="M17" s="25">
        <v>25</v>
      </c>
      <c r="N17" s="25">
        <v>25</v>
      </c>
      <c r="O17" s="25"/>
      <c r="P17" s="25"/>
      <c r="Q17" s="25"/>
      <c r="R17" s="25"/>
      <c r="S17" s="92">
        <v>25</v>
      </c>
      <c r="T17" s="92">
        <v>25</v>
      </c>
      <c r="U17" s="92"/>
      <c r="V17" s="92"/>
      <c r="W17" s="92"/>
      <c r="X17" s="92"/>
      <c r="Y17" s="92">
        <v>25</v>
      </c>
      <c r="Z17" s="92">
        <v>25</v>
      </c>
      <c r="AA17" s="111"/>
      <c r="AB17" s="111"/>
      <c r="AC17" s="111"/>
      <c r="AD17" s="111"/>
      <c r="AE17" s="111">
        <v>25</v>
      </c>
      <c r="AF17" s="109">
        <v>25</v>
      </c>
      <c r="AG17" s="109"/>
      <c r="AH17" s="109"/>
      <c r="AI17" s="39">
        <f t="shared" si="0"/>
        <v>100</v>
      </c>
      <c r="AJ17" s="40">
        <f t="shared" si="1"/>
        <v>100</v>
      </c>
      <c r="AK17" s="142" t="s">
        <v>94</v>
      </c>
      <c r="AL17" s="142" t="s">
        <v>95</v>
      </c>
      <c r="AM17" s="156" t="s">
        <v>96</v>
      </c>
    </row>
    <row r="18" spans="1:59" ht="201" customHeight="1" x14ac:dyDescent="0.2">
      <c r="A18" s="177"/>
      <c r="B18" s="170"/>
      <c r="C18" s="168"/>
      <c r="D18" s="167"/>
      <c r="E18" s="35" t="s">
        <v>97</v>
      </c>
      <c r="F18" s="47" t="s">
        <v>98</v>
      </c>
      <c r="G18" s="45" t="s">
        <v>99</v>
      </c>
      <c r="H18" s="45" t="s">
        <v>100</v>
      </c>
      <c r="I18" s="48">
        <v>45659</v>
      </c>
      <c r="J18" s="46">
        <v>46022</v>
      </c>
      <c r="K18" s="23">
        <v>8.33</v>
      </c>
      <c r="L18" s="23">
        <v>8.33</v>
      </c>
      <c r="M18" s="23">
        <v>8.33</v>
      </c>
      <c r="N18" s="23">
        <v>8.33</v>
      </c>
      <c r="O18" s="23">
        <v>8.33</v>
      </c>
      <c r="P18" s="23">
        <v>8.33</v>
      </c>
      <c r="Q18" s="23">
        <v>8.33</v>
      </c>
      <c r="R18" s="23">
        <v>8.33</v>
      </c>
      <c r="S18" s="90">
        <v>8.33</v>
      </c>
      <c r="T18" s="90">
        <v>8.33</v>
      </c>
      <c r="U18" s="90">
        <v>8.33</v>
      </c>
      <c r="V18" s="90">
        <v>8.33</v>
      </c>
      <c r="W18" s="90">
        <v>8.33</v>
      </c>
      <c r="X18" s="90">
        <v>8.33</v>
      </c>
      <c r="Y18" s="90">
        <v>8.33</v>
      </c>
      <c r="Z18" s="90">
        <v>8.33</v>
      </c>
      <c r="AA18" s="110">
        <v>8.33</v>
      </c>
      <c r="AB18" s="109">
        <v>8.33</v>
      </c>
      <c r="AC18" s="110">
        <v>8.33</v>
      </c>
      <c r="AD18" s="109">
        <v>8.33</v>
      </c>
      <c r="AE18" s="110">
        <v>8.33</v>
      </c>
      <c r="AF18" s="109">
        <v>8.33</v>
      </c>
      <c r="AG18" s="110">
        <v>8.3699999999999992</v>
      </c>
      <c r="AH18" s="109">
        <v>8.3699999999999992</v>
      </c>
      <c r="AI18" s="39">
        <f t="shared" si="0"/>
        <v>100</v>
      </c>
      <c r="AJ18" s="40">
        <f t="shared" si="1"/>
        <v>100</v>
      </c>
      <c r="AK18" s="142" t="s">
        <v>101</v>
      </c>
      <c r="AL18" s="142" t="s">
        <v>102</v>
      </c>
      <c r="AM18" s="155" t="s">
        <v>103</v>
      </c>
    </row>
    <row r="19" spans="1:59" ht="136.5" customHeight="1" x14ac:dyDescent="0.2">
      <c r="A19" s="177"/>
      <c r="B19" s="170"/>
      <c r="C19" s="168"/>
      <c r="D19" s="167"/>
      <c r="E19" s="35" t="s">
        <v>104</v>
      </c>
      <c r="F19" s="47" t="s">
        <v>105</v>
      </c>
      <c r="G19" s="45" t="s">
        <v>106</v>
      </c>
      <c r="H19" s="45" t="s">
        <v>107</v>
      </c>
      <c r="I19" s="48">
        <v>45809</v>
      </c>
      <c r="J19" s="46">
        <v>45838</v>
      </c>
      <c r="K19" s="23"/>
      <c r="L19" s="23"/>
      <c r="M19" s="23"/>
      <c r="N19" s="23"/>
      <c r="O19" s="23"/>
      <c r="P19" s="23"/>
      <c r="Q19" s="23"/>
      <c r="R19" s="23"/>
      <c r="S19" s="90"/>
      <c r="T19" s="90"/>
      <c r="U19" s="90">
        <v>100</v>
      </c>
      <c r="V19" s="90">
        <v>100</v>
      </c>
      <c r="W19" s="90"/>
      <c r="X19" s="90"/>
      <c r="Y19" s="90"/>
      <c r="Z19" s="90"/>
      <c r="AA19" s="109"/>
      <c r="AB19" s="109"/>
      <c r="AC19" s="109"/>
      <c r="AD19" s="109"/>
      <c r="AE19" s="109"/>
      <c r="AF19" s="109"/>
      <c r="AG19" s="109"/>
      <c r="AH19" s="109"/>
      <c r="AI19" s="39">
        <f t="shared" si="0"/>
        <v>100</v>
      </c>
      <c r="AJ19" s="40">
        <f t="shared" si="1"/>
        <v>100</v>
      </c>
      <c r="AK19" s="142" t="s">
        <v>108</v>
      </c>
      <c r="AL19" s="142" t="s">
        <v>109</v>
      </c>
      <c r="AM19" s="157" t="s">
        <v>110</v>
      </c>
    </row>
    <row r="20" spans="1:59" ht="159" customHeight="1" x14ac:dyDescent="0.2">
      <c r="A20" s="177"/>
      <c r="B20" s="170"/>
      <c r="C20" s="169" t="s">
        <v>111</v>
      </c>
      <c r="D20" s="169" t="s">
        <v>112</v>
      </c>
      <c r="E20" s="35" t="s">
        <v>113</v>
      </c>
      <c r="F20" s="47" t="s">
        <v>114</v>
      </c>
      <c r="G20" s="45" t="s">
        <v>115</v>
      </c>
      <c r="H20" s="45" t="s">
        <v>116</v>
      </c>
      <c r="I20" s="48">
        <v>45689</v>
      </c>
      <c r="J20" s="46">
        <v>45777</v>
      </c>
      <c r="K20" s="23"/>
      <c r="L20" s="23"/>
      <c r="M20" s="23">
        <v>30</v>
      </c>
      <c r="N20" s="23">
        <v>30</v>
      </c>
      <c r="O20" s="23">
        <v>30</v>
      </c>
      <c r="P20" s="23">
        <v>30</v>
      </c>
      <c r="Q20" s="23">
        <v>40</v>
      </c>
      <c r="R20" s="23">
        <v>40</v>
      </c>
      <c r="S20" s="90"/>
      <c r="T20" s="90"/>
      <c r="U20" s="90"/>
      <c r="V20" s="90"/>
      <c r="W20" s="90"/>
      <c r="X20" s="90"/>
      <c r="Y20" s="90"/>
      <c r="Z20" s="90"/>
      <c r="AA20" s="109"/>
      <c r="AB20" s="109"/>
      <c r="AC20" s="109"/>
      <c r="AD20" s="109"/>
      <c r="AE20" s="109"/>
      <c r="AF20" s="109"/>
      <c r="AG20" s="109"/>
      <c r="AH20" s="109"/>
      <c r="AI20" s="39">
        <f t="shared" si="0"/>
        <v>100</v>
      </c>
      <c r="AJ20" s="40">
        <f t="shared" si="1"/>
        <v>100</v>
      </c>
      <c r="AK20" s="142" t="s">
        <v>117</v>
      </c>
      <c r="AL20" s="142" t="s">
        <v>118</v>
      </c>
      <c r="AM20" s="150" t="s">
        <v>89</v>
      </c>
    </row>
    <row r="21" spans="1:59" ht="230.25" customHeight="1" x14ac:dyDescent="0.2">
      <c r="A21" s="177"/>
      <c r="B21" s="170"/>
      <c r="C21" s="171"/>
      <c r="D21" s="171"/>
      <c r="E21" s="35" t="s">
        <v>119</v>
      </c>
      <c r="F21" s="47" t="s">
        <v>120</v>
      </c>
      <c r="G21" s="45" t="s">
        <v>121</v>
      </c>
      <c r="H21" s="45" t="s">
        <v>122</v>
      </c>
      <c r="I21" s="48">
        <v>45717</v>
      </c>
      <c r="J21" s="46">
        <v>45961</v>
      </c>
      <c r="K21" s="23"/>
      <c r="L21" s="23"/>
      <c r="M21" s="23"/>
      <c r="N21" s="23"/>
      <c r="O21" s="23"/>
      <c r="P21" s="23"/>
      <c r="Q21" s="23">
        <v>25</v>
      </c>
      <c r="R21" s="23">
        <v>25</v>
      </c>
      <c r="S21" s="90"/>
      <c r="T21" s="90"/>
      <c r="U21" s="90">
        <v>25</v>
      </c>
      <c r="V21" s="90">
        <v>25</v>
      </c>
      <c r="W21" s="90"/>
      <c r="X21" s="90"/>
      <c r="Y21" s="90"/>
      <c r="Z21" s="90"/>
      <c r="AA21" s="109">
        <v>25</v>
      </c>
      <c r="AB21" s="109">
        <v>25</v>
      </c>
      <c r="AC21" s="109"/>
      <c r="AD21" s="109">
        <v>25</v>
      </c>
      <c r="AE21" s="109"/>
      <c r="AF21" s="109"/>
      <c r="AG21" s="109">
        <v>25</v>
      </c>
      <c r="AH21" s="109"/>
      <c r="AI21" s="39">
        <f t="shared" si="0"/>
        <v>100</v>
      </c>
      <c r="AJ21" s="40">
        <f t="shared" si="1"/>
        <v>100</v>
      </c>
      <c r="AK21" s="142" t="s">
        <v>123</v>
      </c>
      <c r="AL21" s="142" t="s">
        <v>124</v>
      </c>
      <c r="AM21" s="155" t="s">
        <v>125</v>
      </c>
      <c r="AN21" s="83"/>
      <c r="AO21" s="83"/>
      <c r="AP21" s="83"/>
      <c r="AQ21" s="83"/>
      <c r="AR21" s="83"/>
      <c r="AS21" s="83"/>
      <c r="AT21" s="83"/>
      <c r="AU21" s="83"/>
      <c r="AV21" s="83"/>
      <c r="AW21" s="83"/>
      <c r="AX21" s="83"/>
      <c r="AY21" s="83"/>
      <c r="AZ21" s="83"/>
      <c r="BA21" s="83"/>
      <c r="BB21" s="83"/>
      <c r="BC21" s="83"/>
      <c r="BD21" s="83"/>
      <c r="BE21" s="83"/>
      <c r="BF21" s="83"/>
      <c r="BG21" s="84"/>
    </row>
    <row r="22" spans="1:59" ht="132" customHeight="1" x14ac:dyDescent="0.25">
      <c r="A22" s="177"/>
      <c r="B22" s="170"/>
      <c r="C22" s="33" t="s">
        <v>126</v>
      </c>
      <c r="D22" s="41" t="s">
        <v>127</v>
      </c>
      <c r="E22" s="50" t="s">
        <v>128</v>
      </c>
      <c r="F22" s="47" t="s">
        <v>129</v>
      </c>
      <c r="G22" s="45" t="s">
        <v>130</v>
      </c>
      <c r="H22" s="45" t="s">
        <v>86</v>
      </c>
      <c r="I22" s="48">
        <v>45717</v>
      </c>
      <c r="J22" s="46">
        <v>45747</v>
      </c>
      <c r="K22" s="23"/>
      <c r="L22" s="23"/>
      <c r="M22" s="69"/>
      <c r="N22"/>
      <c r="O22" s="23">
        <v>100</v>
      </c>
      <c r="P22" s="23">
        <v>100</v>
      </c>
      <c r="Q22" s="23"/>
      <c r="R22" s="23"/>
      <c r="S22" s="90"/>
      <c r="T22" s="90"/>
      <c r="U22" s="90"/>
      <c r="V22" s="90"/>
      <c r="W22" s="90"/>
      <c r="X22" s="90"/>
      <c r="Y22" s="93"/>
      <c r="Z22" s="93"/>
      <c r="AA22" s="109"/>
      <c r="AB22" s="109"/>
      <c r="AC22" s="109"/>
      <c r="AD22" s="109"/>
      <c r="AE22" s="109"/>
      <c r="AF22" s="109"/>
      <c r="AG22" s="109"/>
      <c r="AH22" s="109"/>
      <c r="AI22" s="39">
        <f t="shared" si="0"/>
        <v>100</v>
      </c>
      <c r="AJ22" s="40">
        <f t="shared" si="1"/>
        <v>100</v>
      </c>
      <c r="AK22" s="142" t="s">
        <v>131</v>
      </c>
      <c r="AL22" s="142" t="s">
        <v>132</v>
      </c>
      <c r="AM22" s="158" t="s">
        <v>89</v>
      </c>
    </row>
    <row r="23" spans="1:59" ht="117" customHeight="1" x14ac:dyDescent="0.2">
      <c r="A23" s="177"/>
      <c r="B23" s="170"/>
      <c r="C23" s="33" t="s">
        <v>133</v>
      </c>
      <c r="D23" s="41" t="s">
        <v>134</v>
      </c>
      <c r="E23" s="35" t="s">
        <v>135</v>
      </c>
      <c r="F23" s="47" t="s">
        <v>136</v>
      </c>
      <c r="G23" s="45" t="s">
        <v>137</v>
      </c>
      <c r="H23" s="45" t="s">
        <v>86</v>
      </c>
      <c r="I23" s="48">
        <v>45992</v>
      </c>
      <c r="J23" s="46">
        <v>46022</v>
      </c>
      <c r="K23" s="23"/>
      <c r="L23" s="23"/>
      <c r="M23" s="23"/>
      <c r="N23" s="23"/>
      <c r="O23" s="87"/>
      <c r="P23" s="87"/>
      <c r="Q23" s="23"/>
      <c r="R23" s="23"/>
      <c r="S23" s="90"/>
      <c r="T23" s="90"/>
      <c r="U23" s="90"/>
      <c r="V23" s="90"/>
      <c r="W23" s="90"/>
      <c r="X23" s="90"/>
      <c r="Y23" s="90"/>
      <c r="Z23" s="90"/>
      <c r="AA23" s="109"/>
      <c r="AB23" s="109"/>
      <c r="AC23" s="109"/>
      <c r="AD23" s="109"/>
      <c r="AE23" s="109"/>
      <c r="AF23" s="109"/>
      <c r="AG23" s="109">
        <v>100</v>
      </c>
      <c r="AH23" s="109">
        <v>100</v>
      </c>
      <c r="AI23" s="39">
        <f t="shared" si="0"/>
        <v>100</v>
      </c>
      <c r="AJ23" s="40">
        <f t="shared" si="1"/>
        <v>100</v>
      </c>
      <c r="AK23" s="142" t="s">
        <v>138</v>
      </c>
      <c r="AL23" s="142" t="s">
        <v>139</v>
      </c>
      <c r="AM23" s="161" t="s">
        <v>140</v>
      </c>
    </row>
    <row r="24" spans="1:59" ht="222.75" customHeight="1" x14ac:dyDescent="0.25">
      <c r="A24" s="177"/>
      <c r="B24" s="170"/>
      <c r="C24" s="33" t="s">
        <v>141</v>
      </c>
      <c r="D24" s="41" t="s">
        <v>142</v>
      </c>
      <c r="E24" s="35" t="s">
        <v>143</v>
      </c>
      <c r="F24" s="47" t="s">
        <v>144</v>
      </c>
      <c r="G24" s="45" t="s">
        <v>130</v>
      </c>
      <c r="H24" s="45" t="s">
        <v>145</v>
      </c>
      <c r="I24" s="38">
        <v>45689</v>
      </c>
      <c r="J24" s="38">
        <v>45777</v>
      </c>
      <c r="K24" s="28"/>
      <c r="L24" s="28"/>
      <c r="M24" s="23">
        <v>20</v>
      </c>
      <c r="N24" s="23">
        <v>20</v>
      </c>
      <c r="O24" s="23">
        <v>60</v>
      </c>
      <c r="P24" s="23">
        <v>60</v>
      </c>
      <c r="Q24" s="23">
        <v>20</v>
      </c>
      <c r="R24" s="23">
        <v>20</v>
      </c>
      <c r="S24" s="94"/>
      <c r="T24" s="94"/>
      <c r="U24" s="94"/>
      <c r="V24" s="94"/>
      <c r="W24" s="94"/>
      <c r="X24" s="94"/>
      <c r="Y24" s="94"/>
      <c r="Z24" s="94"/>
      <c r="AA24" s="112"/>
      <c r="AB24" s="112"/>
      <c r="AC24" s="112"/>
      <c r="AD24" s="112"/>
      <c r="AE24" s="112"/>
      <c r="AF24" s="112"/>
      <c r="AG24" s="112"/>
      <c r="AH24" s="112"/>
      <c r="AI24" s="39">
        <f t="shared" si="0"/>
        <v>100</v>
      </c>
      <c r="AJ24" s="40">
        <f t="shared" si="1"/>
        <v>100</v>
      </c>
      <c r="AK24" s="142" t="s">
        <v>146</v>
      </c>
      <c r="AL24" s="142" t="s">
        <v>147</v>
      </c>
      <c r="AM24" s="150" t="s">
        <v>89</v>
      </c>
    </row>
    <row r="25" spans="1:59" ht="168" customHeight="1" x14ac:dyDescent="0.25">
      <c r="A25" s="177"/>
      <c r="B25" s="170"/>
      <c r="C25" s="42" t="s">
        <v>148</v>
      </c>
      <c r="D25" s="42" t="s">
        <v>149</v>
      </c>
      <c r="E25" s="35" t="s">
        <v>150</v>
      </c>
      <c r="F25" s="51" t="s">
        <v>151</v>
      </c>
      <c r="G25" s="45" t="s">
        <v>152</v>
      </c>
      <c r="H25" s="45" t="s">
        <v>116</v>
      </c>
      <c r="I25" s="48">
        <v>45672</v>
      </c>
      <c r="J25" s="46">
        <v>45731</v>
      </c>
      <c r="K25" s="28"/>
      <c r="L25" s="28"/>
      <c r="M25" s="23">
        <v>50</v>
      </c>
      <c r="N25" s="23">
        <v>50</v>
      </c>
      <c r="O25" s="23">
        <v>50</v>
      </c>
      <c r="P25" s="23">
        <v>50</v>
      </c>
      <c r="Q25" s="28"/>
      <c r="R25" s="28"/>
      <c r="S25" s="94"/>
      <c r="T25" s="94"/>
      <c r="U25" s="94"/>
      <c r="V25" s="94"/>
      <c r="W25" s="94"/>
      <c r="X25" s="94"/>
      <c r="Y25" s="94"/>
      <c r="Z25" s="94"/>
      <c r="AA25" s="112"/>
      <c r="AB25" s="112"/>
      <c r="AC25" s="109"/>
      <c r="AD25" s="109"/>
      <c r="AE25" s="109"/>
      <c r="AF25" s="109"/>
      <c r="AG25" s="109"/>
      <c r="AH25" s="109"/>
      <c r="AI25" s="39">
        <f t="shared" si="0"/>
        <v>100</v>
      </c>
      <c r="AJ25" s="40">
        <f t="shared" si="1"/>
        <v>100</v>
      </c>
      <c r="AK25" s="142" t="s">
        <v>153</v>
      </c>
      <c r="AL25" s="142" t="s">
        <v>154</v>
      </c>
      <c r="AM25" s="147" t="s">
        <v>89</v>
      </c>
    </row>
    <row r="26" spans="1:59" ht="409.5" customHeight="1" x14ac:dyDescent="0.2">
      <c r="A26" s="177"/>
      <c r="B26" s="180" t="s">
        <v>155</v>
      </c>
      <c r="C26" s="33" t="s">
        <v>156</v>
      </c>
      <c r="D26" s="34" t="s">
        <v>157</v>
      </c>
      <c r="E26" s="35" t="s">
        <v>158</v>
      </c>
      <c r="F26" s="47" t="s">
        <v>159</v>
      </c>
      <c r="G26" s="45" t="s">
        <v>160</v>
      </c>
      <c r="H26" s="45" t="s">
        <v>44</v>
      </c>
      <c r="I26" s="46">
        <v>45691</v>
      </c>
      <c r="J26" s="46">
        <v>45991</v>
      </c>
      <c r="K26" s="23"/>
      <c r="L26" s="23"/>
      <c r="M26" s="23">
        <v>10</v>
      </c>
      <c r="N26" s="23">
        <v>10</v>
      </c>
      <c r="O26" s="23">
        <v>10</v>
      </c>
      <c r="P26" s="23">
        <v>10</v>
      </c>
      <c r="Q26" s="23">
        <v>10</v>
      </c>
      <c r="R26" s="23">
        <v>10</v>
      </c>
      <c r="S26" s="90">
        <v>10</v>
      </c>
      <c r="T26" s="90">
        <v>10</v>
      </c>
      <c r="U26" s="90">
        <v>10</v>
      </c>
      <c r="V26" s="90">
        <v>10</v>
      </c>
      <c r="W26" s="90">
        <v>10</v>
      </c>
      <c r="X26" s="90">
        <v>10</v>
      </c>
      <c r="Y26" s="90">
        <v>10</v>
      </c>
      <c r="Z26" s="90">
        <v>10</v>
      </c>
      <c r="AA26" s="109">
        <v>10</v>
      </c>
      <c r="AB26" s="109">
        <v>10</v>
      </c>
      <c r="AC26" s="109">
        <v>10</v>
      </c>
      <c r="AD26" s="109">
        <v>10</v>
      </c>
      <c r="AE26" s="109">
        <v>10</v>
      </c>
      <c r="AF26" s="109">
        <v>10</v>
      </c>
      <c r="AG26" s="109"/>
      <c r="AH26" s="109"/>
      <c r="AI26" s="39">
        <f t="shared" si="0"/>
        <v>100</v>
      </c>
      <c r="AJ26" s="40">
        <f t="shared" si="1"/>
        <v>100</v>
      </c>
      <c r="AK26" s="142" t="s">
        <v>161</v>
      </c>
      <c r="AL26" s="142" t="s">
        <v>162</v>
      </c>
      <c r="AM26" s="149" t="s">
        <v>163</v>
      </c>
      <c r="AN26" s="126"/>
      <c r="AO26" s="126"/>
    </row>
    <row r="27" spans="1:59" ht="140.25" x14ac:dyDescent="0.2">
      <c r="A27" s="177"/>
      <c r="B27" s="181"/>
      <c r="C27" s="169" t="s">
        <v>164</v>
      </c>
      <c r="D27" s="169" t="s">
        <v>165</v>
      </c>
      <c r="E27" s="35" t="s">
        <v>166</v>
      </c>
      <c r="F27" s="47" t="s">
        <v>167</v>
      </c>
      <c r="G27" s="45" t="s">
        <v>168</v>
      </c>
      <c r="H27" s="45" t="s">
        <v>44</v>
      </c>
      <c r="I27" s="46">
        <v>45659</v>
      </c>
      <c r="J27" s="46">
        <v>46022</v>
      </c>
      <c r="K27" s="23">
        <v>8.33</v>
      </c>
      <c r="L27" s="23">
        <v>8.33</v>
      </c>
      <c r="M27" s="23">
        <v>8.33</v>
      </c>
      <c r="N27" s="23">
        <v>8.33</v>
      </c>
      <c r="O27" s="23">
        <v>8.33</v>
      </c>
      <c r="P27" s="23">
        <v>8.33</v>
      </c>
      <c r="Q27" s="23">
        <v>8.33</v>
      </c>
      <c r="R27" s="23">
        <v>8.33</v>
      </c>
      <c r="S27" s="90">
        <v>8.33</v>
      </c>
      <c r="T27" s="90">
        <v>8.33</v>
      </c>
      <c r="U27" s="90">
        <v>8.33</v>
      </c>
      <c r="V27" s="90">
        <v>8.33</v>
      </c>
      <c r="W27" s="90">
        <v>8.33</v>
      </c>
      <c r="X27" s="90">
        <v>8.33</v>
      </c>
      <c r="Y27" s="90">
        <v>8.33</v>
      </c>
      <c r="Z27" s="90">
        <v>8.33</v>
      </c>
      <c r="AA27" s="109">
        <v>8.33</v>
      </c>
      <c r="AB27" s="109">
        <v>8.33</v>
      </c>
      <c r="AC27" s="109">
        <v>8.33</v>
      </c>
      <c r="AD27" s="109">
        <v>8.33</v>
      </c>
      <c r="AE27" s="109">
        <v>8.33</v>
      </c>
      <c r="AF27" s="109">
        <v>8.33</v>
      </c>
      <c r="AG27" s="109">
        <v>8.3699999999999992</v>
      </c>
      <c r="AH27" s="109">
        <v>8.3699999999999992</v>
      </c>
      <c r="AI27" s="39">
        <f t="shared" si="0"/>
        <v>100</v>
      </c>
      <c r="AJ27" s="40">
        <f t="shared" si="1"/>
        <v>100</v>
      </c>
      <c r="AK27" s="142" t="s">
        <v>169</v>
      </c>
      <c r="AL27" s="142" t="s">
        <v>170</v>
      </c>
      <c r="AM27" s="128" t="s">
        <v>171</v>
      </c>
      <c r="AN27" s="126"/>
      <c r="AO27" s="126"/>
    </row>
    <row r="28" spans="1:59" ht="226.9" customHeight="1" x14ac:dyDescent="0.2">
      <c r="A28" s="177"/>
      <c r="B28" s="181"/>
      <c r="C28" s="170"/>
      <c r="D28" s="170"/>
      <c r="E28" s="50" t="s">
        <v>172</v>
      </c>
      <c r="F28" s="52" t="s">
        <v>173</v>
      </c>
      <c r="G28" s="53" t="s">
        <v>174</v>
      </c>
      <c r="H28" s="45" t="s">
        <v>175</v>
      </c>
      <c r="I28" s="49">
        <v>45717</v>
      </c>
      <c r="J28" s="49">
        <v>45961</v>
      </c>
      <c r="K28" s="25"/>
      <c r="L28" s="25"/>
      <c r="M28" s="25"/>
      <c r="N28" s="25"/>
      <c r="O28" s="29">
        <v>33</v>
      </c>
      <c r="P28" s="29">
        <v>33</v>
      </c>
      <c r="Q28" s="29"/>
      <c r="R28" s="29"/>
      <c r="S28" s="95"/>
      <c r="T28" s="95"/>
      <c r="U28" s="95"/>
      <c r="V28" s="95"/>
      <c r="W28" s="95">
        <v>33</v>
      </c>
      <c r="X28" s="95">
        <v>33</v>
      </c>
      <c r="Y28" s="95"/>
      <c r="Z28" s="95"/>
      <c r="AA28" s="113"/>
      <c r="AB28" s="113"/>
      <c r="AC28" s="113">
        <v>34</v>
      </c>
      <c r="AD28" s="113">
        <v>34</v>
      </c>
      <c r="AE28" s="111"/>
      <c r="AF28" s="111"/>
      <c r="AG28" s="114"/>
      <c r="AH28" s="114"/>
      <c r="AI28" s="39">
        <f t="shared" si="0"/>
        <v>100</v>
      </c>
      <c r="AJ28" s="40">
        <f t="shared" si="1"/>
        <v>100</v>
      </c>
      <c r="AK28" s="142" t="s">
        <v>176</v>
      </c>
      <c r="AL28" s="142" t="s">
        <v>177</v>
      </c>
      <c r="AM28" s="128" t="s">
        <v>178</v>
      </c>
      <c r="AN28" s="126"/>
      <c r="AO28" s="126"/>
    </row>
    <row r="29" spans="1:59" ht="127.5" x14ac:dyDescent="0.2">
      <c r="A29" s="177"/>
      <c r="B29" s="181"/>
      <c r="C29" s="171"/>
      <c r="D29" s="171"/>
      <c r="E29" s="50" t="s">
        <v>179</v>
      </c>
      <c r="F29" s="52" t="s">
        <v>180</v>
      </c>
      <c r="G29" s="53" t="s">
        <v>181</v>
      </c>
      <c r="H29" s="45" t="s">
        <v>44</v>
      </c>
      <c r="I29" s="49">
        <v>45717</v>
      </c>
      <c r="J29" s="49">
        <v>45930</v>
      </c>
      <c r="K29" s="25"/>
      <c r="L29" s="25"/>
      <c r="M29" s="25"/>
      <c r="N29" s="25"/>
      <c r="O29" s="30">
        <v>33</v>
      </c>
      <c r="P29" s="30">
        <v>33</v>
      </c>
      <c r="Q29" s="30"/>
      <c r="R29" s="30"/>
      <c r="S29" s="96"/>
      <c r="T29" s="96"/>
      <c r="U29" s="96">
        <v>33</v>
      </c>
      <c r="V29" s="96">
        <v>33</v>
      </c>
      <c r="W29" s="96"/>
      <c r="X29" s="96"/>
      <c r="Y29" s="96"/>
      <c r="Z29" s="96"/>
      <c r="AA29" s="115">
        <v>34</v>
      </c>
      <c r="AB29" s="115">
        <v>34</v>
      </c>
      <c r="AC29" s="111"/>
      <c r="AD29" s="111"/>
      <c r="AE29" s="111"/>
      <c r="AF29" s="111"/>
      <c r="AG29" s="114"/>
      <c r="AH29" s="114"/>
      <c r="AI29" s="39">
        <f t="shared" si="0"/>
        <v>100</v>
      </c>
      <c r="AJ29" s="40">
        <f t="shared" si="1"/>
        <v>100</v>
      </c>
      <c r="AK29" s="142" t="s">
        <v>182</v>
      </c>
      <c r="AL29" s="142" t="s">
        <v>183</v>
      </c>
      <c r="AM29" s="128" t="s">
        <v>184</v>
      </c>
    </row>
    <row r="30" spans="1:59" ht="331.15" customHeight="1" x14ac:dyDescent="0.2">
      <c r="A30" s="177"/>
      <c r="B30" s="181"/>
      <c r="C30" s="168" t="s">
        <v>185</v>
      </c>
      <c r="D30" s="167" t="s">
        <v>186</v>
      </c>
      <c r="E30" s="35" t="s">
        <v>187</v>
      </c>
      <c r="F30" s="52" t="s">
        <v>188</v>
      </c>
      <c r="G30" s="53" t="s">
        <v>174</v>
      </c>
      <c r="H30" s="45" t="s">
        <v>175</v>
      </c>
      <c r="I30" s="49">
        <v>45717</v>
      </c>
      <c r="J30" s="49">
        <v>45961</v>
      </c>
      <c r="K30" s="23"/>
      <c r="L30" s="23"/>
      <c r="M30" s="23"/>
      <c r="N30" s="23"/>
      <c r="O30" s="30">
        <v>33</v>
      </c>
      <c r="P30" s="30">
        <v>33</v>
      </c>
      <c r="Q30" s="25"/>
      <c r="R30" s="25"/>
      <c r="S30" s="92"/>
      <c r="T30" s="92"/>
      <c r="U30" s="92"/>
      <c r="V30" s="92"/>
      <c r="W30" s="96">
        <v>33</v>
      </c>
      <c r="X30" s="96">
        <v>33</v>
      </c>
      <c r="Y30" s="92"/>
      <c r="Z30" s="92"/>
      <c r="AA30" s="111"/>
      <c r="AB30" s="111"/>
      <c r="AC30" s="115">
        <v>34</v>
      </c>
      <c r="AD30" s="109">
        <v>34</v>
      </c>
      <c r="AE30" s="109"/>
      <c r="AF30" s="109"/>
      <c r="AG30" s="109"/>
      <c r="AH30" s="109"/>
      <c r="AI30" s="39">
        <f t="shared" si="0"/>
        <v>100</v>
      </c>
      <c r="AJ30" s="40">
        <f t="shared" si="1"/>
        <v>100</v>
      </c>
      <c r="AK30" s="142" t="s">
        <v>189</v>
      </c>
      <c r="AL30" s="142" t="s">
        <v>190</v>
      </c>
      <c r="AM30" s="128" t="s">
        <v>191</v>
      </c>
      <c r="AN30" s="126"/>
      <c r="AO30" s="126"/>
    </row>
    <row r="31" spans="1:59" ht="96.75" customHeight="1" x14ac:dyDescent="0.2">
      <c r="A31" s="177"/>
      <c r="B31" s="181"/>
      <c r="C31" s="168"/>
      <c r="D31" s="167"/>
      <c r="E31" s="35" t="s">
        <v>192</v>
      </c>
      <c r="F31" s="47" t="s">
        <v>193</v>
      </c>
      <c r="G31" s="45" t="s">
        <v>194</v>
      </c>
      <c r="H31" s="54" t="s">
        <v>195</v>
      </c>
      <c r="I31" s="46">
        <v>45901</v>
      </c>
      <c r="J31" s="46">
        <v>45930</v>
      </c>
      <c r="K31" s="23"/>
      <c r="L31" s="23"/>
      <c r="M31" s="23"/>
      <c r="N31" s="23"/>
      <c r="O31" s="23"/>
      <c r="P31" s="23"/>
      <c r="Q31" s="23"/>
      <c r="R31" s="23"/>
      <c r="S31" s="90"/>
      <c r="T31" s="90"/>
      <c r="U31" s="90"/>
      <c r="V31" s="90"/>
      <c r="W31" s="90"/>
      <c r="X31" s="90"/>
      <c r="Y31" s="90"/>
      <c r="Z31" s="90"/>
      <c r="AA31" s="127">
        <v>100</v>
      </c>
      <c r="AB31" s="127">
        <v>100</v>
      </c>
      <c r="AC31" s="109"/>
      <c r="AD31" s="109"/>
      <c r="AE31" s="109"/>
      <c r="AF31" s="116"/>
      <c r="AG31" s="109"/>
      <c r="AH31" s="109"/>
      <c r="AI31" s="55">
        <v>100</v>
      </c>
      <c r="AJ31" s="40">
        <f>+L31+N31+P31+R31+T31+V31+X31+Z31+AB31+AD31+AF31+AH31</f>
        <v>100</v>
      </c>
      <c r="AK31" s="142" t="s">
        <v>196</v>
      </c>
      <c r="AL31" s="142" t="s">
        <v>197</v>
      </c>
      <c r="AM31" s="128" t="s">
        <v>198</v>
      </c>
      <c r="AN31" s="126"/>
      <c r="AO31" s="126"/>
    </row>
    <row r="32" spans="1:59" ht="98.25" customHeight="1" x14ac:dyDescent="0.2">
      <c r="A32" s="177"/>
      <c r="B32" s="181"/>
      <c r="C32" s="34" t="s">
        <v>199</v>
      </c>
      <c r="D32" s="34" t="s">
        <v>200</v>
      </c>
      <c r="E32" s="35" t="s">
        <v>201</v>
      </c>
      <c r="F32" s="47" t="s">
        <v>202</v>
      </c>
      <c r="G32" s="45" t="s">
        <v>168</v>
      </c>
      <c r="H32" s="45" t="s">
        <v>44</v>
      </c>
      <c r="I32" s="46">
        <v>45660</v>
      </c>
      <c r="J32" s="46">
        <v>46022</v>
      </c>
      <c r="K32" s="23">
        <v>8.33</v>
      </c>
      <c r="L32" s="23">
        <v>8.33</v>
      </c>
      <c r="M32" s="23">
        <v>8.33</v>
      </c>
      <c r="N32" s="23">
        <v>8.33</v>
      </c>
      <c r="O32" s="23">
        <v>8.33</v>
      </c>
      <c r="P32" s="23">
        <v>8.33</v>
      </c>
      <c r="Q32" s="23">
        <v>8.33</v>
      </c>
      <c r="R32" s="23">
        <v>8.33</v>
      </c>
      <c r="S32" s="90">
        <v>8.33</v>
      </c>
      <c r="T32" s="90">
        <v>8.33</v>
      </c>
      <c r="U32" s="90">
        <v>8.33</v>
      </c>
      <c r="V32" s="90">
        <v>8.33</v>
      </c>
      <c r="W32" s="90">
        <v>8.33</v>
      </c>
      <c r="X32" s="90">
        <v>8.33</v>
      </c>
      <c r="Y32" s="90">
        <v>8.33</v>
      </c>
      <c r="Z32" s="90">
        <v>8.33</v>
      </c>
      <c r="AA32" s="109">
        <v>8.33</v>
      </c>
      <c r="AB32" s="109">
        <v>8.33</v>
      </c>
      <c r="AC32" s="109">
        <v>8.33</v>
      </c>
      <c r="AD32" s="109">
        <v>8.33</v>
      </c>
      <c r="AE32" s="109">
        <v>8.33</v>
      </c>
      <c r="AF32" s="109">
        <v>8.33</v>
      </c>
      <c r="AG32" s="109">
        <v>8.3699999999999992</v>
      </c>
      <c r="AH32" s="109">
        <v>8.3699999999999992</v>
      </c>
      <c r="AI32" s="39">
        <f t="shared" si="0"/>
        <v>100</v>
      </c>
      <c r="AJ32" s="40">
        <f t="shared" si="1"/>
        <v>100</v>
      </c>
      <c r="AK32" s="142" t="s">
        <v>203</v>
      </c>
      <c r="AL32" s="142" t="s">
        <v>204</v>
      </c>
      <c r="AM32" s="128" t="s">
        <v>205</v>
      </c>
      <c r="AN32" s="126"/>
      <c r="AO32" s="126"/>
    </row>
    <row r="33" spans="1:41" ht="405.4" customHeight="1" x14ac:dyDescent="0.2">
      <c r="A33" s="177"/>
      <c r="B33" s="181"/>
      <c r="C33" s="168" t="s">
        <v>206</v>
      </c>
      <c r="D33" s="167" t="s">
        <v>207</v>
      </c>
      <c r="E33" s="35" t="s">
        <v>208</v>
      </c>
      <c r="F33" s="47" t="s">
        <v>209</v>
      </c>
      <c r="G33" s="45" t="s">
        <v>210</v>
      </c>
      <c r="H33" s="45" t="s">
        <v>44</v>
      </c>
      <c r="I33" s="46">
        <v>45870</v>
      </c>
      <c r="J33" s="46">
        <v>46022</v>
      </c>
      <c r="K33" s="23"/>
      <c r="L33" s="23"/>
      <c r="M33" s="23"/>
      <c r="N33" s="23"/>
      <c r="O33" s="23"/>
      <c r="P33" s="23"/>
      <c r="Q33" s="23"/>
      <c r="R33" s="23"/>
      <c r="S33" s="90"/>
      <c r="T33" s="90"/>
      <c r="U33" s="90"/>
      <c r="V33" s="90"/>
      <c r="W33" s="90"/>
      <c r="X33" s="90"/>
      <c r="Y33" s="90">
        <v>50</v>
      </c>
      <c r="Z33" s="90">
        <v>50</v>
      </c>
      <c r="AA33" s="109"/>
      <c r="AB33" s="109"/>
      <c r="AC33" s="109"/>
      <c r="AD33" s="109"/>
      <c r="AE33" s="109"/>
      <c r="AF33" s="109"/>
      <c r="AG33" s="109">
        <v>50</v>
      </c>
      <c r="AH33" s="109">
        <v>50</v>
      </c>
      <c r="AI33" s="39">
        <f t="shared" si="0"/>
        <v>100</v>
      </c>
      <c r="AJ33" s="40">
        <f t="shared" si="1"/>
        <v>100</v>
      </c>
      <c r="AK33" s="142" t="s">
        <v>211</v>
      </c>
      <c r="AL33" s="142" t="s">
        <v>212</v>
      </c>
      <c r="AM33" s="128" t="s">
        <v>213</v>
      </c>
      <c r="AN33" s="126"/>
      <c r="AO33" s="126"/>
    </row>
    <row r="34" spans="1:41" ht="89.25" x14ac:dyDescent="0.2">
      <c r="A34" s="177"/>
      <c r="B34" s="181"/>
      <c r="C34" s="168"/>
      <c r="D34" s="167"/>
      <c r="E34" s="50" t="s">
        <v>214</v>
      </c>
      <c r="F34" s="47" t="s">
        <v>215</v>
      </c>
      <c r="G34" s="45" t="s">
        <v>216</v>
      </c>
      <c r="H34" s="45" t="s">
        <v>44</v>
      </c>
      <c r="I34" s="49">
        <v>45839</v>
      </c>
      <c r="J34" s="49">
        <v>45869</v>
      </c>
      <c r="K34" s="25"/>
      <c r="L34" s="25"/>
      <c r="M34" s="25"/>
      <c r="N34" s="25"/>
      <c r="O34" s="25"/>
      <c r="P34" s="25"/>
      <c r="Q34" s="25"/>
      <c r="R34" s="25"/>
      <c r="S34" s="92"/>
      <c r="T34" s="92"/>
      <c r="U34" s="92"/>
      <c r="V34" s="92"/>
      <c r="W34" s="96">
        <v>100</v>
      </c>
      <c r="X34" s="96">
        <v>100</v>
      </c>
      <c r="Y34" s="92"/>
      <c r="Z34" s="92"/>
      <c r="AA34" s="111"/>
      <c r="AB34" s="111"/>
      <c r="AC34" s="111"/>
      <c r="AD34" s="111"/>
      <c r="AE34" s="111"/>
      <c r="AF34" s="111"/>
      <c r="AG34" s="111"/>
      <c r="AH34" s="109"/>
      <c r="AI34" s="39">
        <f t="shared" si="0"/>
        <v>100</v>
      </c>
      <c r="AJ34" s="40">
        <f t="shared" si="1"/>
        <v>100</v>
      </c>
      <c r="AK34" s="142" t="s">
        <v>217</v>
      </c>
      <c r="AL34" s="142" t="s">
        <v>218</v>
      </c>
      <c r="AM34" s="128" t="s">
        <v>219</v>
      </c>
      <c r="AN34" s="126"/>
      <c r="AO34" s="126"/>
    </row>
    <row r="35" spans="1:41" ht="127.5" x14ac:dyDescent="0.2">
      <c r="A35" s="177"/>
      <c r="B35" s="182"/>
      <c r="C35" s="33" t="s">
        <v>220</v>
      </c>
      <c r="D35" s="34" t="s">
        <v>221</v>
      </c>
      <c r="E35" s="56" t="s">
        <v>222</v>
      </c>
      <c r="F35" s="47" t="s">
        <v>223</v>
      </c>
      <c r="G35" s="45" t="s">
        <v>224</v>
      </c>
      <c r="H35" s="45" t="s">
        <v>225</v>
      </c>
      <c r="I35" s="49">
        <v>45778</v>
      </c>
      <c r="J35" s="49">
        <v>45930</v>
      </c>
      <c r="K35" s="26"/>
      <c r="L35" s="26"/>
      <c r="M35" s="26"/>
      <c r="N35" s="26"/>
      <c r="O35" s="26"/>
      <c r="P35" s="26"/>
      <c r="Q35" s="26"/>
      <c r="R35" s="26"/>
      <c r="S35" s="97">
        <v>50</v>
      </c>
      <c r="T35" s="97">
        <v>50</v>
      </c>
      <c r="U35" s="98"/>
      <c r="V35" s="98"/>
      <c r="W35" s="98"/>
      <c r="X35" s="98"/>
      <c r="Y35" s="98"/>
      <c r="Z35" s="98"/>
      <c r="AA35" s="117">
        <v>50</v>
      </c>
      <c r="AB35" s="118">
        <v>50</v>
      </c>
      <c r="AC35" s="118"/>
      <c r="AD35" s="118"/>
      <c r="AE35" s="118"/>
      <c r="AF35" s="118"/>
      <c r="AG35" s="118"/>
      <c r="AH35" s="118"/>
      <c r="AI35" s="39">
        <v>100</v>
      </c>
      <c r="AJ35" s="40">
        <f t="shared" si="1"/>
        <v>100</v>
      </c>
      <c r="AK35" s="142" t="s">
        <v>226</v>
      </c>
      <c r="AL35" s="142" t="s">
        <v>227</v>
      </c>
      <c r="AM35" s="128" t="s">
        <v>228</v>
      </c>
      <c r="AN35" s="126"/>
      <c r="AO35" s="126"/>
    </row>
    <row r="36" spans="1:41" ht="357" x14ac:dyDescent="0.2">
      <c r="A36" s="177"/>
      <c r="B36" s="180" t="s">
        <v>229</v>
      </c>
      <c r="C36" s="33" t="s">
        <v>230</v>
      </c>
      <c r="D36" s="41" t="s">
        <v>231</v>
      </c>
      <c r="E36" s="35" t="s">
        <v>232</v>
      </c>
      <c r="F36" s="52" t="s">
        <v>233</v>
      </c>
      <c r="G36" s="53" t="s">
        <v>234</v>
      </c>
      <c r="H36" s="53" t="s">
        <v>86</v>
      </c>
      <c r="I36" s="46">
        <v>45659</v>
      </c>
      <c r="J36" s="46">
        <v>46022</v>
      </c>
      <c r="K36" s="23">
        <v>8.33</v>
      </c>
      <c r="L36" s="23">
        <v>8.33</v>
      </c>
      <c r="M36" s="23">
        <v>8.33</v>
      </c>
      <c r="N36" s="23">
        <v>8.33</v>
      </c>
      <c r="O36" s="23">
        <v>8.33</v>
      </c>
      <c r="P36" s="23">
        <v>8.33</v>
      </c>
      <c r="Q36" s="23">
        <v>8.33</v>
      </c>
      <c r="R36" s="23">
        <v>8.33</v>
      </c>
      <c r="S36" s="90">
        <v>8.33</v>
      </c>
      <c r="T36" s="90">
        <v>8.33</v>
      </c>
      <c r="U36" s="90">
        <v>8.33</v>
      </c>
      <c r="V36" s="90">
        <v>8.33</v>
      </c>
      <c r="W36" s="90">
        <v>8.33</v>
      </c>
      <c r="X36" s="90">
        <v>8.33</v>
      </c>
      <c r="Y36" s="90">
        <v>8.33</v>
      </c>
      <c r="Z36" s="90">
        <v>8.33</v>
      </c>
      <c r="AA36" s="109">
        <v>8.33</v>
      </c>
      <c r="AB36" s="109">
        <v>8.33</v>
      </c>
      <c r="AC36" s="109">
        <v>8.33</v>
      </c>
      <c r="AD36" s="109">
        <v>8.33</v>
      </c>
      <c r="AE36" s="109">
        <v>8.33</v>
      </c>
      <c r="AF36" s="109">
        <v>8.33</v>
      </c>
      <c r="AG36" s="109">
        <v>8.3699999999999992</v>
      </c>
      <c r="AH36" s="109">
        <v>8.3699999999999992</v>
      </c>
      <c r="AI36" s="39">
        <f t="shared" si="0"/>
        <v>100</v>
      </c>
      <c r="AJ36" s="40">
        <f t="shared" si="1"/>
        <v>100</v>
      </c>
      <c r="AK36" s="142" t="s">
        <v>235</v>
      </c>
      <c r="AL36" s="142" t="s">
        <v>236</v>
      </c>
      <c r="AM36" s="128" t="s">
        <v>237</v>
      </c>
      <c r="AN36" s="126"/>
      <c r="AO36" s="126"/>
    </row>
    <row r="37" spans="1:41" ht="76.5" x14ac:dyDescent="0.25">
      <c r="A37" s="177"/>
      <c r="B37" s="181"/>
      <c r="C37" s="180" t="s">
        <v>238</v>
      </c>
      <c r="D37" s="180" t="s">
        <v>239</v>
      </c>
      <c r="E37" s="50" t="s">
        <v>240</v>
      </c>
      <c r="F37" s="57" t="s">
        <v>241</v>
      </c>
      <c r="G37" s="50" t="s">
        <v>242</v>
      </c>
      <c r="H37" s="45" t="s">
        <v>243</v>
      </c>
      <c r="I37" s="58">
        <v>45717</v>
      </c>
      <c r="J37" s="58">
        <v>45747</v>
      </c>
      <c r="K37" s="32"/>
      <c r="L37" s="32"/>
      <c r="M37" s="23"/>
      <c r="N37" s="23"/>
      <c r="O37" s="23">
        <v>100</v>
      </c>
      <c r="P37" s="23">
        <v>100</v>
      </c>
      <c r="Q37" s="23"/>
      <c r="R37" s="23"/>
      <c r="S37" s="90"/>
      <c r="T37" s="90"/>
      <c r="U37" s="99"/>
      <c r="V37" s="99"/>
      <c r="W37" s="99"/>
      <c r="X37" s="99"/>
      <c r="Y37" s="99"/>
      <c r="Z37" s="99"/>
      <c r="AA37" s="109"/>
      <c r="AB37" s="109"/>
      <c r="AC37" s="109"/>
      <c r="AD37" s="109"/>
      <c r="AE37" s="109"/>
      <c r="AF37" s="109"/>
      <c r="AG37" s="109"/>
      <c r="AH37" s="109"/>
      <c r="AI37" s="39">
        <f t="shared" si="0"/>
        <v>100</v>
      </c>
      <c r="AJ37" s="40">
        <f t="shared" si="1"/>
        <v>100</v>
      </c>
      <c r="AK37" s="142" t="s">
        <v>244</v>
      </c>
      <c r="AL37" s="142" t="s">
        <v>132</v>
      </c>
      <c r="AM37" s="128" t="s">
        <v>245</v>
      </c>
      <c r="AN37" s="126"/>
      <c r="AO37" s="126"/>
    </row>
    <row r="38" spans="1:41" ht="119.25" customHeight="1" x14ac:dyDescent="0.2">
      <c r="A38" s="177"/>
      <c r="B38" s="182"/>
      <c r="C38" s="182"/>
      <c r="D38" s="182"/>
      <c r="E38" s="50" t="s">
        <v>246</v>
      </c>
      <c r="F38" s="59" t="s">
        <v>247</v>
      </c>
      <c r="G38" s="45" t="s">
        <v>248</v>
      </c>
      <c r="H38" s="45" t="s">
        <v>93</v>
      </c>
      <c r="I38" s="49">
        <v>45962</v>
      </c>
      <c r="J38" s="49">
        <v>45991</v>
      </c>
      <c r="K38" s="25"/>
      <c r="L38" s="25"/>
      <c r="M38" s="25"/>
      <c r="N38" s="25"/>
      <c r="O38" s="25"/>
      <c r="P38" s="25"/>
      <c r="Q38" s="25"/>
      <c r="R38" s="25"/>
      <c r="S38" s="92"/>
      <c r="T38" s="92"/>
      <c r="U38" s="92"/>
      <c r="V38" s="92"/>
      <c r="W38" s="92"/>
      <c r="X38" s="92"/>
      <c r="Y38" s="92"/>
      <c r="Z38" s="92"/>
      <c r="AA38" s="111"/>
      <c r="AB38" s="111"/>
      <c r="AC38" s="111"/>
      <c r="AD38" s="111"/>
      <c r="AE38" s="109">
        <v>100</v>
      </c>
      <c r="AF38" s="109">
        <v>100</v>
      </c>
      <c r="AG38" s="109"/>
      <c r="AH38" s="109"/>
      <c r="AI38" s="39">
        <f t="shared" si="0"/>
        <v>100</v>
      </c>
      <c r="AJ38" s="40">
        <f t="shared" si="1"/>
        <v>100</v>
      </c>
      <c r="AK38" s="128" t="s">
        <v>249</v>
      </c>
      <c r="AL38" s="142" t="s">
        <v>250</v>
      </c>
      <c r="AM38" s="128" t="s">
        <v>251</v>
      </c>
      <c r="AN38" s="126"/>
      <c r="AO38" s="126"/>
    </row>
    <row r="39" spans="1:41" ht="180" customHeight="1" x14ac:dyDescent="0.2">
      <c r="A39" s="177"/>
      <c r="B39" s="168" t="s">
        <v>252</v>
      </c>
      <c r="C39" s="33" t="s">
        <v>253</v>
      </c>
      <c r="D39" s="41" t="s">
        <v>254</v>
      </c>
      <c r="E39" s="35" t="s">
        <v>255</v>
      </c>
      <c r="F39" s="36" t="s">
        <v>256</v>
      </c>
      <c r="G39" s="45" t="s">
        <v>257</v>
      </c>
      <c r="H39" s="45" t="s">
        <v>258</v>
      </c>
      <c r="I39" s="46">
        <v>45658</v>
      </c>
      <c r="J39" s="46">
        <v>46022</v>
      </c>
      <c r="K39" s="23">
        <v>25</v>
      </c>
      <c r="L39" s="23">
        <v>25</v>
      </c>
      <c r="M39" s="23"/>
      <c r="N39" s="23"/>
      <c r="O39" s="23"/>
      <c r="P39" s="23"/>
      <c r="Q39" s="23">
        <v>25</v>
      </c>
      <c r="R39" s="23">
        <v>25</v>
      </c>
      <c r="S39" s="90"/>
      <c r="T39" s="90"/>
      <c r="U39" s="90"/>
      <c r="V39" s="90"/>
      <c r="W39" s="90">
        <v>25</v>
      </c>
      <c r="X39" s="90">
        <v>25</v>
      </c>
      <c r="Y39" s="90"/>
      <c r="Z39" s="90"/>
      <c r="AA39" s="109"/>
      <c r="AB39" s="109"/>
      <c r="AC39" s="109">
        <v>25</v>
      </c>
      <c r="AD39" s="109">
        <v>25</v>
      </c>
      <c r="AE39" s="109"/>
      <c r="AF39" s="109"/>
      <c r="AG39" s="109"/>
      <c r="AH39" s="109"/>
      <c r="AI39" s="39">
        <f t="shared" si="0"/>
        <v>100</v>
      </c>
      <c r="AJ39" s="40">
        <f t="shared" si="1"/>
        <v>100</v>
      </c>
      <c r="AK39" s="128" t="s">
        <v>259</v>
      </c>
      <c r="AL39" s="142" t="s">
        <v>260</v>
      </c>
      <c r="AM39" s="128" t="s">
        <v>261</v>
      </c>
    </row>
    <row r="40" spans="1:41" ht="277.5" customHeight="1" x14ac:dyDescent="0.25">
      <c r="A40" s="177"/>
      <c r="B40" s="168"/>
      <c r="C40" s="33" t="s">
        <v>262</v>
      </c>
      <c r="D40" s="41" t="s">
        <v>263</v>
      </c>
      <c r="E40" s="35" t="s">
        <v>264</v>
      </c>
      <c r="F40" s="52" t="s">
        <v>265</v>
      </c>
      <c r="G40" s="35" t="s">
        <v>266</v>
      </c>
      <c r="H40" s="37" t="s">
        <v>267</v>
      </c>
      <c r="I40" s="38">
        <v>45748</v>
      </c>
      <c r="J40" s="38">
        <v>45900</v>
      </c>
      <c r="K40" s="23"/>
      <c r="L40" s="23"/>
      <c r="M40" s="23"/>
      <c r="N40" s="23"/>
      <c r="O40" s="23"/>
      <c r="P40" s="23"/>
      <c r="Q40" s="23">
        <v>50</v>
      </c>
      <c r="R40" s="23">
        <v>50</v>
      </c>
      <c r="S40" s="90"/>
      <c r="T40" s="90"/>
      <c r="U40" s="90"/>
      <c r="V40" s="90"/>
      <c r="W40" s="90"/>
      <c r="X40" s="90"/>
      <c r="Y40" s="90">
        <v>50</v>
      </c>
      <c r="Z40" s="90">
        <v>50</v>
      </c>
      <c r="AA40" s="109"/>
      <c r="AB40" s="109"/>
      <c r="AC40" s="109"/>
      <c r="AD40" s="109"/>
      <c r="AE40" s="109"/>
      <c r="AF40" s="109"/>
      <c r="AG40" s="112"/>
      <c r="AH40" s="112"/>
      <c r="AI40" s="39">
        <f t="shared" si="0"/>
        <v>100</v>
      </c>
      <c r="AJ40" s="40">
        <f t="shared" si="1"/>
        <v>100</v>
      </c>
      <c r="AK40" s="142" t="s">
        <v>268</v>
      </c>
      <c r="AL40" s="142" t="s">
        <v>269</v>
      </c>
      <c r="AM40" s="128" t="s">
        <v>270</v>
      </c>
    </row>
    <row r="41" spans="1:41" ht="190.5" customHeight="1" x14ac:dyDescent="0.2">
      <c r="A41" s="177"/>
      <c r="B41" s="168"/>
      <c r="C41" s="33" t="s">
        <v>271</v>
      </c>
      <c r="D41" s="41" t="s">
        <v>272</v>
      </c>
      <c r="E41" s="35" t="s">
        <v>273</v>
      </c>
      <c r="F41" s="36" t="s">
        <v>274</v>
      </c>
      <c r="G41" s="37" t="s">
        <v>275</v>
      </c>
      <c r="H41" s="37" t="s">
        <v>86</v>
      </c>
      <c r="I41" s="38">
        <v>45659</v>
      </c>
      <c r="J41" s="38">
        <v>46022</v>
      </c>
      <c r="K41" s="23">
        <v>8.33</v>
      </c>
      <c r="L41" s="23">
        <v>8.33</v>
      </c>
      <c r="M41" s="23">
        <v>8.33</v>
      </c>
      <c r="N41" s="23">
        <v>8.33</v>
      </c>
      <c r="O41" s="23">
        <v>8.33</v>
      </c>
      <c r="P41" s="23">
        <v>8.33</v>
      </c>
      <c r="Q41" s="23">
        <v>8.33</v>
      </c>
      <c r="R41" s="23">
        <v>8.33</v>
      </c>
      <c r="S41" s="90">
        <v>8.33</v>
      </c>
      <c r="T41" s="90">
        <v>8.33</v>
      </c>
      <c r="U41" s="90">
        <v>8.33</v>
      </c>
      <c r="V41" s="90">
        <v>8.33</v>
      </c>
      <c r="W41" s="90">
        <v>8.33</v>
      </c>
      <c r="X41" s="90">
        <v>8.33</v>
      </c>
      <c r="Y41" s="90">
        <v>8.33</v>
      </c>
      <c r="Z41" s="90">
        <v>8.33</v>
      </c>
      <c r="AA41" s="109">
        <v>8.33</v>
      </c>
      <c r="AB41" s="109">
        <v>8.33</v>
      </c>
      <c r="AC41" s="109">
        <v>8.33</v>
      </c>
      <c r="AD41" s="109">
        <v>8.33</v>
      </c>
      <c r="AE41" s="109">
        <v>8.33</v>
      </c>
      <c r="AF41" s="109">
        <v>8.33</v>
      </c>
      <c r="AG41" s="109">
        <v>8.3699999999999992</v>
      </c>
      <c r="AH41" s="109">
        <v>8.3699999999999992</v>
      </c>
      <c r="AI41" s="39">
        <f t="shared" si="0"/>
        <v>100</v>
      </c>
      <c r="AJ41" s="40">
        <f t="shared" si="1"/>
        <v>100</v>
      </c>
      <c r="AK41" s="142" t="s">
        <v>276</v>
      </c>
      <c r="AL41" s="142" t="s">
        <v>277</v>
      </c>
      <c r="AM41" s="128" t="s">
        <v>278</v>
      </c>
    </row>
    <row r="42" spans="1:41" ht="255" customHeight="1" x14ac:dyDescent="0.2">
      <c r="A42" s="177"/>
      <c r="B42" s="168"/>
      <c r="C42" s="33" t="s">
        <v>279</v>
      </c>
      <c r="D42" s="41" t="s">
        <v>280</v>
      </c>
      <c r="E42" s="35" t="s">
        <v>281</v>
      </c>
      <c r="F42" s="36" t="s">
        <v>282</v>
      </c>
      <c r="G42" s="45" t="s">
        <v>283</v>
      </c>
      <c r="H42" s="37" t="s">
        <v>284</v>
      </c>
      <c r="I42" s="38">
        <v>45901</v>
      </c>
      <c r="J42" s="38">
        <v>45991</v>
      </c>
      <c r="K42" s="23"/>
      <c r="L42" s="23"/>
      <c r="M42" s="23"/>
      <c r="N42" s="23"/>
      <c r="O42" s="23"/>
      <c r="P42" s="23"/>
      <c r="Q42" s="23"/>
      <c r="R42" s="23"/>
      <c r="S42" s="90"/>
      <c r="T42" s="90"/>
      <c r="U42" s="90"/>
      <c r="V42" s="90"/>
      <c r="W42" s="90"/>
      <c r="X42" s="90"/>
      <c r="Y42" s="90"/>
      <c r="Z42" s="90"/>
      <c r="AA42" s="109">
        <v>20</v>
      </c>
      <c r="AB42" s="109">
        <v>20</v>
      </c>
      <c r="AC42" s="109">
        <v>30</v>
      </c>
      <c r="AD42" s="109">
        <v>30</v>
      </c>
      <c r="AE42" s="109">
        <v>50</v>
      </c>
      <c r="AF42" s="109">
        <v>50</v>
      </c>
      <c r="AG42" s="109"/>
      <c r="AH42" s="109"/>
      <c r="AI42" s="39">
        <f t="shared" si="0"/>
        <v>100</v>
      </c>
      <c r="AJ42" s="40">
        <f t="shared" si="1"/>
        <v>100</v>
      </c>
      <c r="AK42" s="142" t="s">
        <v>285</v>
      </c>
      <c r="AL42" s="142" t="s">
        <v>286</v>
      </c>
      <c r="AM42" s="128" t="s">
        <v>287</v>
      </c>
    </row>
    <row r="43" spans="1:41" ht="87.75" customHeight="1" x14ac:dyDescent="0.25">
      <c r="A43" s="177"/>
      <c r="B43" s="189" t="s">
        <v>288</v>
      </c>
      <c r="C43" s="129" t="s">
        <v>289</v>
      </c>
      <c r="D43" s="130" t="s">
        <v>290</v>
      </c>
      <c r="E43" s="133" t="s">
        <v>291</v>
      </c>
      <c r="F43" s="134" t="s">
        <v>292</v>
      </c>
      <c r="G43" s="135" t="s">
        <v>130</v>
      </c>
      <c r="H43" s="135" t="s">
        <v>293</v>
      </c>
      <c r="I43" s="136">
        <v>45962</v>
      </c>
      <c r="J43" s="136">
        <v>45991</v>
      </c>
      <c r="K43" s="32"/>
      <c r="L43" s="32"/>
      <c r="M43" s="70"/>
      <c r="N43" s="70"/>
      <c r="O43" s="70"/>
      <c r="P43" s="70"/>
      <c r="Q43" s="70"/>
      <c r="R43" s="70"/>
      <c r="S43" s="100"/>
      <c r="T43" s="100"/>
      <c r="U43" s="100"/>
      <c r="V43" s="100"/>
      <c r="W43" s="94"/>
      <c r="X43" s="94"/>
      <c r="Y43" s="94"/>
      <c r="Z43" s="94"/>
      <c r="AA43" s="112"/>
      <c r="AB43" s="112"/>
      <c r="AC43" s="112"/>
      <c r="AD43" s="112"/>
      <c r="AE43" s="119">
        <v>100</v>
      </c>
      <c r="AF43" s="119">
        <v>100</v>
      </c>
      <c r="AG43" s="109"/>
      <c r="AH43" s="109"/>
      <c r="AI43" s="39">
        <f t="shared" si="0"/>
        <v>100</v>
      </c>
      <c r="AJ43" s="40">
        <f t="shared" si="1"/>
        <v>100</v>
      </c>
      <c r="AK43" s="142" t="s">
        <v>294</v>
      </c>
      <c r="AL43" s="142" t="s">
        <v>295</v>
      </c>
      <c r="AM43" s="142" t="s">
        <v>296</v>
      </c>
    </row>
    <row r="44" spans="1:41" ht="127.5" x14ac:dyDescent="0.2">
      <c r="A44" s="177"/>
      <c r="B44" s="190"/>
      <c r="C44" s="183" t="s">
        <v>297</v>
      </c>
      <c r="D44" s="183" t="s">
        <v>298</v>
      </c>
      <c r="E44" s="137" t="s">
        <v>299</v>
      </c>
      <c r="F44" s="138" t="s">
        <v>300</v>
      </c>
      <c r="G44" s="135" t="s">
        <v>301</v>
      </c>
      <c r="H44" s="137" t="s">
        <v>302</v>
      </c>
      <c r="I44" s="139">
        <v>45839</v>
      </c>
      <c r="J44" s="139">
        <v>46022</v>
      </c>
      <c r="K44" s="27"/>
      <c r="L44" s="27"/>
      <c r="M44" s="27"/>
      <c r="N44" s="27"/>
      <c r="O44" s="27"/>
      <c r="P44" s="27"/>
      <c r="Q44" s="27"/>
      <c r="R44" s="27"/>
      <c r="S44" s="100"/>
      <c r="T44" s="100"/>
      <c r="U44" s="100"/>
      <c r="V44" s="100"/>
      <c r="W44" s="100"/>
      <c r="X44" s="100"/>
      <c r="Y44" s="100"/>
      <c r="Z44" s="100"/>
      <c r="AA44" s="120"/>
      <c r="AB44" s="120">
        <v>100</v>
      </c>
      <c r="AC44" s="120"/>
      <c r="AD44" s="120"/>
      <c r="AE44" s="120"/>
      <c r="AF44" s="120"/>
      <c r="AG44" s="120">
        <v>100</v>
      </c>
      <c r="AH44" s="109"/>
      <c r="AI44" s="55">
        <v>100</v>
      </c>
      <c r="AJ44" s="40">
        <f t="shared" si="1"/>
        <v>100</v>
      </c>
      <c r="AK44" s="142" t="s">
        <v>303</v>
      </c>
      <c r="AL44" s="142" t="s">
        <v>304</v>
      </c>
      <c r="AM44" s="142" t="s">
        <v>305</v>
      </c>
    </row>
    <row r="45" spans="1:41" ht="127.5" x14ac:dyDescent="0.25">
      <c r="A45" s="177"/>
      <c r="B45" s="190"/>
      <c r="C45" s="184"/>
      <c r="D45" s="184"/>
      <c r="E45" s="137" t="s">
        <v>306</v>
      </c>
      <c r="F45" s="138" t="s">
        <v>307</v>
      </c>
      <c r="G45" s="135" t="s">
        <v>308</v>
      </c>
      <c r="H45" s="140" t="s">
        <v>302</v>
      </c>
      <c r="I45" s="139">
        <v>45703</v>
      </c>
      <c r="J45" s="139">
        <v>46022</v>
      </c>
      <c r="K45" s="71"/>
      <c r="L45" s="71"/>
      <c r="M45" s="71"/>
      <c r="N45" s="71"/>
      <c r="O45" s="27"/>
      <c r="P45" s="27"/>
      <c r="Q45" s="27"/>
      <c r="R45" s="27"/>
      <c r="S45" s="100"/>
      <c r="T45" s="100"/>
      <c r="U45" s="100"/>
      <c r="V45" s="100"/>
      <c r="W45" s="100"/>
      <c r="X45" s="100"/>
      <c r="Y45" s="100"/>
      <c r="Z45" s="100"/>
      <c r="AA45" s="120"/>
      <c r="AB45" s="120"/>
      <c r="AC45" s="120"/>
      <c r="AD45" s="120"/>
      <c r="AE45" s="120"/>
      <c r="AF45" s="120"/>
      <c r="AG45" s="120">
        <v>100</v>
      </c>
      <c r="AH45" s="120">
        <v>100</v>
      </c>
      <c r="AI45" s="55">
        <v>100</v>
      </c>
      <c r="AJ45" s="40">
        <f t="shared" si="1"/>
        <v>100</v>
      </c>
      <c r="AK45" s="142" t="s">
        <v>309</v>
      </c>
      <c r="AL45" s="142" t="s">
        <v>310</v>
      </c>
      <c r="AM45" s="142" t="s">
        <v>311</v>
      </c>
    </row>
    <row r="46" spans="1:41" ht="127.5" x14ac:dyDescent="0.2">
      <c r="A46" s="177"/>
      <c r="B46" s="190"/>
      <c r="C46" s="131" t="s">
        <v>312</v>
      </c>
      <c r="D46" s="132" t="s">
        <v>313</v>
      </c>
      <c r="E46" s="133" t="s">
        <v>314</v>
      </c>
      <c r="F46" s="138" t="s">
        <v>315</v>
      </c>
      <c r="G46" s="135" t="s">
        <v>316</v>
      </c>
      <c r="H46" s="140" t="s">
        <v>302</v>
      </c>
      <c r="I46" s="139">
        <v>45703</v>
      </c>
      <c r="J46" s="139">
        <v>46022</v>
      </c>
      <c r="K46" s="27"/>
      <c r="L46" s="27"/>
      <c r="M46" s="27"/>
      <c r="N46" s="27"/>
      <c r="O46" s="27"/>
      <c r="P46" s="27"/>
      <c r="Q46" s="27"/>
      <c r="R46" s="27"/>
      <c r="S46" s="100"/>
      <c r="T46" s="100"/>
      <c r="U46" s="100"/>
      <c r="V46" s="100"/>
      <c r="W46" s="100">
        <v>50</v>
      </c>
      <c r="X46" s="100">
        <v>50</v>
      </c>
      <c r="Y46" s="100"/>
      <c r="Z46" s="100"/>
      <c r="AA46" s="120"/>
      <c r="AB46" s="120"/>
      <c r="AC46" s="120"/>
      <c r="AD46" s="120"/>
      <c r="AE46" s="120"/>
      <c r="AF46" s="120"/>
      <c r="AG46" s="120">
        <v>50</v>
      </c>
      <c r="AH46" s="120">
        <v>50</v>
      </c>
      <c r="AI46" s="55">
        <v>100</v>
      </c>
      <c r="AJ46" s="40">
        <f t="shared" si="1"/>
        <v>100</v>
      </c>
      <c r="AK46" s="142" t="s">
        <v>317</v>
      </c>
      <c r="AL46" s="142" t="s">
        <v>318</v>
      </c>
      <c r="AM46" s="142" t="s">
        <v>319</v>
      </c>
    </row>
    <row r="47" spans="1:41" ht="15" x14ac:dyDescent="0.2">
      <c r="A47" s="5" t="s">
        <v>320</v>
      </c>
      <c r="B47" s="74"/>
      <c r="C47" s="74"/>
      <c r="D47" s="74"/>
      <c r="E47" s="74"/>
      <c r="F47" s="75"/>
      <c r="G47" s="74"/>
      <c r="H47" s="76"/>
      <c r="I47" s="76"/>
      <c r="J47" s="76"/>
      <c r="K47" s="77"/>
      <c r="L47" s="77"/>
      <c r="M47" s="77"/>
      <c r="N47" s="77"/>
      <c r="O47" s="88"/>
      <c r="P47" s="88"/>
      <c r="Q47" s="88"/>
      <c r="R47" s="88"/>
      <c r="S47" s="101"/>
      <c r="T47" s="101"/>
      <c r="U47" s="101"/>
      <c r="V47" s="101"/>
      <c r="W47" s="101"/>
      <c r="X47" s="101"/>
      <c r="Y47" s="101"/>
      <c r="Z47" s="101"/>
      <c r="AA47" s="121"/>
      <c r="AB47" s="121"/>
      <c r="AC47" s="121"/>
      <c r="AD47" s="121"/>
      <c r="AE47" s="121"/>
      <c r="AF47" s="121"/>
      <c r="AG47" s="121"/>
      <c r="AH47" s="121"/>
      <c r="AI47" s="78"/>
      <c r="AJ47" s="79"/>
      <c r="AK47" s="143"/>
      <c r="AL47" s="144"/>
      <c r="AM47" s="141"/>
    </row>
    <row r="48" spans="1:41" ht="114.75" x14ac:dyDescent="0.2">
      <c r="A48" s="188" t="s">
        <v>321</v>
      </c>
      <c r="B48" s="168" t="s">
        <v>322</v>
      </c>
      <c r="C48" s="168" t="s">
        <v>323</v>
      </c>
      <c r="D48" s="167" t="s">
        <v>324</v>
      </c>
      <c r="E48" s="35" t="s">
        <v>325</v>
      </c>
      <c r="F48" s="44" t="s">
        <v>326</v>
      </c>
      <c r="G48" s="54" t="s">
        <v>327</v>
      </c>
      <c r="H48" s="54" t="s">
        <v>328</v>
      </c>
      <c r="I48" s="46">
        <v>45778</v>
      </c>
      <c r="J48" s="46">
        <v>45930</v>
      </c>
      <c r="K48" s="23"/>
      <c r="L48" s="23"/>
      <c r="M48" s="23"/>
      <c r="N48" s="23"/>
      <c r="O48" s="23"/>
      <c r="P48" s="23"/>
      <c r="Q48" s="23"/>
      <c r="R48" s="23"/>
      <c r="S48" s="90">
        <v>50</v>
      </c>
      <c r="T48" s="90">
        <v>50</v>
      </c>
      <c r="U48" s="90"/>
      <c r="V48" s="90"/>
      <c r="W48" s="90"/>
      <c r="X48" s="90"/>
      <c r="Y48" s="90"/>
      <c r="Z48" s="90"/>
      <c r="AA48" s="109">
        <v>50</v>
      </c>
      <c r="AB48" s="109">
        <v>50</v>
      </c>
      <c r="AC48" s="109"/>
      <c r="AD48" s="109"/>
      <c r="AE48" s="109"/>
      <c r="AF48" s="109"/>
      <c r="AG48" s="109"/>
      <c r="AH48" s="109"/>
      <c r="AI48" s="39">
        <f t="shared" ref="AI48:AI55" si="3">K48+M48+O48+Q48+S48+U48+W48+Y48+AA48+AC48+AE48+AG48</f>
        <v>100</v>
      </c>
      <c r="AJ48" s="40">
        <f t="shared" si="1"/>
        <v>100</v>
      </c>
      <c r="AK48" s="142" t="s">
        <v>329</v>
      </c>
      <c r="AL48" s="142" t="s">
        <v>330</v>
      </c>
      <c r="AM48" s="128" t="s">
        <v>331</v>
      </c>
    </row>
    <row r="49" spans="1:39" ht="180.95" customHeight="1" x14ac:dyDescent="0.2">
      <c r="A49" s="188"/>
      <c r="B49" s="168"/>
      <c r="C49" s="168"/>
      <c r="D49" s="167"/>
      <c r="E49" s="35" t="s">
        <v>332</v>
      </c>
      <c r="F49" s="44" t="s">
        <v>333</v>
      </c>
      <c r="G49" s="54" t="s">
        <v>334</v>
      </c>
      <c r="H49" s="54" t="s">
        <v>195</v>
      </c>
      <c r="I49" s="46">
        <v>45931</v>
      </c>
      <c r="J49" s="46" t="s">
        <v>335</v>
      </c>
      <c r="K49" s="23"/>
      <c r="L49" s="23"/>
      <c r="M49" s="23"/>
      <c r="N49" s="23"/>
      <c r="O49" s="23"/>
      <c r="P49" s="23"/>
      <c r="Q49" s="23"/>
      <c r="R49" s="23"/>
      <c r="S49" s="102"/>
      <c r="T49" s="102"/>
      <c r="U49" s="90"/>
      <c r="V49" s="90"/>
      <c r="W49" s="90"/>
      <c r="X49" s="90"/>
      <c r="Y49" s="90"/>
      <c r="Z49" s="90"/>
      <c r="AA49" s="122"/>
      <c r="AB49" s="109"/>
      <c r="AC49" s="109">
        <v>50</v>
      </c>
      <c r="AD49" s="109">
        <v>50</v>
      </c>
      <c r="AE49" s="109">
        <v>50</v>
      </c>
      <c r="AF49" s="109">
        <v>50</v>
      </c>
      <c r="AG49" s="109"/>
      <c r="AH49" s="109"/>
      <c r="AI49" s="39">
        <f t="shared" si="3"/>
        <v>100</v>
      </c>
      <c r="AJ49" s="40">
        <f t="shared" si="1"/>
        <v>100</v>
      </c>
      <c r="AK49" s="142" t="s">
        <v>336</v>
      </c>
      <c r="AL49" s="142" t="s">
        <v>337</v>
      </c>
      <c r="AM49" s="128" t="s">
        <v>338</v>
      </c>
    </row>
    <row r="50" spans="1:39" ht="55.5" customHeight="1" x14ac:dyDescent="0.2">
      <c r="A50" s="188"/>
      <c r="B50" s="168"/>
      <c r="C50" s="33" t="s">
        <v>339</v>
      </c>
      <c r="D50" s="41" t="s">
        <v>340</v>
      </c>
      <c r="E50" s="35" t="s">
        <v>341</v>
      </c>
      <c r="F50" s="44" t="s">
        <v>342</v>
      </c>
      <c r="G50" s="54" t="s">
        <v>343</v>
      </c>
      <c r="H50" s="54" t="s">
        <v>195</v>
      </c>
      <c r="I50" s="46">
        <v>45717</v>
      </c>
      <c r="J50" s="46">
        <v>45961</v>
      </c>
      <c r="K50" s="23"/>
      <c r="L50" s="23"/>
      <c r="M50" s="23"/>
      <c r="N50" s="23"/>
      <c r="O50" s="23">
        <v>50</v>
      </c>
      <c r="P50" s="23">
        <v>50</v>
      </c>
      <c r="Q50" s="23"/>
      <c r="R50" s="23"/>
      <c r="S50" s="90"/>
      <c r="T50" s="90"/>
      <c r="U50" s="90"/>
      <c r="V50" s="90"/>
      <c r="W50" s="90"/>
      <c r="X50" s="90"/>
      <c r="Y50" s="90"/>
      <c r="Z50" s="90"/>
      <c r="AA50" s="109"/>
      <c r="AB50" s="109"/>
      <c r="AC50" s="109">
        <v>50</v>
      </c>
      <c r="AD50" s="109">
        <v>50</v>
      </c>
      <c r="AE50" s="109"/>
      <c r="AF50" s="109"/>
      <c r="AG50" s="109"/>
      <c r="AH50" s="109"/>
      <c r="AI50" s="39">
        <f t="shared" si="3"/>
        <v>100</v>
      </c>
      <c r="AJ50" s="40">
        <f t="shared" si="1"/>
        <v>100</v>
      </c>
      <c r="AK50" s="142" t="s">
        <v>344</v>
      </c>
      <c r="AL50" s="142" t="s">
        <v>345</v>
      </c>
      <c r="AM50" s="128" t="s">
        <v>346</v>
      </c>
    </row>
    <row r="51" spans="1:39" ht="156.4" customHeight="1" x14ac:dyDescent="0.2">
      <c r="A51" s="188"/>
      <c r="B51" s="168"/>
      <c r="C51" s="33" t="s">
        <v>347</v>
      </c>
      <c r="D51" s="41" t="s">
        <v>348</v>
      </c>
      <c r="E51" s="35" t="s">
        <v>349</v>
      </c>
      <c r="F51" s="44" t="s">
        <v>350</v>
      </c>
      <c r="G51" s="54" t="s">
        <v>351</v>
      </c>
      <c r="H51" s="54" t="s">
        <v>195</v>
      </c>
      <c r="I51" s="46">
        <v>45659</v>
      </c>
      <c r="J51" s="46">
        <v>46022</v>
      </c>
      <c r="K51" s="23">
        <v>8.33</v>
      </c>
      <c r="L51" s="23">
        <v>8.33</v>
      </c>
      <c r="M51" s="23">
        <v>8.33</v>
      </c>
      <c r="N51" s="23">
        <v>8.33</v>
      </c>
      <c r="O51" s="23">
        <v>8.33</v>
      </c>
      <c r="P51" s="23">
        <v>8.33</v>
      </c>
      <c r="Q51" s="23">
        <v>8.33</v>
      </c>
      <c r="R51" s="23">
        <v>8.33</v>
      </c>
      <c r="S51" s="90">
        <v>8.33</v>
      </c>
      <c r="T51" s="90">
        <v>8.33</v>
      </c>
      <c r="U51" s="90">
        <v>8.33</v>
      </c>
      <c r="V51" s="90">
        <v>8.33</v>
      </c>
      <c r="W51" s="90">
        <v>8.33</v>
      </c>
      <c r="X51" s="90">
        <v>8.33</v>
      </c>
      <c r="Y51" s="90">
        <v>8.33</v>
      </c>
      <c r="Z51" s="90">
        <v>8.33</v>
      </c>
      <c r="AA51" s="109">
        <v>8.33</v>
      </c>
      <c r="AB51" s="109">
        <v>8.33</v>
      </c>
      <c r="AC51" s="109">
        <v>8.33</v>
      </c>
      <c r="AD51" s="109">
        <v>8.33</v>
      </c>
      <c r="AE51" s="109">
        <v>8.33</v>
      </c>
      <c r="AF51" s="109">
        <v>8.33</v>
      </c>
      <c r="AG51" s="109">
        <v>8.3699999999999992</v>
      </c>
      <c r="AH51" s="109">
        <v>8.3699999999999992</v>
      </c>
      <c r="AI51" s="39">
        <f t="shared" si="3"/>
        <v>100</v>
      </c>
      <c r="AJ51" s="40">
        <f t="shared" si="1"/>
        <v>100</v>
      </c>
      <c r="AK51" s="142" t="s">
        <v>352</v>
      </c>
      <c r="AL51" s="142" t="s">
        <v>353</v>
      </c>
      <c r="AM51" s="128" t="s">
        <v>354</v>
      </c>
    </row>
    <row r="52" spans="1:39" ht="96" customHeight="1" x14ac:dyDescent="0.2">
      <c r="A52" s="188"/>
      <c r="B52" s="168"/>
      <c r="C52" s="168" t="s">
        <v>355</v>
      </c>
      <c r="D52" s="167" t="s">
        <v>356</v>
      </c>
      <c r="E52" s="35" t="s">
        <v>357</v>
      </c>
      <c r="F52" s="44" t="s">
        <v>358</v>
      </c>
      <c r="G52" s="54" t="s">
        <v>359</v>
      </c>
      <c r="H52" s="54" t="s">
        <v>195</v>
      </c>
      <c r="I52" s="46">
        <v>45748</v>
      </c>
      <c r="J52" s="46">
        <v>45961</v>
      </c>
      <c r="K52" s="23"/>
      <c r="L52" s="23"/>
      <c r="M52" s="23"/>
      <c r="N52" s="23"/>
      <c r="O52" s="23"/>
      <c r="P52" s="23"/>
      <c r="Q52" s="31">
        <v>33</v>
      </c>
      <c r="R52" s="31">
        <v>33</v>
      </c>
      <c r="S52" s="90"/>
      <c r="T52" s="90"/>
      <c r="U52" s="103">
        <v>33</v>
      </c>
      <c r="V52" s="103">
        <v>33</v>
      </c>
      <c r="W52" s="90"/>
      <c r="X52" s="90"/>
      <c r="Y52" s="90"/>
      <c r="Z52" s="90"/>
      <c r="AA52" s="109"/>
      <c r="AB52" s="109"/>
      <c r="AC52" s="123">
        <v>0.34</v>
      </c>
      <c r="AD52" s="109">
        <v>34</v>
      </c>
      <c r="AE52" s="109"/>
      <c r="AF52" s="109"/>
      <c r="AG52" s="109"/>
      <c r="AH52" s="109"/>
      <c r="AI52" s="39">
        <v>100</v>
      </c>
      <c r="AJ52" s="40">
        <f t="shared" si="1"/>
        <v>100</v>
      </c>
      <c r="AK52" s="142" t="s">
        <v>360</v>
      </c>
      <c r="AL52" s="142" t="s">
        <v>361</v>
      </c>
      <c r="AM52" s="128" t="s">
        <v>362</v>
      </c>
    </row>
    <row r="53" spans="1:39" ht="103.5" customHeight="1" x14ac:dyDescent="0.2">
      <c r="A53" s="188"/>
      <c r="B53" s="168"/>
      <c r="C53" s="168"/>
      <c r="D53" s="167"/>
      <c r="E53" s="35" t="s">
        <v>363</v>
      </c>
      <c r="F53" s="44" t="s">
        <v>364</v>
      </c>
      <c r="G53" s="54" t="s">
        <v>365</v>
      </c>
      <c r="H53" s="54" t="s">
        <v>195</v>
      </c>
      <c r="I53" s="46">
        <v>45809</v>
      </c>
      <c r="J53" s="46">
        <v>45991</v>
      </c>
      <c r="K53" s="23"/>
      <c r="L53" s="23"/>
      <c r="M53" s="23"/>
      <c r="N53" s="23"/>
      <c r="O53" s="23"/>
      <c r="P53" s="23"/>
      <c r="Q53" s="23"/>
      <c r="R53" s="23"/>
      <c r="S53" s="90"/>
      <c r="T53" s="90"/>
      <c r="U53" s="90"/>
      <c r="V53" s="90"/>
      <c r="W53" s="104">
        <v>50</v>
      </c>
      <c r="X53" s="104">
        <v>50</v>
      </c>
      <c r="Y53" s="90"/>
      <c r="Z53" s="90"/>
      <c r="AA53" s="109"/>
      <c r="AB53" s="109"/>
      <c r="AC53" s="109"/>
      <c r="AD53" s="109"/>
      <c r="AE53" s="109"/>
      <c r="AF53" s="116"/>
      <c r="AG53" s="123">
        <v>0.5</v>
      </c>
      <c r="AH53" s="109">
        <v>50</v>
      </c>
      <c r="AI53" s="39">
        <v>100</v>
      </c>
      <c r="AJ53" s="40">
        <f t="shared" si="1"/>
        <v>100</v>
      </c>
      <c r="AK53" s="142" t="s">
        <v>366</v>
      </c>
      <c r="AL53" s="142" t="s">
        <v>367</v>
      </c>
      <c r="AM53" s="128" t="s">
        <v>368</v>
      </c>
    </row>
    <row r="54" spans="1:39" ht="153" x14ac:dyDescent="0.2">
      <c r="A54" s="188"/>
      <c r="B54" s="168"/>
      <c r="C54" s="169" t="s">
        <v>369</v>
      </c>
      <c r="D54" s="178" t="s">
        <v>370</v>
      </c>
      <c r="E54" s="35" t="s">
        <v>371</v>
      </c>
      <c r="F54" s="47" t="s">
        <v>372</v>
      </c>
      <c r="G54" s="45" t="s">
        <v>373</v>
      </c>
      <c r="H54" s="45" t="s">
        <v>374</v>
      </c>
      <c r="I54" s="46">
        <v>45778</v>
      </c>
      <c r="J54" s="46">
        <v>45930</v>
      </c>
      <c r="K54" s="23"/>
      <c r="L54" s="23"/>
      <c r="M54" s="23"/>
      <c r="N54" s="23"/>
      <c r="O54" s="23"/>
      <c r="P54" s="23"/>
      <c r="Q54" s="23"/>
      <c r="R54" s="23"/>
      <c r="S54" s="90">
        <v>50</v>
      </c>
      <c r="T54" s="90">
        <v>50</v>
      </c>
      <c r="U54" s="90"/>
      <c r="V54" s="90"/>
      <c r="W54" s="103"/>
      <c r="X54" s="103"/>
      <c r="Y54" s="90"/>
      <c r="Z54" s="90"/>
      <c r="AA54" s="109">
        <v>50</v>
      </c>
      <c r="AB54" s="109">
        <v>50</v>
      </c>
      <c r="AC54" s="109"/>
      <c r="AD54" s="109"/>
      <c r="AE54" s="109"/>
      <c r="AF54" s="109"/>
      <c r="AG54" s="109"/>
      <c r="AH54" s="109"/>
      <c r="AI54" s="39">
        <f t="shared" si="3"/>
        <v>100</v>
      </c>
      <c r="AJ54" s="40">
        <f t="shared" si="1"/>
        <v>100</v>
      </c>
      <c r="AK54" s="142" t="s">
        <v>375</v>
      </c>
      <c r="AL54" s="142" t="s">
        <v>376</v>
      </c>
      <c r="AM54" s="128" t="s">
        <v>377</v>
      </c>
    </row>
    <row r="55" spans="1:39" ht="267.75" x14ac:dyDescent="0.2">
      <c r="A55" s="188"/>
      <c r="B55" s="168"/>
      <c r="C55" s="171"/>
      <c r="D55" s="179"/>
      <c r="E55" s="35" t="s">
        <v>378</v>
      </c>
      <c r="F55" s="47" t="s">
        <v>379</v>
      </c>
      <c r="G55" s="45" t="s">
        <v>380</v>
      </c>
      <c r="H55" s="45" t="s">
        <v>381</v>
      </c>
      <c r="I55" s="46">
        <v>45689</v>
      </c>
      <c r="J55" s="46">
        <v>46022</v>
      </c>
      <c r="K55" s="23"/>
      <c r="L55" s="23"/>
      <c r="M55" s="23">
        <v>9.09</v>
      </c>
      <c r="N55" s="23">
        <v>9.09</v>
      </c>
      <c r="O55" s="23">
        <v>9.09</v>
      </c>
      <c r="P55" s="23">
        <v>9.09</v>
      </c>
      <c r="Q55" s="23">
        <v>9.09</v>
      </c>
      <c r="R55" s="23">
        <v>9.09</v>
      </c>
      <c r="S55" s="90">
        <v>9.09</v>
      </c>
      <c r="T55" s="90">
        <v>9.09</v>
      </c>
      <c r="U55" s="90">
        <v>9.09</v>
      </c>
      <c r="V55" s="90">
        <v>9.09</v>
      </c>
      <c r="W55" s="90">
        <v>9.09</v>
      </c>
      <c r="X55" s="90">
        <v>9.09</v>
      </c>
      <c r="Y55" s="90">
        <v>9.09</v>
      </c>
      <c r="Z55" s="90">
        <v>9.09</v>
      </c>
      <c r="AA55" s="109">
        <v>9.09</v>
      </c>
      <c r="AB55" s="109">
        <v>9.09</v>
      </c>
      <c r="AC55" s="109">
        <v>9.09</v>
      </c>
      <c r="AD55" s="109">
        <v>9.09</v>
      </c>
      <c r="AE55" s="109">
        <v>9.09</v>
      </c>
      <c r="AF55" s="109">
        <v>9.09</v>
      </c>
      <c r="AG55" s="109">
        <v>9.1</v>
      </c>
      <c r="AH55" s="109">
        <v>9.1</v>
      </c>
      <c r="AI55" s="39">
        <f t="shared" si="3"/>
        <v>100.00000000000001</v>
      </c>
      <c r="AJ55" s="40">
        <f t="shared" si="1"/>
        <v>100.00000000000001</v>
      </c>
      <c r="AK55" s="142" t="s">
        <v>382</v>
      </c>
      <c r="AL55" s="142" t="s">
        <v>383</v>
      </c>
      <c r="AM55" s="128" t="s">
        <v>384</v>
      </c>
    </row>
    <row r="56" spans="1:39" ht="15" x14ac:dyDescent="0.2">
      <c r="A56" s="5" t="s">
        <v>385</v>
      </c>
      <c r="B56" s="74"/>
      <c r="C56" s="74"/>
      <c r="D56" s="74"/>
      <c r="E56" s="74"/>
      <c r="F56" s="75"/>
      <c r="G56" s="74"/>
      <c r="H56" s="76"/>
      <c r="I56" s="76"/>
      <c r="J56" s="76"/>
      <c r="K56" s="77"/>
      <c r="L56" s="77"/>
      <c r="M56" s="77"/>
      <c r="N56" s="77"/>
      <c r="O56" s="88"/>
      <c r="P56" s="88"/>
      <c r="Q56" s="88"/>
      <c r="R56" s="88"/>
      <c r="S56" s="101"/>
      <c r="T56" s="101"/>
      <c r="U56" s="101"/>
      <c r="V56" s="101"/>
      <c r="W56" s="101"/>
      <c r="X56" s="101"/>
      <c r="Y56" s="101"/>
      <c r="Z56" s="101"/>
      <c r="AA56" s="121"/>
      <c r="AB56" s="121"/>
      <c r="AC56" s="121"/>
      <c r="AD56" s="121"/>
      <c r="AE56" s="121"/>
      <c r="AF56" s="121"/>
      <c r="AG56" s="121"/>
      <c r="AH56" s="121"/>
      <c r="AI56" s="78"/>
      <c r="AJ56" s="79"/>
      <c r="AK56" s="143"/>
      <c r="AL56" s="144"/>
      <c r="AM56" s="141"/>
    </row>
    <row r="57" spans="1:39" ht="45" x14ac:dyDescent="0.2">
      <c r="A57" s="185" t="s">
        <v>386</v>
      </c>
      <c r="B57" s="169" t="s">
        <v>387</v>
      </c>
      <c r="C57" s="61" t="s">
        <v>388</v>
      </c>
      <c r="D57" s="62" t="s">
        <v>389</v>
      </c>
      <c r="E57" s="35" t="s">
        <v>390</v>
      </c>
      <c r="F57" s="47" t="s">
        <v>391</v>
      </c>
      <c r="G57" s="45" t="s">
        <v>392</v>
      </c>
      <c r="H57" s="45" t="s">
        <v>86</v>
      </c>
      <c r="I57" s="46">
        <v>45809</v>
      </c>
      <c r="J57" s="46">
        <v>45838</v>
      </c>
      <c r="K57" s="23"/>
      <c r="L57" s="23"/>
      <c r="M57" s="23"/>
      <c r="N57" s="23"/>
      <c r="O57" s="23"/>
      <c r="P57" s="23"/>
      <c r="Q57" s="23"/>
      <c r="R57" s="23"/>
      <c r="S57" s="90"/>
      <c r="T57" s="90"/>
      <c r="U57" s="90">
        <v>100</v>
      </c>
      <c r="V57" s="90">
        <v>100</v>
      </c>
      <c r="W57" s="90"/>
      <c r="X57" s="90"/>
      <c r="Y57" s="90"/>
      <c r="Z57" s="90"/>
      <c r="AA57" s="109"/>
      <c r="AB57" s="109"/>
      <c r="AC57" s="109"/>
      <c r="AD57" s="109"/>
      <c r="AE57" s="109"/>
      <c r="AF57" s="109"/>
      <c r="AG57" s="109"/>
      <c r="AH57" s="109"/>
      <c r="AI57" s="39">
        <f t="shared" ref="AI57:AI64" si="4">K57+M57+O57+Q57+S57+U57+W57+Y57+AA57+AC57+AE57+AG57</f>
        <v>100</v>
      </c>
      <c r="AJ57" s="40">
        <f t="shared" ref="AJ57:AJ64" si="5">+L57+N57+P57+R57+T57+V57+X57+Z57+AB57+AD57+AF57+AH57</f>
        <v>100</v>
      </c>
      <c r="AK57" s="142" t="s">
        <v>393</v>
      </c>
      <c r="AL57" s="142" t="s">
        <v>109</v>
      </c>
      <c r="AM57" s="128" t="s">
        <v>394</v>
      </c>
    </row>
    <row r="58" spans="1:39" ht="127.5" x14ac:dyDescent="0.2">
      <c r="A58" s="186"/>
      <c r="B58" s="170"/>
      <c r="C58" s="63" t="s">
        <v>395</v>
      </c>
      <c r="D58" s="64" t="s">
        <v>396</v>
      </c>
      <c r="E58" s="35" t="s">
        <v>397</v>
      </c>
      <c r="F58" s="47" t="s">
        <v>398</v>
      </c>
      <c r="G58" s="45" t="s">
        <v>242</v>
      </c>
      <c r="H58" s="45" t="s">
        <v>86</v>
      </c>
      <c r="I58" s="46">
        <v>45992</v>
      </c>
      <c r="J58" s="46">
        <v>46022</v>
      </c>
      <c r="K58" s="23"/>
      <c r="L58" s="23"/>
      <c r="M58" s="23"/>
      <c r="N58" s="23"/>
      <c r="O58" s="23"/>
      <c r="P58" s="23"/>
      <c r="Q58" s="23"/>
      <c r="R58" s="23"/>
      <c r="S58" s="90"/>
      <c r="T58" s="90"/>
      <c r="U58" s="90"/>
      <c r="V58" s="90"/>
      <c r="W58" s="90"/>
      <c r="X58" s="90"/>
      <c r="Y58" s="90"/>
      <c r="Z58" s="90"/>
      <c r="AA58" s="109"/>
      <c r="AB58" s="109"/>
      <c r="AC58" s="109"/>
      <c r="AD58" s="109"/>
      <c r="AE58" s="109"/>
      <c r="AF58" s="109"/>
      <c r="AG58" s="109">
        <v>100</v>
      </c>
      <c r="AH58" s="109">
        <v>100</v>
      </c>
      <c r="AI58" s="39">
        <f t="shared" si="4"/>
        <v>100</v>
      </c>
      <c r="AJ58" s="40">
        <f t="shared" si="5"/>
        <v>100</v>
      </c>
      <c r="AK58" s="142" t="s">
        <v>399</v>
      </c>
      <c r="AL58" s="142" t="s">
        <v>400</v>
      </c>
      <c r="AM58" s="128" t="s">
        <v>401</v>
      </c>
    </row>
    <row r="59" spans="1:39" ht="89.25" x14ac:dyDescent="0.25">
      <c r="A59" s="186"/>
      <c r="B59" s="170"/>
      <c r="C59" s="61" t="s">
        <v>402</v>
      </c>
      <c r="D59" s="62" t="s">
        <v>403</v>
      </c>
      <c r="E59" s="35" t="s">
        <v>404</v>
      </c>
      <c r="F59" s="47" t="s">
        <v>405</v>
      </c>
      <c r="G59" s="45" t="s">
        <v>406</v>
      </c>
      <c r="H59" s="45" t="s">
        <v>86</v>
      </c>
      <c r="I59" s="46">
        <v>45659</v>
      </c>
      <c r="J59" s="46">
        <v>45688</v>
      </c>
      <c r="K59" s="23">
        <v>100</v>
      </c>
      <c r="L59" s="23">
        <v>100</v>
      </c>
      <c r="M59" s="28"/>
      <c r="N59" s="28"/>
      <c r="O59" s="28"/>
      <c r="P59" s="28"/>
      <c r="Q59" s="28"/>
      <c r="R59" s="28"/>
      <c r="S59" s="94"/>
      <c r="T59" s="94"/>
      <c r="U59" s="94"/>
      <c r="V59" s="94"/>
      <c r="W59" s="94"/>
      <c r="X59" s="94"/>
      <c r="Y59" s="94"/>
      <c r="Z59" s="94"/>
      <c r="AA59" s="112"/>
      <c r="AB59" s="112"/>
      <c r="AC59" s="112"/>
      <c r="AD59" s="112"/>
      <c r="AE59" s="112"/>
      <c r="AF59" s="112"/>
      <c r="AG59" s="112"/>
      <c r="AH59" s="112"/>
      <c r="AI59" s="39">
        <f t="shared" si="4"/>
        <v>100</v>
      </c>
      <c r="AJ59" s="40">
        <f t="shared" si="5"/>
        <v>100</v>
      </c>
      <c r="AK59" s="142" t="s">
        <v>407</v>
      </c>
      <c r="AL59" s="142" t="s">
        <v>408</v>
      </c>
      <c r="AM59" s="128" t="s">
        <v>89</v>
      </c>
    </row>
    <row r="60" spans="1:39" ht="76.5" x14ac:dyDescent="0.2">
      <c r="A60" s="186"/>
      <c r="B60" s="170"/>
      <c r="C60" s="61" t="s">
        <v>409</v>
      </c>
      <c r="D60" s="62" t="s">
        <v>410</v>
      </c>
      <c r="E60" s="35" t="s">
        <v>411</v>
      </c>
      <c r="F60" s="47" t="s">
        <v>412</v>
      </c>
      <c r="G60" s="45" t="s">
        <v>413</v>
      </c>
      <c r="H60" s="45" t="s">
        <v>86</v>
      </c>
      <c r="I60" s="46">
        <v>45659</v>
      </c>
      <c r="J60" s="46">
        <v>45961</v>
      </c>
      <c r="K60" s="23">
        <v>25</v>
      </c>
      <c r="L60" s="23">
        <v>25</v>
      </c>
      <c r="M60" s="23"/>
      <c r="N60" s="23"/>
      <c r="O60" s="23"/>
      <c r="P60" s="23"/>
      <c r="Q60" s="23">
        <v>25</v>
      </c>
      <c r="R60" s="23">
        <v>25</v>
      </c>
      <c r="S60" s="90"/>
      <c r="T60" s="90"/>
      <c r="U60" s="90"/>
      <c r="V60" s="90"/>
      <c r="W60" s="90">
        <v>25</v>
      </c>
      <c r="X60" s="90">
        <v>25</v>
      </c>
      <c r="Y60" s="90"/>
      <c r="Z60" s="90"/>
      <c r="AA60" s="109"/>
      <c r="AB60" s="109"/>
      <c r="AC60" s="109">
        <v>25</v>
      </c>
      <c r="AD60" s="109">
        <v>25</v>
      </c>
      <c r="AE60" s="109"/>
      <c r="AF60" s="109"/>
      <c r="AG60" s="109"/>
      <c r="AH60" s="109"/>
      <c r="AI60" s="39">
        <f t="shared" si="4"/>
        <v>100</v>
      </c>
      <c r="AJ60" s="40">
        <f t="shared" si="5"/>
        <v>100</v>
      </c>
      <c r="AK60" s="142" t="s">
        <v>414</v>
      </c>
      <c r="AL60" s="142" t="s">
        <v>415</v>
      </c>
      <c r="AM60" s="128" t="s">
        <v>416</v>
      </c>
    </row>
    <row r="61" spans="1:39" ht="216.75" x14ac:dyDescent="0.2">
      <c r="A61" s="186"/>
      <c r="B61" s="171"/>
      <c r="C61" s="61" t="s">
        <v>417</v>
      </c>
      <c r="D61" s="62" t="s">
        <v>418</v>
      </c>
      <c r="E61" s="35" t="s">
        <v>419</v>
      </c>
      <c r="F61" s="47" t="s">
        <v>420</v>
      </c>
      <c r="G61" s="45" t="s">
        <v>421</v>
      </c>
      <c r="H61" s="45" t="s">
        <v>422</v>
      </c>
      <c r="I61" s="46">
        <v>45690</v>
      </c>
      <c r="J61" s="46">
        <v>45914</v>
      </c>
      <c r="K61" s="23"/>
      <c r="L61" s="23"/>
      <c r="M61" s="23">
        <v>33.33</v>
      </c>
      <c r="N61" s="23">
        <v>33.33</v>
      </c>
      <c r="O61" s="23"/>
      <c r="P61" s="23"/>
      <c r="Q61" s="23"/>
      <c r="R61" s="23"/>
      <c r="S61" s="90">
        <v>33.33</v>
      </c>
      <c r="T61" s="90">
        <v>33.33</v>
      </c>
      <c r="U61" s="90"/>
      <c r="V61" s="90"/>
      <c r="W61" s="90"/>
      <c r="X61" s="90"/>
      <c r="Y61" s="90"/>
      <c r="Z61" s="90"/>
      <c r="AA61" s="109">
        <v>33.340000000000003</v>
      </c>
      <c r="AB61" s="109">
        <v>33.340000000000003</v>
      </c>
      <c r="AC61" s="109"/>
      <c r="AD61" s="109"/>
      <c r="AE61" s="109"/>
      <c r="AF61" s="109"/>
      <c r="AG61" s="109"/>
      <c r="AH61" s="109"/>
      <c r="AI61" s="39">
        <f t="shared" si="4"/>
        <v>100</v>
      </c>
      <c r="AJ61" s="40">
        <f t="shared" si="5"/>
        <v>100</v>
      </c>
      <c r="AK61" s="142" t="s">
        <v>423</v>
      </c>
      <c r="AL61" s="154" t="s">
        <v>424</v>
      </c>
      <c r="AM61" s="148" t="s">
        <v>425</v>
      </c>
    </row>
    <row r="62" spans="1:39" ht="60" x14ac:dyDescent="0.25">
      <c r="A62" s="186"/>
      <c r="B62" s="169" t="s">
        <v>426</v>
      </c>
      <c r="C62" s="42" t="s">
        <v>427</v>
      </c>
      <c r="D62" s="60" t="s">
        <v>428</v>
      </c>
      <c r="E62" s="35" t="s">
        <v>429</v>
      </c>
      <c r="F62" s="47" t="s">
        <v>430</v>
      </c>
      <c r="G62" s="45" t="s">
        <v>431</v>
      </c>
      <c r="H62" s="45" t="s">
        <v>432</v>
      </c>
      <c r="I62" s="46">
        <v>45690</v>
      </c>
      <c r="J62" s="46">
        <v>45747</v>
      </c>
      <c r="K62" s="23"/>
      <c r="L62" s="23"/>
      <c r="M62" s="23">
        <v>50</v>
      </c>
      <c r="N62" s="23">
        <v>50</v>
      </c>
      <c r="O62" s="23">
        <v>50</v>
      </c>
      <c r="P62" s="23">
        <v>20</v>
      </c>
      <c r="Q62" s="28"/>
      <c r="R62" s="35">
        <v>30</v>
      </c>
      <c r="S62" s="94"/>
      <c r="T62" s="94"/>
      <c r="U62" s="90"/>
      <c r="V62" s="90"/>
      <c r="W62" s="105"/>
      <c r="X62" s="105"/>
      <c r="Y62" s="94"/>
      <c r="Z62" s="94"/>
      <c r="AA62" s="112"/>
      <c r="AB62" s="112"/>
      <c r="AC62" s="112"/>
      <c r="AD62" s="112"/>
      <c r="AE62" s="112"/>
      <c r="AF62" s="112"/>
      <c r="AG62" s="112"/>
      <c r="AH62" s="112"/>
      <c r="AI62" s="39">
        <f t="shared" si="4"/>
        <v>100</v>
      </c>
      <c r="AJ62" s="40">
        <f t="shared" si="5"/>
        <v>100</v>
      </c>
      <c r="AK62" s="142" t="s">
        <v>433</v>
      </c>
      <c r="AL62" s="152" t="s">
        <v>118</v>
      </c>
      <c r="AM62" s="153" t="s">
        <v>89</v>
      </c>
    </row>
    <row r="63" spans="1:39" ht="127.5" x14ac:dyDescent="0.25">
      <c r="A63" s="186"/>
      <c r="B63" s="170"/>
      <c r="C63" s="42" t="s">
        <v>434</v>
      </c>
      <c r="D63" s="60" t="s">
        <v>435</v>
      </c>
      <c r="E63" s="35" t="s">
        <v>436</v>
      </c>
      <c r="F63" s="47" t="s">
        <v>437</v>
      </c>
      <c r="G63" s="45" t="s">
        <v>438</v>
      </c>
      <c r="H63" s="45" t="s">
        <v>439</v>
      </c>
      <c r="I63" s="46">
        <v>45839</v>
      </c>
      <c r="J63" s="46">
        <v>45961</v>
      </c>
      <c r="K63" s="23"/>
      <c r="L63" s="23"/>
      <c r="M63" s="23"/>
      <c r="N63" s="23"/>
      <c r="O63" s="23"/>
      <c r="P63" s="23"/>
      <c r="Q63" s="23"/>
      <c r="R63" s="23"/>
      <c r="S63" s="90"/>
      <c r="T63" s="90"/>
      <c r="U63" s="90"/>
      <c r="V63" s="90"/>
      <c r="W63" s="90">
        <v>20</v>
      </c>
      <c r="X63" s="90">
        <v>100</v>
      </c>
      <c r="Y63" s="106">
        <v>20</v>
      </c>
      <c r="Z63" s="106"/>
      <c r="AA63" s="124">
        <v>30</v>
      </c>
      <c r="AB63" s="124"/>
      <c r="AC63" s="124">
        <v>30</v>
      </c>
      <c r="AD63" s="124"/>
      <c r="AE63" s="124"/>
      <c r="AF63" s="112"/>
      <c r="AG63" s="124"/>
      <c r="AH63" s="112"/>
      <c r="AI63" s="39">
        <f t="shared" si="4"/>
        <v>100</v>
      </c>
      <c r="AJ63" s="40">
        <f t="shared" si="5"/>
        <v>100</v>
      </c>
      <c r="AK63" s="142" t="s">
        <v>440</v>
      </c>
      <c r="AL63" s="152" t="s">
        <v>441</v>
      </c>
      <c r="AM63" s="160" t="s">
        <v>442</v>
      </c>
    </row>
    <row r="64" spans="1:39" ht="331.5" x14ac:dyDescent="0.2">
      <c r="A64" s="187"/>
      <c r="B64" s="171"/>
      <c r="C64" s="33" t="s">
        <v>443</v>
      </c>
      <c r="D64" s="41" t="s">
        <v>444</v>
      </c>
      <c r="E64" s="35" t="s">
        <v>445</v>
      </c>
      <c r="F64" s="47" t="s">
        <v>446</v>
      </c>
      <c r="G64" s="45" t="s">
        <v>447</v>
      </c>
      <c r="H64" s="45" t="s">
        <v>439</v>
      </c>
      <c r="I64" s="46">
        <v>45717</v>
      </c>
      <c r="J64" s="46">
        <v>46022</v>
      </c>
      <c r="K64" s="23"/>
      <c r="L64" s="23"/>
      <c r="M64" s="23"/>
      <c r="N64" s="23"/>
      <c r="O64" s="23">
        <v>10</v>
      </c>
      <c r="P64" s="23">
        <v>10</v>
      </c>
      <c r="Q64" s="23">
        <v>10</v>
      </c>
      <c r="R64" s="23">
        <v>10</v>
      </c>
      <c r="S64" s="90">
        <v>10</v>
      </c>
      <c r="T64" s="90">
        <v>10</v>
      </c>
      <c r="U64" s="90">
        <v>10</v>
      </c>
      <c r="V64" s="90">
        <v>10</v>
      </c>
      <c r="W64" s="90">
        <v>10</v>
      </c>
      <c r="X64" s="90">
        <v>10</v>
      </c>
      <c r="Y64" s="90">
        <v>10</v>
      </c>
      <c r="Z64" s="90">
        <v>10</v>
      </c>
      <c r="AA64" s="109">
        <v>10</v>
      </c>
      <c r="AB64" s="124">
        <v>10</v>
      </c>
      <c r="AC64" s="109">
        <v>10</v>
      </c>
      <c r="AD64" s="124">
        <v>10</v>
      </c>
      <c r="AE64" s="109">
        <v>10</v>
      </c>
      <c r="AF64" s="124">
        <v>10</v>
      </c>
      <c r="AG64" s="109">
        <v>10</v>
      </c>
      <c r="AH64" s="124">
        <v>10</v>
      </c>
      <c r="AI64" s="39">
        <f t="shared" si="4"/>
        <v>100</v>
      </c>
      <c r="AJ64" s="40">
        <f t="shared" si="5"/>
        <v>100</v>
      </c>
      <c r="AK64" s="162" t="s">
        <v>448</v>
      </c>
      <c r="AL64" s="159" t="s">
        <v>449</v>
      </c>
      <c r="AM64" s="163" t="s">
        <v>450</v>
      </c>
    </row>
    <row r="65" spans="11:39" ht="25.5" customHeight="1" x14ac:dyDescent="0.2">
      <c r="K65" s="68">
        <f>SUM(K11:K64)/52</f>
        <v>6.2494230769230787</v>
      </c>
      <c r="L65" s="68">
        <f t="shared" ref="L65:AJ65" si="6">SUM(L11:L64)/52</f>
        <v>6.2494230769230787</v>
      </c>
      <c r="M65" s="68">
        <f t="shared" si="6"/>
        <v>5.8151923076923087</v>
      </c>
      <c r="N65" s="68">
        <f t="shared" ref="N65" si="7">SUM(N11:N64)/52</f>
        <v>5.8151923076923087</v>
      </c>
      <c r="O65" s="68">
        <f t="shared" si="6"/>
        <v>12.366538461538463</v>
      </c>
      <c r="P65" s="68">
        <f t="shared" si="6"/>
        <v>11.789615384615386</v>
      </c>
      <c r="Q65" s="68">
        <f t="shared" si="6"/>
        <v>6.1934615384615386</v>
      </c>
      <c r="R65" s="68">
        <f t="shared" si="6"/>
        <v>6.7703846153846152</v>
      </c>
      <c r="S65" s="107">
        <f t="shared" si="6"/>
        <v>7.3536538461538461</v>
      </c>
      <c r="T65" s="108">
        <f t="shared" si="6"/>
        <v>7.3536538461538461</v>
      </c>
      <c r="U65" s="108">
        <f t="shared" si="6"/>
        <v>7.9819230769230769</v>
      </c>
      <c r="V65" s="108">
        <f t="shared" si="6"/>
        <v>7.9819230769230769</v>
      </c>
      <c r="W65" s="108">
        <f t="shared" si="6"/>
        <v>8.847307692307691</v>
      </c>
      <c r="X65" s="108">
        <f t="shared" si="6"/>
        <v>10.385769230769229</v>
      </c>
      <c r="Y65" s="108">
        <f t="shared" si="6"/>
        <v>5.1742307692307703</v>
      </c>
      <c r="Z65" s="108">
        <f t="shared" si="6"/>
        <v>4.7896153846153853</v>
      </c>
      <c r="AA65" s="125">
        <f t="shared" si="6"/>
        <v>9.930769230769231</v>
      </c>
      <c r="AB65" s="125">
        <f t="shared" si="6"/>
        <v>11.276923076923079</v>
      </c>
      <c r="AC65" s="125">
        <f t="shared" si="6"/>
        <v>7.3538461538461526</v>
      </c>
      <c r="AD65" s="125">
        <f t="shared" si="6"/>
        <v>7.9049999999999994</v>
      </c>
      <c r="AE65" s="125">
        <f t="shared" si="6"/>
        <v>9.212692307692306</v>
      </c>
      <c r="AF65" s="125">
        <f t="shared" si="6"/>
        <v>9.212692307692306</v>
      </c>
      <c r="AG65" s="125">
        <f t="shared" si="6"/>
        <v>11.92173076923077</v>
      </c>
      <c r="AH65" s="125">
        <f t="shared" si="6"/>
        <v>10.469807692307693</v>
      </c>
      <c r="AI65" s="65">
        <f t="shared" si="6"/>
        <v>100</v>
      </c>
      <c r="AJ65" s="65">
        <f t="shared" si="6"/>
        <v>100</v>
      </c>
      <c r="AM65" s="151"/>
    </row>
    <row r="66" spans="11:39" x14ac:dyDescent="0.2">
      <c r="AI66" s="89"/>
      <c r="AM66" s="151"/>
    </row>
    <row r="68" spans="11:39" ht="45" customHeight="1" x14ac:dyDescent="0.2">
      <c r="O68" s="86"/>
      <c r="P68" s="85"/>
      <c r="R68" s="85"/>
    </row>
  </sheetData>
  <autoFilter ref="A9:AK65" xr:uid="{FC1F452C-A910-4641-BF37-5AEAA25503C5}"/>
  <mergeCells count="54">
    <mergeCell ref="AE8:AF8"/>
    <mergeCell ref="C20:C21"/>
    <mergeCell ref="D20:D21"/>
    <mergeCell ref="AA8:AB8"/>
    <mergeCell ref="AC8:AD8"/>
    <mergeCell ref="Q8:R8"/>
    <mergeCell ref="M8:N8"/>
    <mergeCell ref="U8:V8"/>
    <mergeCell ref="W8:X8"/>
    <mergeCell ref="Y8:Z8"/>
    <mergeCell ref="B16:B25"/>
    <mergeCell ref="B4:D4"/>
    <mergeCell ref="B5:D5"/>
    <mergeCell ref="K8:L8"/>
    <mergeCell ref="B6:D6"/>
    <mergeCell ref="D44:D45"/>
    <mergeCell ref="A57:A64"/>
    <mergeCell ref="B57:B61"/>
    <mergeCell ref="B62:B64"/>
    <mergeCell ref="A48:A55"/>
    <mergeCell ref="B48:B55"/>
    <mergeCell ref="B43:B46"/>
    <mergeCell ref="B39:B42"/>
    <mergeCell ref="D54:D55"/>
    <mergeCell ref="C33:C34"/>
    <mergeCell ref="B26:B35"/>
    <mergeCell ref="C54:C55"/>
    <mergeCell ref="C48:C49"/>
    <mergeCell ref="D48:D49"/>
    <mergeCell ref="B36:B38"/>
    <mergeCell ref="C52:C53"/>
    <mergeCell ref="D52:D53"/>
    <mergeCell ref="D33:D34"/>
    <mergeCell ref="C27:C29"/>
    <mergeCell ref="D27:D29"/>
    <mergeCell ref="C37:C38"/>
    <mergeCell ref="D37:D38"/>
    <mergeCell ref="C44:C45"/>
    <mergeCell ref="AM8:AM9"/>
    <mergeCell ref="AL8:AL9"/>
    <mergeCell ref="A1:AL1"/>
    <mergeCell ref="D16:D19"/>
    <mergeCell ref="C30:C31"/>
    <mergeCell ref="D30:D31"/>
    <mergeCell ref="B11:B15"/>
    <mergeCell ref="C16:C19"/>
    <mergeCell ref="AK8:AK9"/>
    <mergeCell ref="S8:T8"/>
    <mergeCell ref="O8:P8"/>
    <mergeCell ref="AG8:AH8"/>
    <mergeCell ref="B7:H7"/>
    <mergeCell ref="AI8:AJ8"/>
    <mergeCell ref="A8:J8"/>
    <mergeCell ref="A11:A46"/>
  </mergeCells>
  <phoneticPr fontId="14" type="noConversion"/>
  <printOptions horizontalCentered="1" verticalCentered="1"/>
  <pageMargins left="0.70866141732283472" right="0.70866141732283472" top="0.74803149606299213" bottom="0.74803149606299213" header="0.31496062992125984" footer="0.31496062992125984"/>
  <pageSetup scale="13" orientation="landscape" r:id="rId1"/>
  <ignoredErrors>
    <ignoredError sqref="N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2026-02-26T20:34:53Z</dcterms:modified>
  <cp:category/>
  <cp:contentStatus/>
</cp:coreProperties>
</file>