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charts/chart24.xml" ContentType="application/vnd.openxmlformats-officedocument.drawingml.chart+xml"/>
  <Override PartName="/xl/charts/style15.xml" ContentType="application/vnd.ms-office.chartstyle+xml"/>
  <Override PartName="/xl/charts/colors15.xml" ContentType="application/vnd.ms-office.chartcolorstyle+xml"/>
  <Override PartName="/xl/charts/chart25.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6-10\"/>
    </mc:Choice>
  </mc:AlternateContent>
  <bookViews>
    <workbookView xWindow="0" yWindow="0" windowWidth="28800" windowHeight="12435" tabRatio="903" firstSheet="8" activeTab="16"/>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 name="Estadisticas_GCAU" sheetId="40" r:id="rId14"/>
    <sheet name="DerechosPeticion_A_Octubre2016" sheetId="39" r:id="rId15"/>
    <sheet name="SDQS_de_Octubre2016" sheetId="41" r:id="rId16"/>
    <sheet name="SOLICITUDES DE INFORMACIÓN" sheetId="42" r:id="rId17"/>
  </sheets>
  <externalReferences>
    <externalReference r:id="rId18"/>
  </externalReferences>
  <definedNames>
    <definedName name="_xlnm._FilterDatabase" localSheetId="14" hidden="1">DerechosPeticion_A_Octubre2016!$A$1:$I$911</definedName>
    <definedName name="_xlnm._FilterDatabase" localSheetId="7" hidden="1">'Insumo-Recibido'!$B$1:$G$53</definedName>
    <definedName name="_xlnm._FilterDatabase" localSheetId="8" hidden="1">'Insumo-Solucionado'!$B$1:$G$25</definedName>
    <definedName name="_xlnm._FilterDatabase" localSheetId="15" hidden="1">SDQS_de_Octubre2016!$A$4:$I$4</definedName>
    <definedName name="alcaldia">parametros!$D$1:$D$21</definedName>
    <definedName name="_xlnm.Print_Area" localSheetId="11">'Top-Requerimientos-Subtema'!$A$1:$M$67</definedName>
    <definedName name="_xlnm.Print_Area" localSheetId="10">'Total-Solucionados'!$A$1:$N$55</definedName>
    <definedName name="canal">parametros!$A$1:$A$9</definedName>
    <definedName name="sistema">parametros!$B$1:$B$3</definedName>
    <definedName name="tipologia">parametros!$C$1:$C$12</definedName>
  </definedNames>
  <calcPr calcId="152511"/>
  <pivotCaches>
    <pivotCache cacheId="0" r:id="rId19"/>
    <pivotCache cacheId="1" r:id="rId20"/>
  </pivotCaches>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A15" i="42" l="1"/>
  <c r="D13" i="42"/>
  <c r="D12" i="42"/>
  <c r="D11" i="42"/>
  <c r="D10" i="42"/>
  <c r="D9" i="42"/>
  <c r="D8" i="42"/>
  <c r="D7" i="42"/>
  <c r="D6" i="42"/>
  <c r="D5" i="42"/>
  <c r="D94" i="41"/>
  <c r="D93" i="41"/>
  <c r="D92" i="41"/>
  <c r="D91" i="41"/>
  <c r="D90" i="41"/>
  <c r="D89" i="41"/>
  <c r="D88" i="41"/>
  <c r="D87" i="41"/>
  <c r="D86" i="41"/>
  <c r="D85" i="41"/>
  <c r="D84" i="41"/>
  <c r="D83" i="41"/>
  <c r="D82" i="41"/>
  <c r="D81" i="41"/>
  <c r="D80" i="41"/>
  <c r="D79" i="41"/>
  <c r="D78" i="41"/>
  <c r="D77" i="41"/>
  <c r="D76" i="41"/>
  <c r="D75" i="41"/>
  <c r="D74" i="41"/>
  <c r="D73" i="41"/>
  <c r="D72" i="41"/>
  <c r="D71" i="41"/>
  <c r="D70" i="41"/>
  <c r="D69" i="41"/>
  <c r="D68" i="41"/>
  <c r="D67" i="41"/>
  <c r="D66" i="41"/>
  <c r="D65" i="41"/>
  <c r="D64" i="41"/>
  <c r="D63" i="41"/>
  <c r="D62" i="41"/>
  <c r="D61" i="41"/>
  <c r="D60" i="41"/>
  <c r="D59" i="41"/>
  <c r="D58" i="41"/>
  <c r="D57" i="41"/>
  <c r="D56" i="41"/>
  <c r="D55" i="41"/>
  <c r="D54" i="41"/>
  <c r="D53" i="41"/>
  <c r="D52" i="41"/>
  <c r="D51" i="41"/>
  <c r="D50" i="41"/>
  <c r="D49" i="41"/>
  <c r="D48" i="41"/>
  <c r="D47" i="41"/>
  <c r="D46" i="41"/>
  <c r="D45" i="41"/>
  <c r="D44" i="41"/>
  <c r="D43" i="41"/>
  <c r="D42" i="41"/>
  <c r="D41" i="41"/>
  <c r="D40" i="41"/>
  <c r="D39" i="41"/>
  <c r="D38" i="41"/>
  <c r="D37" i="41"/>
  <c r="D36" i="41"/>
  <c r="D35" i="41"/>
  <c r="D34" i="41"/>
  <c r="D33" i="41"/>
  <c r="D32" i="41"/>
  <c r="D31" i="41"/>
  <c r="D30" i="41"/>
  <c r="D29" i="41"/>
  <c r="D28" i="41"/>
  <c r="D27" i="41"/>
  <c r="D26" i="41"/>
  <c r="D25" i="41"/>
  <c r="D24" i="41"/>
  <c r="D23" i="41"/>
  <c r="D22" i="41"/>
  <c r="D21" i="41"/>
  <c r="D20" i="41"/>
  <c r="D19" i="41"/>
  <c r="D18" i="41"/>
  <c r="D17" i="41"/>
  <c r="D16" i="41"/>
  <c r="D15" i="41"/>
  <c r="D14" i="41"/>
  <c r="D13" i="41"/>
  <c r="D12" i="41"/>
  <c r="D11" i="41"/>
  <c r="D10" i="41"/>
  <c r="D9" i="41"/>
  <c r="D8" i="41"/>
  <c r="D7" i="41"/>
  <c r="D6" i="41"/>
  <c r="D5" i="41"/>
  <c r="M293" i="40" l="1"/>
  <c r="M292" i="40"/>
  <c r="M291" i="40"/>
  <c r="L268" i="40"/>
  <c r="K268" i="40"/>
  <c r="J268" i="40"/>
  <c r="I268" i="40"/>
  <c r="H268" i="40"/>
  <c r="G268" i="40"/>
  <c r="F268" i="40"/>
  <c r="E268" i="40"/>
  <c r="D268" i="40"/>
  <c r="C268" i="40"/>
  <c r="M267" i="40"/>
  <c r="M266" i="40"/>
  <c r="M265" i="40"/>
  <c r="M264" i="40"/>
  <c r="M263" i="40"/>
  <c r="M262" i="40"/>
  <c r="M268" i="40" s="1"/>
  <c r="L238" i="40"/>
  <c r="K238" i="40"/>
  <c r="J238" i="40"/>
  <c r="I238" i="40"/>
  <c r="H238" i="40"/>
  <c r="G238" i="40"/>
  <c r="F238" i="40"/>
  <c r="E238" i="40"/>
  <c r="D238" i="40"/>
  <c r="C238" i="40"/>
  <c r="M237" i="40"/>
  <c r="M236" i="40"/>
  <c r="M235" i="40"/>
  <c r="M234" i="40"/>
  <c r="M233" i="40"/>
  <c r="M232" i="40"/>
  <c r="M238" i="40" s="1"/>
  <c r="M231" i="40"/>
  <c r="M230" i="40"/>
  <c r="K195" i="40"/>
  <c r="J195" i="40"/>
  <c r="I195" i="40"/>
  <c r="H195" i="40"/>
  <c r="G195" i="40"/>
  <c r="C195" i="40"/>
  <c r="L194" i="40"/>
  <c r="K194" i="40"/>
  <c r="J194" i="40"/>
  <c r="I194" i="40"/>
  <c r="D194" i="40"/>
  <c r="C194" i="40"/>
  <c r="L193" i="40"/>
  <c r="L195" i="40" s="1"/>
  <c r="K193" i="40"/>
  <c r="J193" i="40"/>
  <c r="I193" i="40"/>
  <c r="H193" i="40"/>
  <c r="H194" i="40" s="1"/>
  <c r="G193" i="40"/>
  <c r="G194" i="40" s="1"/>
  <c r="F193" i="40"/>
  <c r="F195" i="40" s="1"/>
  <c r="E193" i="40"/>
  <c r="E195" i="40" s="1"/>
  <c r="D193" i="40"/>
  <c r="D195" i="40" s="1"/>
  <c r="C193" i="40"/>
  <c r="M192" i="40"/>
  <c r="M191" i="40"/>
  <c r="M169" i="40"/>
  <c r="L169" i="40"/>
  <c r="K169" i="40"/>
  <c r="J169" i="40"/>
  <c r="I169" i="40"/>
  <c r="H169" i="40"/>
  <c r="G169" i="40"/>
  <c r="F169" i="40"/>
  <c r="E169" i="40"/>
  <c r="D169" i="40"/>
  <c r="C169" i="40"/>
  <c r="M168" i="40"/>
  <c r="M167" i="40"/>
  <c r="L139" i="40"/>
  <c r="K139" i="40"/>
  <c r="J139" i="40"/>
  <c r="I139" i="40"/>
  <c r="H139" i="40"/>
  <c r="G139" i="40"/>
  <c r="F139" i="40"/>
  <c r="E139" i="40"/>
  <c r="D139" i="40"/>
  <c r="C139" i="40"/>
  <c r="M138" i="40"/>
  <c r="M137" i="40"/>
  <c r="M136" i="40"/>
  <c r="M135" i="40"/>
  <c r="M134" i="40"/>
  <c r="M133" i="40"/>
  <c r="M139" i="40" s="1"/>
  <c r="L103" i="40"/>
  <c r="K103" i="40"/>
  <c r="J103" i="40"/>
  <c r="I103" i="40"/>
  <c r="H103" i="40"/>
  <c r="G103" i="40"/>
  <c r="F103" i="40"/>
  <c r="E103" i="40"/>
  <c r="D103" i="40"/>
  <c r="C103" i="40"/>
  <c r="M103" i="40" s="1"/>
  <c r="M102" i="40"/>
  <c r="M101" i="40"/>
  <c r="M100" i="40"/>
  <c r="M99" i="40"/>
  <c r="M98" i="40"/>
  <c r="M97" i="40"/>
  <c r="M96" i="40"/>
  <c r="M95" i="40"/>
  <c r="M94" i="40"/>
  <c r="M93" i="40"/>
  <c r="J61" i="40"/>
  <c r="I61" i="40"/>
  <c r="H61" i="40"/>
  <c r="G61" i="40"/>
  <c r="F61" i="40"/>
  <c r="J60" i="40"/>
  <c r="I60" i="40"/>
  <c r="H60" i="40"/>
  <c r="M59" i="40"/>
  <c r="L59" i="40"/>
  <c r="K59" i="40"/>
  <c r="J59" i="40"/>
  <c r="I59" i="40"/>
  <c r="H59" i="40"/>
  <c r="G59" i="40"/>
  <c r="F59" i="40"/>
  <c r="E59" i="40"/>
  <c r="D59" i="40"/>
  <c r="C59" i="40"/>
  <c r="M58" i="40"/>
  <c r="E61" i="40" s="1"/>
  <c r="M57" i="40"/>
  <c r="G60" i="40" s="1"/>
  <c r="L17" i="40"/>
  <c r="K17" i="40"/>
  <c r="J17" i="40"/>
  <c r="J18" i="40" s="1"/>
  <c r="I17" i="40"/>
  <c r="I18" i="40" s="1"/>
  <c r="H17" i="40"/>
  <c r="H18" i="40" s="1"/>
  <c r="G17" i="40"/>
  <c r="G18" i="40" s="1"/>
  <c r="F17" i="40"/>
  <c r="F18" i="40" s="1"/>
  <c r="E17" i="40"/>
  <c r="D17" i="40"/>
  <c r="C17" i="40"/>
  <c r="M17" i="40" s="1"/>
  <c r="M16" i="40"/>
  <c r="M15" i="40"/>
  <c r="M14" i="40"/>
  <c r="M13" i="40"/>
  <c r="M12" i="40"/>
  <c r="N192" i="40" l="1"/>
  <c r="E18" i="40"/>
  <c r="D18" i="40"/>
  <c r="K18" i="40"/>
  <c r="L18" i="40"/>
  <c r="C18" i="40"/>
  <c r="M193" i="40"/>
  <c r="N191" i="40" s="1"/>
  <c r="N193" i="40" s="1"/>
  <c r="K60" i="40"/>
  <c r="E60" i="40"/>
  <c r="C61" i="40"/>
  <c r="K61" i="40"/>
  <c r="F194" i="40"/>
  <c r="C60" i="40"/>
  <c r="N57" i="40"/>
  <c r="D60" i="40"/>
  <c r="E194" i="40"/>
  <c r="N58" i="40"/>
  <c r="F60" i="40"/>
  <c r="D61" i="40"/>
  <c r="L61" i="40"/>
  <c r="L60" i="40"/>
  <c r="N59" i="40" l="1"/>
  <c r="M18" i="40"/>
  <c r="E19" i="29" l="1"/>
  <c r="D16" i="35"/>
  <c r="E18" i="30"/>
</calcChain>
</file>

<file path=xl/comments1.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<sst xmlns="http://schemas.openxmlformats.org/spreadsheetml/2006/main" count="5786" uniqueCount="2659">
  <si>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</si>
  <si>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</si>
  <si>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</si>
  <si>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</si>
  <si>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</si>
  <si>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</si>
  <si>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</si>
  <si>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</si>
  <si>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</si>
  <si>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</si>
  <si>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</si>
  <si>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</si>
  <si>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</si>
  <si>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</si>
  <si>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</si>
  <si>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</si>
  <si>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</si>
  <si>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</si>
  <si>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</si>
  <si>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</si>
  <si>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</si>
  <si>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</si>
  <si>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</si>
  <si>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</si>
  <si>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</si>
  <si>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</si>
  <si>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</si>
  <si>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</si>
  <si>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</si>
  <si>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 xml:space="preserve">Acción de mejora </t>
  </si>
  <si>
    <t>Sistema de Registro PQR</t>
  </si>
  <si>
    <t xml:space="preserve">Indicador </t>
  </si>
  <si>
    <t xml:space="preserve">Fecha de ejecución de la acción </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</si>
  <si>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</si>
  <si>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</si>
  <si>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</si>
  <si>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</si>
  <si>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</si>
  <si>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</si>
  <si>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</si>
  <si>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</si>
  <si>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</si>
  <si>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</si>
  <si>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</si>
  <si>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</si>
  <si>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</si>
  <si>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</si>
  <si>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</si>
  <si>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</si>
  <si>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</si>
  <si>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</si>
  <si>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</si>
  <si>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</si>
  <si>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</si>
  <si>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</si>
  <si>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</si>
  <si>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</si>
  <si>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Avances de las acciones de mejora.</t>
  </si>
  <si>
    <t>Web</t>
  </si>
  <si>
    <t>Sistema Propio ¿Cuál?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</si>
  <si>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</si>
  <si>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</si>
  <si>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</si>
  <si>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</si>
  <si>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</si>
  <si>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</si>
  <si>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</si>
  <si>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</si>
  <si>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</si>
  <si>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</si>
  <si>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</si>
  <si>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</si>
  <si>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</si>
  <si>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Descripción del hallazgo</t>
  </si>
  <si>
    <t>Causa del hallazgo</t>
  </si>
  <si>
    <t>(en blanco)</t>
  </si>
  <si>
    <t>Etiquetas de fila</t>
  </si>
  <si>
    <t>ENTIDAD: UNIDAD ADMINISTRATIVA ESPECIAL DE CATASTRO DISTRITAL</t>
  </si>
  <si>
    <t>SECTOR: HACIENDA</t>
  </si>
  <si>
    <t>ATENCION Y SERVICIO A LA CIUDADANIA</t>
  </si>
  <si>
    <t>WEB</t>
  </si>
  <si>
    <t>CERTIFICADOS: VIVIENDA, CATASTRAL</t>
  </si>
  <si>
    <t>DERECHO DE PETICIÓN DE INTERÉS GENERAL</t>
  </si>
  <si>
    <t>AVALUO CATASTRAL</t>
  </si>
  <si>
    <t>ESCRITO</t>
  </si>
  <si>
    <t>CENSO INMOBILIARIO</t>
  </si>
  <si>
    <t>DERECHO DE PETICIÓN DE INTERÉS PARTICULAR</t>
  </si>
  <si>
    <t>TELEFONO</t>
  </si>
  <si>
    <t>FELICITACIÓN</t>
  </si>
  <si>
    <t>ATENCION SERVIDORES RED CADE</t>
  </si>
  <si>
    <t>BUZON</t>
  </si>
  <si>
    <t>QUEJA</t>
  </si>
  <si>
    <t>PRESENCIAL</t>
  </si>
  <si>
    <t>RECLAMO</t>
  </si>
  <si>
    <t>E-MAIL</t>
  </si>
  <si>
    <t>TRAMITES: MORAS, PRIORIDADES</t>
  </si>
  <si>
    <t>SOLICITUD DE INFORMACIÓN</t>
  </si>
  <si>
    <t>1 - USAQUEN</t>
  </si>
  <si>
    <t>7 - BOSA</t>
  </si>
  <si>
    <t>11 - SUBA</t>
  </si>
  <si>
    <t>8 - KENNEDY</t>
  </si>
  <si>
    <t>6 - TUNJUELITO</t>
  </si>
  <si>
    <t>º</t>
  </si>
  <si>
    <t xml:space="preserve">Reclamos por mora en la atención de las radicaciones. </t>
  </si>
  <si>
    <t>Revisión gerencial de P.Q.R.S.</t>
  </si>
  <si>
    <t>Realizar mesa de trabajo conjunta (comité directivo) para unificar el actuar respecto al control y disminución en los tiempos de respuestas a las radicaciones.</t>
  </si>
  <si>
    <t xml:space="preserve">100% oportunidad en los tiempos de respuesta a trámites solicitados </t>
  </si>
  <si>
    <t>Cuando sea necesario</t>
  </si>
  <si>
    <t>10 - ENGATIVA</t>
  </si>
  <si>
    <t>CONSULTA</t>
  </si>
  <si>
    <t>INFORMACION INTERNA Y EXTERNA DE LA GESTION</t>
  </si>
  <si>
    <t>PROCESOS DE CONTRATACION</t>
  </si>
  <si>
    <t>APELACIONES</t>
  </si>
  <si>
    <t>18 - RAFAEL URIBE URIBE</t>
  </si>
  <si>
    <t>15 - ANTONIO NARIÑO</t>
  </si>
  <si>
    <t>2 - CHAPINERO</t>
  </si>
  <si>
    <t>3 - SANTA FE</t>
  </si>
  <si>
    <t>5 - USME</t>
  </si>
  <si>
    <t xml:space="preserve">La matriz muestra los principales canales utilizados por la ciudadanía para presentar las solicitudes a la UAECD; destacándose en este periodo el canal WEB con un total de 35 solicitudes que equivalen al 43%, siendo en su mayoría derechos de petición de interés particular y general por medio de los cuales la ciudadanía hace denuncia de predios sin licencia de construcción o conflictos por el uso que se da a los mismos, también se solicitan tramites inmediatos de corrección de datos jurídicos; y solicitudes de información requiriendo orientación sobre los documentos para los tramites catastrales y descarga de certificaciones catastrales.  
El segundo canal con mayor porcentaje fue el telefónico con 17 solicitudes que equivalen al 21%, en su mayoría fueron reclamos por la demora en la respuesta a los trámites no inmediatos de competencia de las Subdirecciones de Información Económica y Física y Jurídica.
Por el buzón de sugerencias se recibieron 14 peticiones que equivalen al 17%, en su mayoría felicitaciones por la atención eficiente brindada por los funcionarios en los SUPERCADE CAD, las quejas recibidas por este canal fueron por la demora y la mala atención en el SUPERCADE y el reclamo fue por la mala orientación en los trámites y servicios. 
Por el canal escrito se recibieron 9 solicitudes equivalentes al 11%, siendo derechos de petición de interés particular utilizados principalmente para solicitar certificaciones de inscripción en el censo catastral y solicitud de trámites no inmediatos: certificaciones de cabida y linderos.
Por el e-mail (contactenos@catastrobogota.gov.co) se recibieron 5 solicitudes que equivalen al 6%, correspondiente en su mayoría solicitud de trámites no inmediatos, como, revisiones de avalúo y revisiones del uso y destino de los predios.
Por el canal presencial se recibieron 2 solicitudes que equivalen al 2%, correspondiendo a un reclamo por la demora en la respuesta al trámite no inmediato de competencia de las Subdirecciones Física y Jurídica y una solicitud de certificado de inscripción en el censo inmobiliario.
</t>
  </si>
  <si>
    <t xml:space="preserve">La tabla anterior, muestra la tipología de las peticiones resueltas durante el mes de octubre de 2016.  En primer lugar se resolvieron 25 derechos de petición de interés particular que representan el 34%, las solicitudes estuvieron relacionadas principalmente con la expedición de certificaciones de poseer o no vivienda y catastrales, así como, solicitudes de trámites inmediatos y no inmediatos.
Se resolvieron 20 reclamos equivalentes al 27%, todos relacionados con la demora en la respuesta a las radicaciones de los trámites no inmediatos atendidos por la Subgerencia de Información Económica y la Subgerencia de Información Física y Jurídica.    
Se resolvieron 10 felicitaciones que representan el 14%, por la buena y eficiente atención de los funcionarios en los puntos de atención de los SuperCADE CAD y SUBA.
Se atendieron 10 solicitudes de información que representa el 14%, averiguado por la forma de corregir inconvenientes con el aplicativo de catastro en línea, así como consultas de requisitos para los trámites no inmediatos y una solicitud de información física y económica de los predios que fueron objeto de allanamiento en el sector del Bronx así como denuncias por invasión a predios.   
Se resolvieron 6 quejas que representan el 8%, por la demora y mala orientación en la atención brindada en los SuperCADE CAD y 20 de julio, una queja por el nombramiento del coordinador de transporte de la UAECD y una queja por la desactualización de los requisitos para los trámites en la página WEB.
Fueron resueltos 2 derechos de petición de interés general que equivalen al 3%, uno de ellos solicitando información para el pago de la plusvalía; y el otro una denuncia por el abandono de un predio.  
</t>
  </si>
  <si>
    <t xml:space="preserve">La matriz anterior muestra en su orden los subtemas más relevantes en el mes de octubre, destacándose el tema relacionado con la atención y servicio a la ciudadanía, con un total de 47 radicados que equivalen al 60%, relacionados con derechos de petición de interés particular y general con denuncias de competencia de otras entidades distritales, solicitud de certificaciones de inscripción en el censo catastral y reclamos por demora en la respuesta a los diferentes trámites no inmediatos.
En segundo lugar encontramos el tema de atención de servidores en la red CADE con 12 peticiones que representan el 16%, siendo en su mayoría felicitaciones por el buen servicio prestado, amabilidad y eficiente atención de los servidores de los SuperCADE CAD y 20 DE JULIO.  
El tercer lugar, lo ocupó el tema de censo inmobiliario con un total de 7 requerimientos que representan el 9%, principalmente reclamos por demora en la respuesta a los radicados y derechos de petición de interés particular solicitando trámites no inmediatos e inmediatos y denuncias por uso de las construcciones.
El cuarto tema, correspondió a los trámites por mora, con un total de 7 requerimientos que representan el 9%, presentando una disminución importante con respecto al mes anterior, siendo el principal motivo los reclamos por la demora en la respuesta a las radicaciones de trámites no inmediatos, atendidos por la Subgerencia de Información Económica y la Subgerencia de Información Física y Jurídica. 
El quinto lugar del top de requerimientos, lo ocupó el tema de certificados de vivienda y catastrales, con un total de 5 peticiones que representa el 6%. 4 peticiones correspondientes a derechos de petición de interés particular solicitando los certificados catastrales y 1 solicitud de soporte técnico para descargar el certificado por catastro en línea.
</t>
  </si>
  <si>
    <t>CORDIS</t>
  </si>
  <si>
    <t>orden</t>
  </si>
  <si>
    <t>FECHA_RADICACION</t>
  </si>
  <si>
    <t>Hora</t>
  </si>
  <si>
    <t>ASUNTO</t>
  </si>
  <si>
    <t>NOMBRE_ENTIDAD_SOLICITANTE</t>
  </si>
  <si>
    <t>NOMBRE_DEPENDENCIA_RESPONSABLE</t>
  </si>
  <si>
    <t>FECHA_CULMINACION</t>
  </si>
  <si>
    <t>RESPUESTA</t>
  </si>
  <si>
    <t>2016ER20360</t>
  </si>
  <si>
    <t>RESPUESTA AL RADICADO 2016ER15133</t>
  </si>
  <si>
    <t>INSTITUTO DE GESTION DE RIESGO Y CAMBIO CLIMATICO</t>
  </si>
  <si>
    <t>GERENCIA COMERCIAL Y DE ATENCION AL USUARIO</t>
  </si>
  <si>
    <t>ES INFORMATIVO ARCHIVAR</t>
  </si>
  <si>
    <t>2016ER20362</t>
  </si>
  <si>
    <t>REMISION DOCUMENTOS PARA DAR ALCANCE AL RADICADO 2016EE38465</t>
  </si>
  <si>
    <t/>
  </si>
  <si>
    <t>EE51644</t>
  </si>
  <si>
    <t>2016ER20364</t>
  </si>
  <si>
    <t>SOLICITUD REVISION DE AVALUO</t>
  </si>
  <si>
    <t>EE51640</t>
  </si>
  <si>
    <t>2016ER20366</t>
  </si>
  <si>
    <t>RECURSO DE REPOSICION</t>
  </si>
  <si>
    <t>CORPORACION EL MINUTO DE DIOS</t>
  </si>
  <si>
    <t>EE52985</t>
  </si>
  <si>
    <t>2016ER20367</t>
  </si>
  <si>
    <t>TRASLADO OFICIO 2016ER83382</t>
  </si>
  <si>
    <t>SECRETARIA DE HACIENDA</t>
  </si>
  <si>
    <t>SUBGERENCIA DE INFORMACION FISICA Y JURIDICA</t>
  </si>
  <si>
    <t>2016-EE54402</t>
  </si>
  <si>
    <t>2016ER20368</t>
  </si>
  <si>
    <t>SOLICITUD INFORMACION</t>
  </si>
  <si>
    <t>JUZGADO DOCE CIVIL MUNICIPAL DE ORALIDAD DE BOGOTA</t>
  </si>
  <si>
    <t>EE51930</t>
  </si>
  <si>
    <t>2016ER20369</t>
  </si>
  <si>
    <t>SOLICITUD CERTIFICACION PREDIO KR 72 6 01</t>
  </si>
  <si>
    <t>EE51641</t>
  </si>
  <si>
    <t>2016ER20371</t>
  </si>
  <si>
    <t>TRASLADO RADICADO 2016ER82258</t>
  </si>
  <si>
    <t>SECRETARIA DISTITAL DE HACIENDA</t>
  </si>
  <si>
    <t>EE51638</t>
  </si>
  <si>
    <t>2016ER20372</t>
  </si>
  <si>
    <t>SOLICITUD CERTIFICADO CATASTRAL</t>
  </si>
  <si>
    <t>ALCALDIA LOCAL DE BOSA</t>
  </si>
  <si>
    <t>EE51331</t>
  </si>
  <si>
    <t>2016ER20382</t>
  </si>
  <si>
    <t>SOLICITUD DE CERIFICACION DE AREA, CABIDA Y LINDEROS</t>
  </si>
  <si>
    <t>EE52776 ESTE CORDIS FUE DEVUELTO POR LA OFICINA DE CORRESPONDENCIA Y LO REEMPLAZA EL EE 55865</t>
  </si>
  <si>
    <t>2016ER20384</t>
  </si>
  <si>
    <t>SOLICITUD DE INFORMACION</t>
  </si>
  <si>
    <t>EE51866</t>
  </si>
  <si>
    <t>2016ER20385</t>
  </si>
  <si>
    <t>2016-EE53389</t>
  </si>
  <si>
    <t>2016ER20386</t>
  </si>
  <si>
    <t>JUZGADO 2 CIVIL MUNICIPAL DE BOGOTA</t>
  </si>
  <si>
    <t>SUBGERENCIA DE INFORMACION ECONOMICA</t>
  </si>
  <si>
    <t>EE51257</t>
  </si>
  <si>
    <t>2016ER20387</t>
  </si>
  <si>
    <t>JUZGADO 6 CIVIL MUNICIPAL DE EJECUCION DE SENTENCIAS</t>
  </si>
  <si>
    <t>EE51259</t>
  </si>
  <si>
    <t>2016ER20399</t>
  </si>
  <si>
    <t>EE51651</t>
  </si>
  <si>
    <t>2016ER20404</t>
  </si>
  <si>
    <t>SOLICITUD INFORMACIÓN</t>
  </si>
  <si>
    <t>JUZGADO DIECINUEVE CIVIL MUNICIPAL DE BOGOTA</t>
  </si>
  <si>
    <t>EE51927</t>
  </si>
  <si>
    <t>2016ER20405</t>
  </si>
  <si>
    <t>SOLICITUD CERTIFICADO DE BIENES  E INMUEBLES</t>
  </si>
  <si>
    <t>JUZGADO 026 DE EJECUCCION DE PENAS</t>
  </si>
  <si>
    <t>EE51327</t>
  </si>
  <si>
    <t>2016ER20406</t>
  </si>
  <si>
    <t>JUZGADO 001 DE EJCUCION DE PENAS</t>
  </si>
  <si>
    <t>EE51332</t>
  </si>
  <si>
    <t>2016ER20408</t>
  </si>
  <si>
    <t>EE51333</t>
  </si>
  <si>
    <t>2016ER20409</t>
  </si>
  <si>
    <t>EE51284</t>
  </si>
  <si>
    <t>2016ER20412</t>
  </si>
  <si>
    <t>SOLICITUD CERTIFICADO DE BIENES E INMUEBLES</t>
  </si>
  <si>
    <t>EE51297-51298-51295</t>
  </si>
  <si>
    <t>2016ER20413</t>
  </si>
  <si>
    <t>JUZGADO 017 DE EJECUCCION DE PENAS</t>
  </si>
  <si>
    <t>EE52386</t>
  </si>
  <si>
    <t>2016ER20414</t>
  </si>
  <si>
    <t>SOLICITUD DE SEGUNDO NUMERO EN LAS PUERTAS DE ENTRADA DE MI CASA DE HABITACION</t>
  </si>
  <si>
    <t>EE51652</t>
  </si>
  <si>
    <t>2016ER20415</t>
  </si>
  <si>
    <t>EE51282</t>
  </si>
  <si>
    <t>2016ER20416</t>
  </si>
  <si>
    <t>EE51283</t>
  </si>
  <si>
    <t>2016ER20420</t>
  </si>
  <si>
    <t>REMISION COMUNICADO</t>
  </si>
  <si>
    <t>JUZGADO 19 CIVIIL MUNICIPAL DE BOGOTA</t>
  </si>
  <si>
    <t>2016-EE56579</t>
  </si>
  <si>
    <t>2016ER20422</t>
  </si>
  <si>
    <t>SOLICITUD BOLETIN CATASTRAL</t>
  </si>
  <si>
    <t>ALCALDIA LOCAL DE SANTE FE</t>
  </si>
  <si>
    <t>EE51329</t>
  </si>
  <si>
    <t>2016ER20425</t>
  </si>
  <si>
    <t>SOLICITUD CERTIFICACION CATASTRAL</t>
  </si>
  <si>
    <t>BANCO DE LA REPUBLICA DE COLOMBIA</t>
  </si>
  <si>
    <t>EE51807</t>
  </si>
  <si>
    <t>2016ER20432</t>
  </si>
  <si>
    <t>ALCALDIA LOCAL DE SANTA FE</t>
  </si>
  <si>
    <t>EE51813</t>
  </si>
  <si>
    <t>2016ER20433</t>
  </si>
  <si>
    <t>SOLICITUD DE INFORMACIÒN</t>
  </si>
  <si>
    <t>JUZGADO TREINTA Y DOS CIVIL MUNICIPAL DE ORALIDAD DE BOGOTA D.C</t>
  </si>
  <si>
    <t>EE52400</t>
  </si>
  <si>
    <t>2016ER20435</t>
  </si>
  <si>
    <t>JUZGADO SESENTA Y DOS (62)CIVIL MUNICIPAL DE BOGOTÀ</t>
  </si>
  <si>
    <t>EE52416</t>
  </si>
  <si>
    <t>2016ER20437</t>
  </si>
  <si>
    <t>JUZGADO CINCUENTA Y SEIS CIVIL MUNICIPAL DE ORALIDAD BOGOTÀ D.C</t>
  </si>
  <si>
    <t>EE51818</t>
  </si>
  <si>
    <t>2016ER20439</t>
  </si>
  <si>
    <t>EE51811 ESTE CORDIS FUE DEVUELTO POR LA OFICINA DE CORRESPONDENCIA Y LO REEMPLAZA EL EE55872</t>
  </si>
  <si>
    <t>2016ER20440</t>
  </si>
  <si>
    <t>EE51928</t>
  </si>
  <si>
    <t>2016ER20441</t>
  </si>
  <si>
    <t>SOLICITUD INFORMACIÒN</t>
  </si>
  <si>
    <t>JUZGADO 72 CIVIL MUNICIPAL</t>
  </si>
  <si>
    <t>EE51920</t>
  </si>
  <si>
    <t>2016ER20443</t>
  </si>
  <si>
    <t>JUZGADO CUARENTA CIVIL MUNICIPAL DE ORALIDAD DE BOGOTÀ</t>
  </si>
  <si>
    <t>2016-EE54685</t>
  </si>
  <si>
    <t>2016ER20444</t>
  </si>
  <si>
    <t>JUZGADO OCHENTA Y DOS CIVIL MUNICIPAL DE BOGOTÀ</t>
  </si>
  <si>
    <t>EE51929</t>
  </si>
  <si>
    <t>2016ER20446</t>
  </si>
  <si>
    <t>TRASLADO POR COMPETENCIA DE SOLICITUD CIUDADANA POR CAMBIO DE NOMENCLATURA</t>
  </si>
  <si>
    <t>ALCALDIA LOCAL DE SUBA</t>
  </si>
  <si>
    <t>EE51815</t>
  </si>
  <si>
    <t>2016ER20447</t>
  </si>
  <si>
    <t>JUZGADO TREINTA Y CUATRO CIVIL MUNICIPAL DE BOGOTÀ</t>
  </si>
  <si>
    <t>EE51645</t>
  </si>
  <si>
    <t>2016ER20450</t>
  </si>
  <si>
    <t>JUZGADO TREINTA Y UNO CIVIL MUNICIPAL DE ORALIDAD</t>
  </si>
  <si>
    <t>2016-EE56661</t>
  </si>
  <si>
    <t>2016ER20453</t>
  </si>
  <si>
    <t>JUZGADO TREINTA CIVIL MUNICIPAL DE BOGOTÀ</t>
  </si>
  <si>
    <t>EE52248</t>
  </si>
  <si>
    <t>2016ER20455</t>
  </si>
  <si>
    <t>EE51201</t>
  </si>
  <si>
    <t>2016ER20456</t>
  </si>
  <si>
    <t>2016-EE54125</t>
  </si>
  <si>
    <t>2016ER20459</t>
  </si>
  <si>
    <t>EE51922</t>
  </si>
  <si>
    <t>2016ER20460</t>
  </si>
  <si>
    <t>EE51925</t>
  </si>
  <si>
    <t>2016ER20461</t>
  </si>
  <si>
    <t>DIAN</t>
  </si>
  <si>
    <t>EE51806</t>
  </si>
  <si>
    <t>2016ER20470</t>
  </si>
  <si>
    <t>RESPUESTA A SU OFICIO 2016ER13837</t>
  </si>
  <si>
    <t>IDIGER/ INSTITUTO DISTRITAL DE GESTION DE RIESGOS Y CAMBIO CLIMÁTICO</t>
  </si>
  <si>
    <t>EE51653</t>
  </si>
  <si>
    <t>2016ER20473</t>
  </si>
  <si>
    <t>JUZGADO OCHENTA Y UNO (81) CIVIL MUNICIPAL DE BOGOTA - CUNDINAMARCA</t>
  </si>
  <si>
    <t>EE51261</t>
  </si>
  <si>
    <t>2016ER20480</t>
  </si>
  <si>
    <t>REMISIÒN DANDO ALCANCE AL RADICADO 2016ER19359</t>
  </si>
  <si>
    <t>EE51896</t>
  </si>
  <si>
    <t>2016ER20484</t>
  </si>
  <si>
    <t>TRASLADO DE LA RADICACIÒN Nº 2016ER87094 DEL 23-09-2016</t>
  </si>
  <si>
    <t>EE51872</t>
  </si>
  <si>
    <t>2016ER20485</t>
  </si>
  <si>
    <t>REMISIÒN COMUNICADO</t>
  </si>
  <si>
    <t>INSTITUTO DE DESARROLLO URBANO</t>
  </si>
  <si>
    <t>EE50997</t>
  </si>
  <si>
    <t>2016ER20486</t>
  </si>
  <si>
    <t>TRASLADO DE RADICACIÒN Nº 2016ER85907 DEL 20-09-2016</t>
  </si>
  <si>
    <t>EE51873</t>
  </si>
  <si>
    <t>2016ER20487</t>
  </si>
  <si>
    <t>TRASLADO DE LA RADICACIÒN Nº 2016ER87799 DEL 27-09-2016</t>
  </si>
  <si>
    <t>EE52435</t>
  </si>
  <si>
    <t>2016ER20495</t>
  </si>
  <si>
    <t>SOLICITUD ACTUALIZACION EN EL SISTEMA TITULARES DE LOS INMUEBLES</t>
  </si>
  <si>
    <t>CONSTRUCTORA MADEIRA</t>
  </si>
  <si>
    <t>EE54339 Y EE 54656</t>
  </si>
  <si>
    <t>2016ER20502</t>
  </si>
  <si>
    <t>SOLICITUS BOLETÌN CATASTRAL Y CERTIFICACIONES DE CABIDA Y LINDERO DE LOS LOTES</t>
  </si>
  <si>
    <t>JUZGADO VEINTICUATRO CIVIL DEL CIRCUITO DE BOGOTÀ</t>
  </si>
  <si>
    <t>EE52426</t>
  </si>
  <si>
    <t>2016ER20504</t>
  </si>
  <si>
    <t>SUBIN - GRUIJ</t>
  </si>
  <si>
    <t>EE51909</t>
  </si>
  <si>
    <t>2016ER20505</t>
  </si>
  <si>
    <t>EE52432</t>
  </si>
  <si>
    <t>2016ER20506</t>
  </si>
  <si>
    <t>SOLICITUD CERTIFICADO CATASTRAL DEL INMUEBLE</t>
  </si>
  <si>
    <t>JUZGADO PRIMERO CIVIL MUNICIPAL DE EJECUCION DE SENTENCIAS</t>
  </si>
  <si>
    <t>EE51804</t>
  </si>
  <si>
    <t>2016ER20507</t>
  </si>
  <si>
    <t>SOLICITU DE INFORMACIÒN</t>
  </si>
  <si>
    <t>JUZGADO TREINTA Y DOS CIVIL MUNICIPAL DE ORALIDAD DE BOGOTÀ D.C</t>
  </si>
  <si>
    <t>EE52428</t>
  </si>
  <si>
    <t>2016ER20508</t>
  </si>
  <si>
    <t>SOLICITUD COPIA DEL CERTIFICADO CATASTRAL DEL PREDIO</t>
  </si>
  <si>
    <t>ALCALDIA LOCAL DE BARRIOS UNIDOS</t>
  </si>
  <si>
    <t>EE51901</t>
  </si>
  <si>
    <t>2016ER20509</t>
  </si>
  <si>
    <t>SECRETARIA JURIDICA DISTRITAL</t>
  </si>
  <si>
    <t>2016-EE53949</t>
  </si>
  <si>
    <t>2016ER20510</t>
  </si>
  <si>
    <t>EE51915</t>
  </si>
  <si>
    <t>2016ER20511</t>
  </si>
  <si>
    <t>2016-EE54769</t>
  </si>
  <si>
    <t>2016ER20512</t>
  </si>
  <si>
    <t>SOLICITUD CERTIFICADO CATASTRAL DEL PREDIO</t>
  </si>
  <si>
    <t>ALCALDIA LOCAL DE FONTIBÒN</t>
  </si>
  <si>
    <t>EE52382</t>
  </si>
  <si>
    <t>2016ER20517</t>
  </si>
  <si>
    <t>SOLICITUD COPIA DEL DOCUMENTO 2010EE10653  CON RADICACIONES 2009-243079 Y 2009-243087</t>
  </si>
  <si>
    <t>SE VERIFICA EXISTENCIA DE PRODUCTO Y SE ENVIA PARA FIRMA JEFE</t>
  </si>
  <si>
    <t>2016ER20518</t>
  </si>
  <si>
    <t>SOLICITUD COPIA DEL DOCUMENTO CON NUMERO DE RADICADO 2011777916</t>
  </si>
  <si>
    <t>2016ER20521</t>
  </si>
  <si>
    <t>RESPUESTA A SU DERECHO DE PETICIÒN Nº 2016ER18295</t>
  </si>
  <si>
    <t>CAJA DE VIVIENDA POPULAR</t>
  </si>
  <si>
    <t>EE52276</t>
  </si>
  <si>
    <t>2016ER20522</t>
  </si>
  <si>
    <t>FUNDACION INTERNACIONAL SAN JORGE</t>
  </si>
  <si>
    <t>2016ER20525</t>
  </si>
  <si>
    <t>SOLICITUD DE BIENES E INMUEBLES</t>
  </si>
  <si>
    <t>SIJIN - GRUIN</t>
  </si>
  <si>
    <t>EE51494</t>
  </si>
  <si>
    <t>2016ER20526</t>
  </si>
  <si>
    <t>2016ER20527</t>
  </si>
  <si>
    <t>EE52383</t>
  </si>
  <si>
    <t>2016ER20528</t>
  </si>
  <si>
    <t>FISCALIA GENERAL DE LA NACION</t>
  </si>
  <si>
    <t>EE51902</t>
  </si>
  <si>
    <t>2016ER20529</t>
  </si>
  <si>
    <t>EE51826</t>
  </si>
  <si>
    <t>2016ER20530</t>
  </si>
  <si>
    <t>2016ER20531</t>
  </si>
  <si>
    <t>2016ER20532</t>
  </si>
  <si>
    <t>2016ER20533</t>
  </si>
  <si>
    <t>SOLICITUD CERTIICADOS DE BIENES E INMUEBLES</t>
  </si>
  <si>
    <t>EE51831</t>
  </si>
  <si>
    <t>2016ER20534</t>
  </si>
  <si>
    <t>2016ER20535</t>
  </si>
  <si>
    <t>2016ER20541</t>
  </si>
  <si>
    <t>EE52274</t>
  </si>
  <si>
    <t>2016ER20544</t>
  </si>
  <si>
    <t>TRASLADO OFICIOS JUZGADOS CIVIL DEL CIRCUITO DE BOGOTA</t>
  </si>
  <si>
    <t>IGAC- INSTITUTO GEOGRAFICO AGUSTIN CODAZZI</t>
  </si>
  <si>
    <t>SE ARCHIVA SE ATENDERA CADA SOLICTUD POR SEPARADO A LAS CUALES SE LES HA DADO UN NUMERO DE CORDIS 2016ER20546, 20547, 20548, 20552, 20590, 20592, 20594, 20595, 20596, 20599, 20600, 20603, 20605, 20606.</t>
  </si>
  <si>
    <t>2016ER20546</t>
  </si>
  <si>
    <t>REMISION INFORMACION</t>
  </si>
  <si>
    <t>JUZGADO 5 CIVIL CIRCUITO BOGOTA</t>
  </si>
  <si>
    <t>EE52425</t>
  </si>
  <si>
    <t>2016ER20548</t>
  </si>
  <si>
    <t>2016-EE56599</t>
  </si>
  <si>
    <t>2016ER20552</t>
  </si>
  <si>
    <t>JUZGADO 008 CIVIL DE CIRCUITO DE BOGOTA</t>
  </si>
  <si>
    <t>EE52409</t>
  </si>
  <si>
    <t>2016ER20553</t>
  </si>
  <si>
    <t>REMISION COMUNICACION</t>
  </si>
  <si>
    <t>JUZGADO 66 CIVIL MINICIPAL</t>
  </si>
  <si>
    <t>2016-EE56415</t>
  </si>
  <si>
    <t>2016ER20569</t>
  </si>
  <si>
    <t>JUZGADO SETENTA Y UNO CIVIL MUNICIPAL Y DE ORALIDAD DE BOGOTA</t>
  </si>
  <si>
    <t>2016ER20573</t>
  </si>
  <si>
    <t>EE52275</t>
  </si>
  <si>
    <t>2016ER20579</t>
  </si>
  <si>
    <t>SOLICITUD DE INOFRMACIÓN</t>
  </si>
  <si>
    <t>COLPATRIA CONSTRUCTORA</t>
  </si>
  <si>
    <t>EE52273</t>
  </si>
  <si>
    <t>2016ER20590</t>
  </si>
  <si>
    <t>JUZGADO 008 CIVIL DEL CIRCUITO DE BOGOTÀ</t>
  </si>
  <si>
    <t>EE52414</t>
  </si>
  <si>
    <t>2016ER20592</t>
  </si>
  <si>
    <t>JUZGADO 008 CIVIL DEL CRICUITO DE BOGOTÀ</t>
  </si>
  <si>
    <t>EE52284</t>
  </si>
  <si>
    <t>2016ER20593</t>
  </si>
  <si>
    <t>SOLICITUD PLANO CATASTRAL DE 18 MANZANAS QUE TIENE EL BARRIO</t>
  </si>
  <si>
    <t>EE52678 Y EE52679</t>
  </si>
  <si>
    <t>2016ER20594</t>
  </si>
  <si>
    <t>JUZGADO DIECISIETE CIVIL DEL CIRCUITO DE BOGOTÀ D.C</t>
  </si>
  <si>
    <t>EE52399</t>
  </si>
  <si>
    <t>2016ER20595</t>
  </si>
  <si>
    <t>JUZGADO DIECINUEVE CIVIL DEL CIRCUITO DE BOGOTÀ</t>
  </si>
  <si>
    <t>2016-EE56660</t>
  </si>
  <si>
    <t>2016ER20596</t>
  </si>
  <si>
    <t>JUZGADO VEINTICINCO CIVIL DEL CIRCUITO</t>
  </si>
  <si>
    <t>EE52407</t>
  </si>
  <si>
    <t>2016ER20597</t>
  </si>
  <si>
    <t>EE52277</t>
  </si>
  <si>
    <t>2016ER20598</t>
  </si>
  <si>
    <t>SOLICITUD DE BOLETIN CATASTRAL, MANZANA CATASTRAL ,ESTADO DE CUENTA IMPUESTO PREDIAL</t>
  </si>
  <si>
    <t>SE ATENDIO PERSONALMENTE EL DIA 10-10-2016 AL SEÑOR JAVIER BAUTISTA CASAS ENTREGANDOLE LA INFORMACION SOLICITADA</t>
  </si>
  <si>
    <t>2016ER20599</t>
  </si>
  <si>
    <t>EE52406</t>
  </si>
  <si>
    <t>2016ER20600</t>
  </si>
  <si>
    <t>JUZGADO VEINTISIETE CIVIL DEL CIRCUITO DE BOGOTÀ</t>
  </si>
  <si>
    <t>EE52405</t>
  </si>
  <si>
    <t>2016ER20602</t>
  </si>
  <si>
    <t>EE52769</t>
  </si>
  <si>
    <t>2016ER20603</t>
  </si>
  <si>
    <t>JUZGADO TREINTA Y NUEVE CIVIL DEL CIRCUITO</t>
  </si>
  <si>
    <t>2016-EE56582</t>
  </si>
  <si>
    <t>2016ER20604</t>
  </si>
  <si>
    <t>JUZGADO DIECISEIS CIVIL MUNICIPAL DE BOGOTA D.C.</t>
  </si>
  <si>
    <t>2016-EE56659</t>
  </si>
  <si>
    <t>2016ER20605</t>
  </si>
  <si>
    <t>JUZGADO CUARENTA Y DOS (42) CIVIL DEL CIRCUITO</t>
  </si>
  <si>
    <t>2016-EE56584</t>
  </si>
  <si>
    <t>2016ER20606</t>
  </si>
  <si>
    <t>JUZGADO CUARENTA Y TRES CIVIL DEL CIRCUITO DE BOGOTÀ</t>
  </si>
  <si>
    <t>EE52410</t>
  </si>
  <si>
    <t>2016ER20607</t>
  </si>
  <si>
    <t>MUTACIIÒN E INCORPORACIÒN CATASTRAL DE PREDIO</t>
  </si>
  <si>
    <t>ACUEDUCTO AGUA, ALCANTARILLADO Y ASEO DE BOGOTÀ</t>
  </si>
  <si>
    <t>EE52453</t>
  </si>
  <si>
    <t>2016ER20609</t>
  </si>
  <si>
    <t>SOLCIITUD DE INFORMACION</t>
  </si>
  <si>
    <t>EE53154</t>
  </si>
  <si>
    <t>2016ER20611</t>
  </si>
  <si>
    <t>SOLICITUD PERITO</t>
  </si>
  <si>
    <t>EE51838</t>
  </si>
  <si>
    <t>2016ER20613</t>
  </si>
  <si>
    <t>TRASLADOS OFICIOS JUZGADOS CIVIL CATASTRO DISTRITAL</t>
  </si>
  <si>
    <t>INSTITUTO GEOGRÀFICO AGUSTÌN CODAZZI</t>
  </si>
  <si>
    <t>SE ARCHIVA SE ATENDERA CADA SOLICTUD POR SEPARADO A LAS CUALES SE LES HA DADO UN NUMERO DE CORDIS 2016ER20614, 20615, 20616, 20617, 20631, 20633, 20634, 20635, 20637, 20648, 20650, 20653, 20657, 20658, 20659, 20660, 20661, 20663, 20664, 20665, 20666</t>
  </si>
  <si>
    <t>2016ER20614</t>
  </si>
  <si>
    <t>JUZGADO SEXTO CIVIL MUNICIPAL</t>
  </si>
  <si>
    <t>EE52411</t>
  </si>
  <si>
    <t>2016ER20615</t>
  </si>
  <si>
    <t>JUZGADO SEPTIMO CIVIL MUNICIPAL DE ORALIDAD DE BOGOTÀ</t>
  </si>
  <si>
    <t>2016-EE56598</t>
  </si>
  <si>
    <t>2016ER20616</t>
  </si>
  <si>
    <t>JUZGADO QUINCE CIVIL MUNICIPAL DE ORALIDAD</t>
  </si>
  <si>
    <t>EE52424</t>
  </si>
  <si>
    <t>2016ER20617</t>
  </si>
  <si>
    <t>JUZGADO VEINTE CIVIL MUNICIPAL DE ORALIDAD DE BOGOTÀ D.C</t>
  </si>
  <si>
    <t>EE52418</t>
  </si>
  <si>
    <t>2016ER20618</t>
  </si>
  <si>
    <t>RECURSO DE REPOSICIÒN</t>
  </si>
  <si>
    <t>MARTINEZ ABOGADOS</t>
  </si>
  <si>
    <t>EE51643</t>
  </si>
  <si>
    <t>2016ER20619</t>
  </si>
  <si>
    <t>SOLICITUD AVALUO PREDIO QUEBRADA LA NUTRIA- CONVENIO INTERADMINISTRATOVO N°9-99-25200-0984-2013</t>
  </si>
  <si>
    <t>ACUEDUCTO AGUA, ALCANTARILLADO Y ASEO DE BOGOTA</t>
  </si>
  <si>
    <t>SE DA RESPUESTA CON LA RAD 2016-1253502 EAB</t>
  </si>
  <si>
    <t>2016ER20620</t>
  </si>
  <si>
    <t>SOLICITUD DE CORRECCIÓN AVALÚO 2016-0521 PREDIO HUMEDAL CAPELLANÍA - CONVENIO INTERADMINISTRATIVO N° 9-99-25200-0984-2013</t>
  </si>
  <si>
    <t>SE RTA AL EAB-ESP-S-2016-219576-CON EL 2016EE54904 DEL 26/10/2016 2016-0521.</t>
  </si>
  <si>
    <t>2016ER20621</t>
  </si>
  <si>
    <t>SOLICITUD DE CERTIFICACIÓN DE CONDICIÓN DE AMENAZA Y/O RIESGO</t>
  </si>
  <si>
    <t>INSTITUTO DISTRITAL DE GESTION DE RIESGOS Y CAMBIO CLIMATICO</t>
  </si>
  <si>
    <t>EE52430</t>
  </si>
  <si>
    <t>2016ER20622</t>
  </si>
  <si>
    <t>REVISION AVALUOS COMERCIALES</t>
  </si>
  <si>
    <t>SE DIO RTA AL RO-90077 CON EL 2016EE56059 DEL 02/11/2016</t>
  </si>
  <si>
    <t>2016ER20625</t>
  </si>
  <si>
    <t>TRASLADO VERIFICACIÓN USOS - DESTINO SECTOR</t>
  </si>
  <si>
    <t>EE52429  ESTE CORDIS FUE DEVUELTO POR LA OFICINA DE CORRESPONDENCIA Y LO REEMPLAZA EL EE56961</t>
  </si>
  <si>
    <t>2016ER20627</t>
  </si>
  <si>
    <t>SOLICITUD REVISIÓN DE AVALÚO</t>
  </si>
  <si>
    <t>EE52433</t>
  </si>
  <si>
    <t>2016ER20628</t>
  </si>
  <si>
    <t>EE52431</t>
  </si>
  <si>
    <t>2016ER20631</t>
  </si>
  <si>
    <t>JUZGADO VEINTIDOS CIVIL MUNICIPAL DE BOGOTA</t>
  </si>
  <si>
    <t>EE52413</t>
  </si>
  <si>
    <t>2016ER20633</t>
  </si>
  <si>
    <t>JUZGADO VEINTINUEVE CIVIL MUNICIPAL</t>
  </si>
  <si>
    <t>SE TRABAJÓ CON LA RAD. 2016-1176578</t>
  </si>
  <si>
    <t>2016ER20634</t>
  </si>
  <si>
    <t>2016-EE53831</t>
  </si>
  <si>
    <t>2016ER20635</t>
  </si>
  <si>
    <t>EE52280</t>
  </si>
  <si>
    <t>2016ER20637</t>
  </si>
  <si>
    <t>JUZGADO 33 CIVIL MUNICIPAL DE BOGOTÀ D.C</t>
  </si>
  <si>
    <t>EE52285</t>
  </si>
  <si>
    <t>2016ER20638</t>
  </si>
  <si>
    <t>SOLICITUD BASE DE DATOS</t>
  </si>
  <si>
    <t>SE ENVIO RESPUESTA POR CORREOELECTRONICO 18/10/2016POR ORLANDO TORRES A XIMENAM@ME.COM,</t>
  </si>
  <si>
    <t>2016ER20642</t>
  </si>
  <si>
    <t>JUZGADO 80 CIVIL MUNICIPAL DE BOGOTÀ D.C.</t>
  </si>
  <si>
    <t>GERENCIA DE INFORMACION CATASTRAL</t>
  </si>
  <si>
    <t>VER PLANILLA 188 EE56962</t>
  </si>
  <si>
    <t>2016ER20644</t>
  </si>
  <si>
    <t>REMISIÓN COMUNICADO</t>
  </si>
  <si>
    <t>EE52670-52671</t>
  </si>
  <si>
    <t>2016ER20648</t>
  </si>
  <si>
    <t>JUZGADO CUARENTA Y UNO (41) CIVIL MUNICIPAL DE BOGOTÀ D.C</t>
  </si>
  <si>
    <t>2016ER20650</t>
  </si>
  <si>
    <t>JUZGADO CUARENTA Y TRES CIVIL MUNICIPAL</t>
  </si>
  <si>
    <t>EE52392</t>
  </si>
  <si>
    <t>2016ER20652</t>
  </si>
  <si>
    <t>FENAVIP FEDERACION NACIONAL DE LA VIVIENDA POPULAR</t>
  </si>
  <si>
    <t>2016ER20653</t>
  </si>
  <si>
    <t>JUZGADO CINCUENTA Y UNO CIVIL MUNICIPAL</t>
  </si>
  <si>
    <t>EE52395</t>
  </si>
  <si>
    <t>2016ER20654</t>
  </si>
  <si>
    <t>EE52949</t>
  </si>
  <si>
    <t>2016ER20655</t>
  </si>
  <si>
    <t>EE53146</t>
  </si>
  <si>
    <t>2016ER20657</t>
  </si>
  <si>
    <t>JUZGADO CINCUENTA Y OCHO CIVIL MUNICIPAL DE ORALIDAD DE BOGOTÀ D.C</t>
  </si>
  <si>
    <t>EE52391</t>
  </si>
  <si>
    <t>2016ER20658</t>
  </si>
  <si>
    <t xml:space="preserve">SOLICITUD DE INFORMACIÒN 
</t>
  </si>
  <si>
    <t>JUZGADO 60 CIVIL MUNICIPAL</t>
  </si>
  <si>
    <t>2016-EE54605</t>
  </si>
  <si>
    <t>2016ER20659</t>
  </si>
  <si>
    <t>JUZGADO SESENTA Y TRES CIVIL MUNICIPAL DE BOGOTÀ D.C</t>
  </si>
  <si>
    <t>EE52396</t>
  </si>
  <si>
    <t>2016ER20660</t>
  </si>
  <si>
    <t>JUZGADO SESENTA Y CINCO CIVIL MUNICIPAL</t>
  </si>
  <si>
    <t>2016-EE56662</t>
  </si>
  <si>
    <t>2016ER20661</t>
  </si>
  <si>
    <t>EE52398</t>
  </si>
  <si>
    <t>2016ER20663</t>
  </si>
  <si>
    <t>REMISIÒN DE INFORMACIÒN</t>
  </si>
  <si>
    <t>JUZGADO SESENTA Y OCHO CIVIL MUNICIPAL</t>
  </si>
  <si>
    <t>EE52393</t>
  </si>
  <si>
    <t>2016ER20664</t>
  </si>
  <si>
    <t>JUZGADO SETENTA CIVIL MUNICIPAL</t>
  </si>
  <si>
    <t>EE52394</t>
  </si>
  <si>
    <t>2016ER20665</t>
  </si>
  <si>
    <t>JUZGADO SESENTA Y UNO CIVIL MUNICIPAL Y DE ORALIDAD DE BOGOTÀ</t>
  </si>
  <si>
    <t>EE52408</t>
  </si>
  <si>
    <t>2016ER20666</t>
  </si>
  <si>
    <t>JUZGADO SETENTA Y TRES CIVIL MUNICIPAL</t>
  </si>
  <si>
    <t>2016-EE56658</t>
  </si>
  <si>
    <t>2016ER20667</t>
  </si>
  <si>
    <t xml:space="preserve">SOLICITUD DE INFORMACIÒN
</t>
  </si>
  <si>
    <t>JUZGADO OCHENTA Y CUATRO MUNICIPAL DE BOGOTÀ</t>
  </si>
  <si>
    <t>EE52451</t>
  </si>
  <si>
    <t>2016ER20669</t>
  </si>
  <si>
    <t>JUZGADO OCHENTA Y SEIS (86) CIVIL MUNICIPAL DE BOGOTÀ D.C</t>
  </si>
  <si>
    <t>2016-EE56608</t>
  </si>
  <si>
    <t>2016ER20670</t>
  </si>
  <si>
    <t xml:space="preserve">SOLICITUD FOTOCOPIA PROMESA DE COMPRAVENTA
</t>
  </si>
  <si>
    <t>DEFENSORIA DEL PUEBLO</t>
  </si>
  <si>
    <t>2016-EE55953   2016-EE55954</t>
  </si>
  <si>
    <t>2016ER20671</t>
  </si>
  <si>
    <t>SOLICITUD DE AVALÙO COMERCIAL</t>
  </si>
  <si>
    <t>SECRETARIA DE INTEGRACIÒN SOCIAL</t>
  </si>
  <si>
    <t>EE51999</t>
  </si>
  <si>
    <t>2016ER20673</t>
  </si>
  <si>
    <t>SOLICITUD AVALÙO DE RENTA</t>
  </si>
  <si>
    <t>SECRETARIA DE INTEGRACION SOCIAL</t>
  </si>
  <si>
    <t xml:space="preserve">SE DARA TRAMITE EN EL SIIC CON LA RAD. 2016-1261780
</t>
  </si>
  <si>
    <t>2016ER20674</t>
  </si>
  <si>
    <t>SOLICITUD AVALÙOS EN EL MARCO DEL CONVENIO 10936 DE 2016</t>
  </si>
  <si>
    <t>SECRETARÌA DE INTEGRACIÒN SOCIAL</t>
  </si>
  <si>
    <t xml:space="preserve">SE DARA TRAMITE EN EL SIIC CON LA RAD 2016-1259615
</t>
  </si>
  <si>
    <t>2016ER20676</t>
  </si>
  <si>
    <t>SECRETARÌA DE EDUCACIÒN</t>
  </si>
  <si>
    <t>EE52384</t>
  </si>
  <si>
    <t>2016ER20683</t>
  </si>
  <si>
    <t>SOLICITUD DE COMPLEMENTACIÓN DEL AVALÚO TECNICO N° 2016-0332</t>
  </si>
  <si>
    <t>SE DA RESPUESTA CON EL 2016EE53656 DEL 19/10/2016 - INFORME TECNICO INDEMNIZATORIO AV 2016-0332 RT 43466</t>
  </si>
  <si>
    <t>2016ER20685</t>
  </si>
  <si>
    <t>JUZGADO 41 CIVIL DEL CIRCUITO DE ORALIDAD</t>
  </si>
  <si>
    <t>2016-EE56349</t>
  </si>
  <si>
    <t>2016ER20687</t>
  </si>
  <si>
    <t>SOLICITUD DE COMPLEMENTACIÓN DEL AVALÚO TÉCNICO N° 2016-0380</t>
  </si>
  <si>
    <t>SE REMITE CON EL 2016IE13211 Y SE DIO RESPUESTA CON EL 2016EE52920 DEL 13/10/2016 - RTA IDU 20163250923341  AV 2016-0380</t>
  </si>
  <si>
    <t>2016ER20688</t>
  </si>
  <si>
    <t>SOLICITUD DE CORRECCIÓN AVALÚO TÉCNICO N° 2016-0386</t>
  </si>
  <si>
    <t>SE DIO RTA AL DTDP20163250923331- CON EL 2016EE52920 DEL 13/10/2016 Y FUE ENVIADO CON EL 2016IE13211 -2016-0386 RT43115.</t>
  </si>
  <si>
    <t>2016ER20689</t>
  </si>
  <si>
    <t>ENVÍO DE ACLARACIONES DEL RT 42267 CONFORMA A LAS INCONSISTENCIAS EXPUESTAS EN EL RADICADO 2016EE44560 DE FECHA 01-09-2016</t>
  </si>
  <si>
    <t>SE DARA RESPUESTA CON LA RAD 2016-971420</t>
  </si>
  <si>
    <t>2016ER20690</t>
  </si>
  <si>
    <t>TRASLADO DERECHO DE PETICIÓN 20165260680402 RT 44430 AVALUO 2015-1175</t>
  </si>
  <si>
    <t xml:space="preserve">SE DARA TRAMITE EN EL SIIC CON LA RAD. 2016-1277455
</t>
  </si>
  <si>
    <t>2016ER20691</t>
  </si>
  <si>
    <t>TRASLADO DERECHO DE PETICIÓN 20165260669002 TR 42264 AVALUO 2016-0384</t>
  </si>
  <si>
    <t xml:space="preserve">SE DARA TRAMITE EN EL SIIC CON LA RAD 2016-1278342
</t>
  </si>
  <si>
    <t>2016ER20692</t>
  </si>
  <si>
    <t>TRASLADO DERECHO DE PETICIÓN 20165260677822 RT 44174 AVALUO 2016-0130</t>
  </si>
  <si>
    <t xml:space="preserve">SE DARA TRAMITE EN EL SIIC CON LA RAD. 2016-1280361
</t>
  </si>
  <si>
    <t>2016ER20693</t>
  </si>
  <si>
    <t>TRASLADO DERECHO DE PETICIÓN 20165260689542 RT 43104 AVALUO 2016-502</t>
  </si>
  <si>
    <t>2016ER20694</t>
  </si>
  <si>
    <t>LIQUIDACION DEL EFECTO PLUSVALIA RESOLUCION 337 16-02-2015 PREDIO AAA0110JOSY (RECIBIDO POR CONTACTENOS@)</t>
  </si>
  <si>
    <t>2016EE54635  25-OCT-2016</t>
  </si>
  <si>
    <t>2016ER20707</t>
  </si>
  <si>
    <t>SOLCITUD CERTIFICADO CATASTRAL</t>
  </si>
  <si>
    <t>EE52385</t>
  </si>
  <si>
    <t>2016ER20710</t>
  </si>
  <si>
    <t>JUZGADO TREINTA Y DOS CIVIL DEL CIRCUITO</t>
  </si>
  <si>
    <t>2016-EE56581</t>
  </si>
  <si>
    <t>2016ER20711</t>
  </si>
  <si>
    <t>REMISION DOCUMENTOS PARA DAR ALCANCE AL RADICADO 2016EE18038</t>
  </si>
  <si>
    <t>COMPAÑIA DE INVERSIONES Y CONTRUCCIONES S.A.S.</t>
  </si>
  <si>
    <t>EE53155</t>
  </si>
  <si>
    <t>2016ER20713</t>
  </si>
  <si>
    <t>FISCALIA GENARAL DE LA NACION</t>
  </si>
  <si>
    <t>SUBGERENCIA ADMINISTRATIVA Y FINANCIERA</t>
  </si>
  <si>
    <t>SE DIO RESPUESTA PERSONALMENTE POR VENTANILLA EL DÍA 05/10/2016</t>
  </si>
  <si>
    <t>2016ER20715</t>
  </si>
  <si>
    <t>EE51832</t>
  </si>
  <si>
    <t>2016ER20718</t>
  </si>
  <si>
    <t>JUZGADO 30 CIVIL DEL CIRCUITO DE BOGOTA</t>
  </si>
  <si>
    <t>EE52440</t>
  </si>
  <si>
    <t>2016ER20719</t>
  </si>
  <si>
    <t>2016ER20720</t>
  </si>
  <si>
    <t>2016ER20721</t>
  </si>
  <si>
    <t>2016ER20722</t>
  </si>
  <si>
    <t>EE53025</t>
  </si>
  <si>
    <t>2016ER20723</t>
  </si>
  <si>
    <t>JUZGADO 46 CIVIL MUNICIPAL DE ORALIDAD</t>
  </si>
  <si>
    <t>EE52442</t>
  </si>
  <si>
    <t>2016ER20724</t>
  </si>
  <si>
    <t>EE52387</t>
  </si>
  <si>
    <t>2016ER20729</t>
  </si>
  <si>
    <t>SOLICITUD CERTIFICADO</t>
  </si>
  <si>
    <t>EE52537</t>
  </si>
  <si>
    <t>2016ER20731</t>
  </si>
  <si>
    <t>SOLICITUD CERTIFICACION CONCEPTO DESTINO CATASTRAL</t>
  </si>
  <si>
    <t>EE52533</t>
  </si>
  <si>
    <t>2016ER20735</t>
  </si>
  <si>
    <t>EE52535</t>
  </si>
  <si>
    <t>2016ER20739</t>
  </si>
  <si>
    <t>SE RESPONDIO POR CORREO  18/10/2016 A ANECOPURA@GMAIL.COM</t>
  </si>
  <si>
    <t>2016ER20745</t>
  </si>
  <si>
    <t>REMISIÒN DERECHO DE PETICIÒN RADICADO Nº 20162200079702</t>
  </si>
  <si>
    <t>VEEDURÌA DISTRITAL</t>
  </si>
  <si>
    <t>EE52252</t>
  </si>
  <si>
    <t>2016ER20749</t>
  </si>
  <si>
    <t>EE52536</t>
  </si>
  <si>
    <t>2016ER20765</t>
  </si>
  <si>
    <t>TRASLADO DE LA RADICACIÒN Nº2016ER89655 DEL 03-10-2016</t>
  </si>
  <si>
    <t>EE52381</t>
  </si>
  <si>
    <t>2016ER20766</t>
  </si>
  <si>
    <t>TRASLADO RADICADO 2016ER90571 - SDQS 1763712016</t>
  </si>
  <si>
    <t>SECRETARÌA DE HACIENDA</t>
  </si>
  <si>
    <t>EE54293</t>
  </si>
  <si>
    <t>2016ER20767</t>
  </si>
  <si>
    <t>EE52540</t>
  </si>
  <si>
    <t>2016ER20768</t>
  </si>
  <si>
    <t>SOLICITUD DE BOLETIN CATASTRAL</t>
  </si>
  <si>
    <t>ALCALDIA DE USAQUEN INSPECCION 1A DE POLICIA</t>
  </si>
  <si>
    <t>EE52375</t>
  </si>
  <si>
    <t>2016ER20769</t>
  </si>
  <si>
    <t>SOLICITUD DE CONCEPTO DE AMENAZA RUINA</t>
  </si>
  <si>
    <t>EE52376</t>
  </si>
  <si>
    <t>2016ER20770</t>
  </si>
  <si>
    <t>SOLICITUD CERTIFICADO CATASTRAL Y BOLETIN DE NOMENCLATURA</t>
  </si>
  <si>
    <t>JUZGADO TERCERO CIVIL DEL CIRCUITO DE EJECUCIÓN DE SENTENCIAS BOGOTA D.C.</t>
  </si>
  <si>
    <t>EE51802</t>
  </si>
  <si>
    <t>2016ER20773</t>
  </si>
  <si>
    <t>SOLICITUD DE SERVICIO DE ELABORACIÓN DE AVALÚOS COMERCIALES DE PREDIOS EN PROCESO DE REASENTAMIENTO</t>
  </si>
  <si>
    <t>INSTITUTO DISTRITAL DE GESTIÓN DE RIESGOS CAMBIO CLIMÁTICO</t>
  </si>
  <si>
    <t xml:space="preserve">"SE DARA TRAMITE EN EL SIIC CON LAS RAD. 2016-1263596
2016-1263824"
</t>
  </si>
  <si>
    <t>2016ER20778</t>
  </si>
  <si>
    <t>JUZGADO CUARENTA Y UNO (41) CIVIL MUNICIPAL DE BOGOTA D.C.</t>
  </si>
  <si>
    <t>EE52680</t>
  </si>
  <si>
    <t>2016ER20779</t>
  </si>
  <si>
    <t>ALCALDIA LOCAL DE USME</t>
  </si>
  <si>
    <t>EE51800</t>
  </si>
  <si>
    <t>2016ER20781</t>
  </si>
  <si>
    <t>SOLICITUD CERTIFICACION DE CABIDA Y LINDEROS</t>
  </si>
  <si>
    <t>DEPARTAMENTO ADMINISTRATIVO DE LA DEFENSORIA DEL ESPACIO PUBLICO</t>
  </si>
  <si>
    <t>EE53421</t>
  </si>
  <si>
    <t>2016ER20782</t>
  </si>
  <si>
    <t>EE52233</t>
  </si>
  <si>
    <t>2016ER20785</t>
  </si>
  <si>
    <t>SOLICITUD DE INFORMACIÒN DE PREDIOS</t>
  </si>
  <si>
    <t>ALCALDIA LOCAL DE ANTONIO NARIÑO</t>
  </si>
  <si>
    <t>VER PLANILLA 182 EE55333</t>
  </si>
  <si>
    <t>2016ER20787</t>
  </si>
  <si>
    <t>EE54333</t>
  </si>
  <si>
    <t>2016ER20795</t>
  </si>
  <si>
    <t>SOLICITUD DE INFORMACÓN</t>
  </si>
  <si>
    <t>JUZGADO QUINTO CIVIL MUNICIPAL</t>
  </si>
  <si>
    <t>EE52978</t>
  </si>
  <si>
    <t>2016ER20799</t>
  </si>
  <si>
    <t>EE53423</t>
  </si>
  <si>
    <t>2016ER20800</t>
  </si>
  <si>
    <t>CERTIFICADO DE BIENES E INMUEBLES</t>
  </si>
  <si>
    <t>EE51905 EE51906</t>
  </si>
  <si>
    <t>2016ER20801</t>
  </si>
  <si>
    <t>C</t>
  </si>
  <si>
    <t>2016ER20802</t>
  </si>
  <si>
    <t>CERIFICADO DE BIENES E INMUEBLES</t>
  </si>
  <si>
    <t>2016ER20803</t>
  </si>
  <si>
    <t>JUZGADO 017 DE EJECUCIÒN DE PENAS</t>
  </si>
  <si>
    <t>EE52231</t>
  </si>
  <si>
    <t>2016ER20804</t>
  </si>
  <si>
    <t>2016ER20805</t>
  </si>
  <si>
    <t>JUZGADO 029 DE EJECUCIÓN DE PENAS</t>
  </si>
  <si>
    <t>EE52230</t>
  </si>
  <si>
    <t>2016ER20806</t>
  </si>
  <si>
    <t>JUZGADO 017 DE EJECUCIÓN DE PENAS</t>
  </si>
  <si>
    <t>EE52234</t>
  </si>
  <si>
    <t>2016ER20807</t>
  </si>
  <si>
    <t>CERTIFICADOS DE BIENES E INMUEBLES</t>
  </si>
  <si>
    <t>EE52232</t>
  </si>
  <si>
    <t>2016ER20808</t>
  </si>
  <si>
    <t>EE52229</t>
  </si>
  <si>
    <t>2016ER20809</t>
  </si>
  <si>
    <t>2016ER20810</t>
  </si>
  <si>
    <t>JUZGADO 024 DE EJECUCION DE PENAS</t>
  </si>
  <si>
    <t>EE52228</t>
  </si>
  <si>
    <t>2016ER20812</t>
  </si>
  <si>
    <t>EE51912</t>
  </si>
  <si>
    <t>2016ER20813</t>
  </si>
  <si>
    <t>EE51913 Y EE51914</t>
  </si>
  <si>
    <t>2016ER20814</t>
  </si>
  <si>
    <t>SOLICITUD CONCEPTO INFORME TÉCNICO</t>
  </si>
  <si>
    <t>INSTITUTO GEOGRAFICO AGUSTIN CODAZZI</t>
  </si>
  <si>
    <t>2016ER20815</t>
  </si>
  <si>
    <t>SOLICITUD VALORIZACIÒN DE UN LOTE</t>
  </si>
  <si>
    <t>MINTRABAJO</t>
  </si>
  <si>
    <t>EE52774</t>
  </si>
  <si>
    <t>2016ER20816</t>
  </si>
  <si>
    <t>2016ER20817</t>
  </si>
  <si>
    <t>2016ER20818</t>
  </si>
  <si>
    <t>EE52971</t>
  </si>
  <si>
    <t>2016ER20819</t>
  </si>
  <si>
    <t>INSTITUTO GEOGRÀFICO AGUSTIN CODAZZI</t>
  </si>
  <si>
    <t>2016-EE56664</t>
  </si>
  <si>
    <t>2016ER20820</t>
  </si>
  <si>
    <t>EE52941</t>
  </si>
  <si>
    <t>2016ER20822</t>
  </si>
  <si>
    <t>ALCALDIA LOCAL DE PUENTE ARANDA</t>
  </si>
  <si>
    <t>EE52251</t>
  </si>
  <si>
    <t>2016ER20823</t>
  </si>
  <si>
    <t>2016ER20825</t>
  </si>
  <si>
    <t>JUZGADO 48 CIVIL MUNICIPAL</t>
  </si>
  <si>
    <t>EE52968</t>
  </si>
  <si>
    <t>2016ER20832</t>
  </si>
  <si>
    <t>CONTRATO 1321 DE 2013, ENVIO DE CARPETAS CON LA DOCUMENTACIÓN NECESARIA PARA LA ELABORACIÓN DE AVALUOS COMERCIALES</t>
  </si>
  <si>
    <t>SE  DA RESPUESTA CON LAS RAD 2016-1252253 / 2016-1252514</t>
  </si>
  <si>
    <t>2016ER20836</t>
  </si>
  <si>
    <t>2016-EE57161   2016-EE57163   2016-EE57157</t>
  </si>
  <si>
    <t>2016ER20837</t>
  </si>
  <si>
    <t>REMISION PARA DAR ALCANCE AL RADICADO 2016ER8342</t>
  </si>
  <si>
    <t>DISEÑOS PLANIFICADOS SAS</t>
  </si>
  <si>
    <t>EE52272</t>
  </si>
  <si>
    <t>2016ER20851</t>
  </si>
  <si>
    <t>REVISION DE AVALUO COMERCIAL 2016-0542</t>
  </si>
  <si>
    <t>SE DIO RTA AL RO-90140 - CON EL 2016EE55575 DEL 31/10/2016 Y SE ENVIO CON EL 2016IE14015 . AVALUO 2016-0542</t>
  </si>
  <si>
    <t>2016ER20855</t>
  </si>
  <si>
    <t>TRASLADO RADICADO 2016ER86616</t>
  </si>
  <si>
    <t>EE52520</t>
  </si>
  <si>
    <t>2016ER20857</t>
  </si>
  <si>
    <t>TRASLADO RADICADO 2016ER86824</t>
  </si>
  <si>
    <t>EE52516</t>
  </si>
  <si>
    <t>2016ER20858</t>
  </si>
  <si>
    <t>TRASLADO RADICADO 2016ER86626</t>
  </si>
  <si>
    <t>EE52775</t>
  </si>
  <si>
    <t>2016ER20859</t>
  </si>
  <si>
    <t>REMISION DOCUMETOS PARA DAR ALCANCE AL RADICADO 2016ER20382</t>
  </si>
  <si>
    <t>2016ER20860</t>
  </si>
  <si>
    <t>TRASLADO RADICADO 2016ER86791</t>
  </si>
  <si>
    <t>EE52984  ESTE CORDIS FUE DEVUELTO POR LA OFICINA DE CORRESPONDENCIA Y LO REEMPLAZA EL EE 56518</t>
  </si>
  <si>
    <t>2016ER20861</t>
  </si>
  <si>
    <t>EE53767</t>
  </si>
  <si>
    <t>2016ER20862</t>
  </si>
  <si>
    <t>TRASLADO RADICADO 2016ER88742</t>
  </si>
  <si>
    <t>SECRETARIA DISTRITAL DE HACIENDA</t>
  </si>
  <si>
    <t>EE52991</t>
  </si>
  <si>
    <t>2016ER20866</t>
  </si>
  <si>
    <t>SOLICITUD CERTIFICADOS CATASTRALES</t>
  </si>
  <si>
    <t>FIDUCIARIA BOGOTA</t>
  </si>
  <si>
    <t>SE ATENDIO PERSONALEMNTE EL DIA 20-09-2016 AL SEÑOR JOHN ALEXANDER DURAN ENTREGANDOLE LA INFORMACION SOLICITADA</t>
  </si>
  <si>
    <t>2016ER20877</t>
  </si>
  <si>
    <t>INCORPORACION DEL INMUEBLE CON FOLIOS DE MATRICULA INMOBILIARIA 50C-1506639</t>
  </si>
  <si>
    <t>INSTITUTO DE DESARROLLO URBANO - IDU</t>
  </si>
  <si>
    <t>EE52993</t>
  </si>
  <si>
    <t>2016ER20879</t>
  </si>
  <si>
    <t>SOLICITUD COPIAS DE MANZANA CATASTRALES DE LA ESCUELA COLOMBIANA DE CARRERAS INDUSTRIAL</t>
  </si>
  <si>
    <t>SECRETARIA DE PLANEACIÓN</t>
  </si>
  <si>
    <t>VER PLANILLA 175 EE53053</t>
  </si>
  <si>
    <t>2016ER20881</t>
  </si>
  <si>
    <t>REMISION DOCUMENTOS PARA DAR ALCANCE AL RADICADO 2016ER9981 Y 2016-682204</t>
  </si>
  <si>
    <t>EE56215</t>
  </si>
  <si>
    <t>2016ER20885</t>
  </si>
  <si>
    <t>SOLUCITUD AVA LUO</t>
  </si>
  <si>
    <t>JUZGADO DIECIDIETE DE PEQUEÑAS CAUSAS Y COMPETENCIA MULTIPLE DE BOGOTA</t>
  </si>
  <si>
    <t>EE52377</t>
  </si>
  <si>
    <t>2016ER20887</t>
  </si>
  <si>
    <t>EE52378</t>
  </si>
  <si>
    <t>2016ER20888</t>
  </si>
  <si>
    <t>JUZGADO 24 CIVIL DEL CIRCUITO DE ORALIDAD</t>
  </si>
  <si>
    <t>EE52959-52961</t>
  </si>
  <si>
    <t>2016ER20890</t>
  </si>
  <si>
    <t>REMISION COMUNUICACION</t>
  </si>
  <si>
    <t>JUZGADO 018 CIVIL MUNICIPAL</t>
  </si>
  <si>
    <t>EE52379</t>
  </si>
  <si>
    <t>2016ER20893</t>
  </si>
  <si>
    <t>EE52380</t>
  </si>
  <si>
    <t>2016ER20894</t>
  </si>
  <si>
    <t>EE52369,  EE52370, 52371</t>
  </si>
  <si>
    <t>2016ER20895</t>
  </si>
  <si>
    <t>FISCALIA GENERAL DE LA NACIÓN</t>
  </si>
  <si>
    <t>2016ER20896</t>
  </si>
  <si>
    <t>SOLICITUD BOLENTIN CATASTRAL</t>
  </si>
  <si>
    <t>EE53145</t>
  </si>
  <si>
    <t>2016ER20897</t>
  </si>
  <si>
    <t>2016ER20898</t>
  </si>
  <si>
    <t>EE52372</t>
  </si>
  <si>
    <t>2016ER20899</t>
  </si>
  <si>
    <t>FISCALIA GENERAL DE LANACION</t>
  </si>
  <si>
    <t>2016ER20900</t>
  </si>
  <si>
    <t>EE52948</t>
  </si>
  <si>
    <t>2016ER20901</t>
  </si>
  <si>
    <t>EE52373 Y EE52374</t>
  </si>
  <si>
    <t>2016ER20916</t>
  </si>
  <si>
    <t>SE ENVIA CON MEMORANDO 2016-IE13424 A LA G.I.C. COMO RESPUETA AL 2016-IE10035 Y AL 2016-ER2091</t>
  </si>
  <si>
    <t>2016ER20919</t>
  </si>
  <si>
    <t>REMISION DOCUMENTOS PARA DAR RESPUESTA AL RADICADO 2016EE34001</t>
  </si>
  <si>
    <t>EE52975</t>
  </si>
  <si>
    <t>2016ER20920</t>
  </si>
  <si>
    <t>SOLICITUD DE DIRECCION DEFINITIVA</t>
  </si>
  <si>
    <t>EE52835</t>
  </si>
  <si>
    <t>2016ER20921</t>
  </si>
  <si>
    <t>SOLICITUD ASIGNAR NUEVAMENTE DIRECCION</t>
  </si>
  <si>
    <t>EE52831</t>
  </si>
  <si>
    <t>2016ER20927</t>
  </si>
  <si>
    <t>EE52539</t>
  </si>
  <si>
    <t>2016ER20935</t>
  </si>
  <si>
    <t>DESENGLOBE PROYECTO PALERMO</t>
  </si>
  <si>
    <t>EE52943</t>
  </si>
  <si>
    <t>2016ER20939</t>
  </si>
  <si>
    <t>SOLICITUD CAMBIO DE TITULAR DE LOS INMUEBLES</t>
  </si>
  <si>
    <t>EE53781</t>
  </si>
  <si>
    <t>2016ER20960</t>
  </si>
  <si>
    <t>SOLICITUD DE COMPLEMENTACION DEL AVALUO TECNICO INDEMNIZATORIO</t>
  </si>
  <si>
    <t>SE DIO RTA AL DTDP20163250933191- CON EL 2016EE55296 DEL 28/10/2016 Y SE ENVIO CON EL 2016IE13909. 2016-0098 RT 44176.</t>
  </si>
  <si>
    <t>2016ER20974</t>
  </si>
  <si>
    <t>AUTORIZACIÓN CERTIFICADO CATASTRAL ULTIMOS 5 AÑOS</t>
  </si>
  <si>
    <t>FEPCO</t>
  </si>
  <si>
    <t>2016-EE57337   2016-EE57207   2016-EE57210   2016-EE57211   2016-EE57212,  57214,  57215,  57216,  57217,  57218,  57219</t>
  </si>
  <si>
    <t>2016ER20982</t>
  </si>
  <si>
    <t xml:space="preserve">REMISIÓN SOLICITUD RADICADO N° 20160320104762
</t>
  </si>
  <si>
    <t>EE53780</t>
  </si>
  <si>
    <t>2016ER20984</t>
  </si>
  <si>
    <t>JUZGADO 20 CIVIL MUNICIPAL DE DESCONGESTION DE BOGOTA D.C</t>
  </si>
  <si>
    <t>EE52767</t>
  </si>
  <si>
    <t>2016ER20985</t>
  </si>
  <si>
    <t>SOLICITUD DE RESOLUCION</t>
  </si>
  <si>
    <t>EE52947</t>
  </si>
  <si>
    <t>2016ER20988</t>
  </si>
  <si>
    <t>EE52673</t>
  </si>
  <si>
    <t>2016ER20989</t>
  </si>
  <si>
    <t>EE53124</t>
  </si>
  <si>
    <t>2016ER20991</t>
  </si>
  <si>
    <t>EE52672  ESTE CORDIS FUE DEVUELTO POR LA OFICINA DE CORRESPONDENCIA Y LO REEMPLAZA EL EE 56535</t>
  </si>
  <si>
    <t>2016ER20992</t>
  </si>
  <si>
    <t>JUZGADO 001 DE EJECUCION DE PENAS Y MEDIDAS DE SEGURIDAD</t>
  </si>
  <si>
    <t>EE52504 Y EE 52509</t>
  </si>
  <si>
    <t>2016ER20993</t>
  </si>
  <si>
    <t>JUZGADO SEXTO CIVIL MUNICIPAL DE BOGOTÁ D.C.</t>
  </si>
  <si>
    <t>EE52965</t>
  </si>
  <si>
    <t>2016ER20994</t>
  </si>
  <si>
    <t>EE52714  ESTE CORDIS FUE DEVUELTO POR LA OFICINA DE CORRESPONDENCIA Y LO REEMPLAZA EL EE56216</t>
  </si>
  <si>
    <t>2016ER20995</t>
  </si>
  <si>
    <t>JUZGADO 021 DE EJECUCION DE PENAS</t>
  </si>
  <si>
    <t>EE52713</t>
  </si>
  <si>
    <t>2016ER20996</t>
  </si>
  <si>
    <t>EE52709</t>
  </si>
  <si>
    <t>2016ER20997</t>
  </si>
  <si>
    <t>2016ER20998</t>
  </si>
  <si>
    <t>2016ER21001</t>
  </si>
  <si>
    <t>JUZGADO 003 DE EJECUCION DE PENAS</t>
  </si>
  <si>
    <t>EE52705</t>
  </si>
  <si>
    <t>2016ER21002</t>
  </si>
  <si>
    <t>EE52704</t>
  </si>
  <si>
    <t>2016ER21003</t>
  </si>
  <si>
    <t>JUZGADO 017 DE EJECUCION DE PENAS</t>
  </si>
  <si>
    <t>EE52703</t>
  </si>
  <si>
    <t>2016ER21004</t>
  </si>
  <si>
    <t>SOLUCITUD RESPUESTA DEL OFICIO 04600</t>
  </si>
  <si>
    <t>JUZGADO CUARENTA Y UNO 41 CIVIL MUNICIPAL DE BOGOTA</t>
  </si>
  <si>
    <t>EE52582</t>
  </si>
  <si>
    <t>2016ER21006</t>
  </si>
  <si>
    <t>EE52674</t>
  </si>
  <si>
    <t>2016ER21008</t>
  </si>
  <si>
    <t>EE52675</t>
  </si>
  <si>
    <t>2016ER21012</t>
  </si>
  <si>
    <t>EE52936 Y EE53372 EL PRIMER CORDIS QUE APARCE AQUI SE ANULA PORQUE FUE MAL PROYECTADO Y LO REEMPLAZA EL SEGUNDO CORDIS QUE ES EL EE 53372</t>
  </si>
  <si>
    <t>2016ER21013</t>
  </si>
  <si>
    <t>EE52979</t>
  </si>
  <si>
    <t>2016ER21017</t>
  </si>
  <si>
    <t>2016ER21018</t>
  </si>
  <si>
    <t>EE52942</t>
  </si>
  <si>
    <t>2016ER21019</t>
  </si>
  <si>
    <t>EE52940</t>
  </si>
  <si>
    <t>2016ER21020</t>
  </si>
  <si>
    <t>EE52938</t>
  </si>
  <si>
    <t>2016ER21021</t>
  </si>
  <si>
    <t>2016-EE56663</t>
  </si>
  <si>
    <t>2016ER21022</t>
  </si>
  <si>
    <t>2016-EE56934</t>
  </si>
  <si>
    <t>2016ER21023</t>
  </si>
  <si>
    <t>EE52982</t>
  </si>
  <si>
    <t>2016ER21024</t>
  </si>
  <si>
    <t>2016-EE54269</t>
  </si>
  <si>
    <t>2016ER21025</t>
  </si>
  <si>
    <t>EE52981</t>
  </si>
  <si>
    <t>2016ER21027</t>
  </si>
  <si>
    <t>EE52976</t>
  </si>
  <si>
    <t>2016ER21029</t>
  </si>
  <si>
    <t>EE53143</t>
  </si>
  <si>
    <t>2016ER21030</t>
  </si>
  <si>
    <t>EE52969</t>
  </si>
  <si>
    <t>2016ER21031</t>
  </si>
  <si>
    <t>EE52962</t>
  </si>
  <si>
    <t>2016ER21032</t>
  </si>
  <si>
    <t>2016-EE56607</t>
  </si>
  <si>
    <t>2016ER21033</t>
  </si>
  <si>
    <t>EE52983</t>
  </si>
  <si>
    <t>2016ER21034</t>
  </si>
  <si>
    <t>EE52939 ESTE CORDIS FUE DEVUELTO POR LA OFICINA DE CORRESPONDENCIA Y LO REMPLAZA EL EE 56025</t>
  </si>
  <si>
    <t>2016ER21035</t>
  </si>
  <si>
    <t>2016ER21036</t>
  </si>
  <si>
    <t>2016-EE56937</t>
  </si>
  <si>
    <t>2016ER21037</t>
  </si>
  <si>
    <t>SOLICITUD MANZANA CATASTRAL Y EL HISTORICO DE LOS CERTIFICADOS CATASTRALES</t>
  </si>
  <si>
    <t>ALCALDIA LOCAL DE CIUDAD BOLÍVAR</t>
  </si>
  <si>
    <t>EE52994</t>
  </si>
  <si>
    <t>2016ER21038</t>
  </si>
  <si>
    <t>2016ER21039</t>
  </si>
  <si>
    <t>2016-EE56925  56924</t>
  </si>
  <si>
    <t>2016ER21045</t>
  </si>
  <si>
    <t>JUZGADO 49 CIVIL MUNICIPAL DE BOGOTA</t>
  </si>
  <si>
    <t>EE52974</t>
  </si>
  <si>
    <t>2016ER21053</t>
  </si>
  <si>
    <t>SOLICITUD AVALÚOS DE RENTA</t>
  </si>
  <si>
    <t>SECRETARIA DE INTEGRACIÓN SOCIAL</t>
  </si>
  <si>
    <t xml:space="preserve">"SE DARA TRAMITE EN EL SIIC CON LAS RAD. 2016-1272380, 2016-1272445, 2016-1272586, 2016-1272643, 2016-1272786, 2016-1272957, 2016-1273085, 2016-1273189, 2016-1273313, 2016-1273491, 2016-1274064, 2016-1275103, 2016-1275166, 2016-1275228"
</t>
  </si>
  <si>
    <t>2016ER21055</t>
  </si>
  <si>
    <t>EE52838 ESTE CORDIS FUE DEVUELTO POR LA OFICINA DE CORRESPONDENCIA Y LO REEMPLAZA EL EE55877</t>
  </si>
  <si>
    <t>2016ER21056</t>
  </si>
  <si>
    <t>EE52840</t>
  </si>
  <si>
    <t>2016ER21063</t>
  </si>
  <si>
    <t>DESISTIMIENTO RECURSO SUBSIDIARIO DE APELACION</t>
  </si>
  <si>
    <t>EE52851</t>
  </si>
  <si>
    <t>2016ER21071</t>
  </si>
  <si>
    <t>EE52950</t>
  </si>
  <si>
    <t>2016ER21077</t>
  </si>
  <si>
    <t>JUZGADO SEGUNDO CIVIL MUNICIPAL DE BOGOTA</t>
  </si>
  <si>
    <t>EE52966</t>
  </si>
  <si>
    <t>2016ER21078</t>
  </si>
  <si>
    <t>TRASLADO RADICADO 2016ER75310 - 2016ER85797</t>
  </si>
  <si>
    <t>EE52935</t>
  </si>
  <si>
    <t>2016ER21082</t>
  </si>
  <si>
    <t>SOLICITUD PARA DAR ALCANCE AL RADICADO 2016ER20487</t>
  </si>
  <si>
    <t>EE52989</t>
  </si>
  <si>
    <t>2016ER21095</t>
  </si>
  <si>
    <t>SOLICITUD CERTIFICACIÓN DE NOMENCLATURA</t>
  </si>
  <si>
    <t>BANCO DE OCCIDENTE</t>
  </si>
  <si>
    <t>EE53123  ESTE CORDIS FUE DEVUELTO POR LA OFICINA DE CORRESPONDENCIA Y LO REEMPLAZA EL EE56218</t>
  </si>
  <si>
    <t>2016ER21097</t>
  </si>
  <si>
    <t>EE52987 ESTE CORDIS FUE DEVUELTO POR LA OFICINA DE CORRESPONDENCIA Y LO REEMPLAZA EL EE56823</t>
  </si>
  <si>
    <t>2016ER21098</t>
  </si>
  <si>
    <t>DESENGLOBE Y ACTUALIZACIÓN CATASTRAL - 2016EE29906</t>
  </si>
  <si>
    <t>EE52933</t>
  </si>
  <si>
    <t>2016ER21103</t>
  </si>
  <si>
    <t>INCOTEL INGENIERIA</t>
  </si>
  <si>
    <t>EE52988</t>
  </si>
  <si>
    <t>2016ER21104</t>
  </si>
  <si>
    <t>SOLICITUD REVISÓN DE AVALÚO CATASTRAL</t>
  </si>
  <si>
    <t>ERU EMPRESA DE RENOVACIÓN URBANA DE BOGOTÁ</t>
  </si>
  <si>
    <t>EE54435</t>
  </si>
  <si>
    <t>2016ER21110</t>
  </si>
  <si>
    <t>EE52702</t>
  </si>
  <si>
    <t>2016ER21111</t>
  </si>
  <si>
    <t>QUERELLA CONTRAVENCIONAL N°. 5458-2016</t>
  </si>
  <si>
    <t>ALCALDIA LOCAL DE FONTIBÓN</t>
  </si>
  <si>
    <t>EE53122</t>
  </si>
  <si>
    <t>2016ER21115</t>
  </si>
  <si>
    <t>EE52699</t>
  </si>
  <si>
    <t>2016ER21116</t>
  </si>
  <si>
    <t>EE52692</t>
  </si>
  <si>
    <t>2016ER21118</t>
  </si>
  <si>
    <t>SOLICITUD CERTIFICADO MANUAL DE AVALÚOS CATASTRALES</t>
  </si>
  <si>
    <t>EE52986</t>
  </si>
  <si>
    <t>2016ER21119</t>
  </si>
  <si>
    <t>JUZGADO CUARENTA Y UNO 41 MUNICIPAL DE BOGOTA</t>
  </si>
  <si>
    <t>EE52970</t>
  </si>
  <si>
    <t>2016ER21120</t>
  </si>
  <si>
    <t>JUZGADO VENTIUNO CIVIL MUNICIPAL</t>
  </si>
  <si>
    <t>EE52973</t>
  </si>
  <si>
    <t>2016ER21121</t>
  </si>
  <si>
    <t>JUZGADO DIECISIETE (17) CIVIL MUNICIPAL DE BOGOTÁ D.C.</t>
  </si>
  <si>
    <t>EE52964</t>
  </si>
  <si>
    <t>2016ER21123</t>
  </si>
  <si>
    <t>EE53374 SE GENERO RADICCIÓN 2016  1293435</t>
  </si>
  <si>
    <t>2016ER21129</t>
  </si>
  <si>
    <t>EE54610</t>
  </si>
  <si>
    <t>2016ER21133</t>
  </si>
  <si>
    <t>EE55463</t>
  </si>
  <si>
    <t>2016ER21137</t>
  </si>
  <si>
    <t>EE52841</t>
  </si>
  <si>
    <t>2016ER21139</t>
  </si>
  <si>
    <t>SOLICITUD AVALUO CATASTRAL</t>
  </si>
  <si>
    <t>OFICINA DE APOYO PARA PARA LOS JUZGADOS DE FAMILIA DE EJECUCIÓN DE SENTENCIAS DE BOGOTÁ D.C.</t>
  </si>
  <si>
    <t>EE52681</t>
  </si>
  <si>
    <t>2016ER21141</t>
  </si>
  <si>
    <t>SOLUCITUD DE INFORMACÓN</t>
  </si>
  <si>
    <t>EE53150</t>
  </si>
  <si>
    <t>2016ER21142</t>
  </si>
  <si>
    <t>EE52952</t>
  </si>
  <si>
    <t>2016ER21143</t>
  </si>
  <si>
    <t>EE53425</t>
  </si>
  <si>
    <t>2016ER21144</t>
  </si>
  <si>
    <t>EE53152</t>
  </si>
  <si>
    <t>2016ER21145</t>
  </si>
  <si>
    <t>EE53153</t>
  </si>
  <si>
    <t>2016ER21146</t>
  </si>
  <si>
    <t>EE53151</t>
  </si>
  <si>
    <t>2016ER21147</t>
  </si>
  <si>
    <t>2016-EE56942</t>
  </si>
  <si>
    <t>2016ER21148</t>
  </si>
  <si>
    <t>2016-EE56940</t>
  </si>
  <si>
    <t>2016ER21149</t>
  </si>
  <si>
    <t>EE53429</t>
  </si>
  <si>
    <t>2016ER21150</t>
  </si>
  <si>
    <t>EE53430</t>
  </si>
  <si>
    <t>2016ER21151</t>
  </si>
  <si>
    <t>EE53432</t>
  </si>
  <si>
    <t>2016ER21157</t>
  </si>
  <si>
    <t>EE53120</t>
  </si>
  <si>
    <t>2016ER21158</t>
  </si>
  <si>
    <t>CONSULTA SOBRE CONJUNTO RESIDENCIALES CON MAS DE 50 UNIDADES PREDIALES X ESTRATO EN LA LOCALIDAD DE TEUSAQUILLO (RECIBIDA POR CONTACTENOS@)</t>
  </si>
  <si>
    <t>OBSERVATORIO TÉCNICO CATASTRAL</t>
  </si>
  <si>
    <t>SE ENVIO RESPUESTA EL DIA 14 DE OCTUBRE DE 2016 VIA CORREO ELECTRONICO RMOYANOO7398@UNIVERSIDADEAN.EDU.CO</t>
  </si>
  <si>
    <t>2016ER21164</t>
  </si>
  <si>
    <t>AUTORIZACIÓN PARA ADELANTAR TRÁMITES ANTE LA UAECD</t>
  </si>
  <si>
    <t>SECRETARIA DE AMBIENTE</t>
  </si>
  <si>
    <t>EE55459</t>
  </si>
  <si>
    <t>2016ER21176</t>
  </si>
  <si>
    <t>SOLICITUD DE ACTUALIZACIÒN DE USO Y DESTINO PARA INMUEBLE RT42835</t>
  </si>
  <si>
    <t>EE53419</t>
  </si>
  <si>
    <t>2016ER21177</t>
  </si>
  <si>
    <t>MUTACIÒN CATASTRO RT.42893</t>
  </si>
  <si>
    <t>INSTITITO DE DESARROLLO URBANO</t>
  </si>
  <si>
    <t>EE53420</t>
  </si>
  <si>
    <t>2016ER21178</t>
  </si>
  <si>
    <t>SOLICITUD DE ACTUALIZACIÒN DE USO Y DESTINO PARA INMUEBLE RT. 42774</t>
  </si>
  <si>
    <t>EE54608</t>
  </si>
  <si>
    <t>2016ER21181</t>
  </si>
  <si>
    <t>JUNTA DE ACCIÒN COMUNAL BARRIO LA ESTRELLA PARTE ALTA</t>
  </si>
  <si>
    <t>EE54611 Y EE54612</t>
  </si>
  <si>
    <t>2016ER21182</t>
  </si>
  <si>
    <t>EE54611</t>
  </si>
  <si>
    <t>2016ER21183</t>
  </si>
  <si>
    <t>ALCALDIA LOCAL DE CUIDAD BOLIVAR</t>
  </si>
  <si>
    <t>VER PLANILLA 178 EE54113</t>
  </si>
  <si>
    <t>2016ER21185</t>
  </si>
  <si>
    <t>EE53379 Y EE53380</t>
  </si>
  <si>
    <t>2016ER21189</t>
  </si>
  <si>
    <t>2016-EE57175</t>
  </si>
  <si>
    <t>2016ER21196</t>
  </si>
  <si>
    <t>EE53377 Y EE53378</t>
  </si>
  <si>
    <t>2016ER21200</t>
  </si>
  <si>
    <t>SECRETARIA DE EDUCACION</t>
  </si>
  <si>
    <t>EE53129</t>
  </si>
  <si>
    <t>2016ER21201</t>
  </si>
  <si>
    <t>FISCALIA GENERAL DE LA NACION -</t>
  </si>
  <si>
    <t xml:space="preserve">SE VERIFICA EXISTENCIA DE PRODUCTO Y SE ENVIA PARA FIRMA JEFE
</t>
  </si>
  <si>
    <t>2016ER21204</t>
  </si>
  <si>
    <t>SOLICITUD DOCUMENTACION</t>
  </si>
  <si>
    <t>EL SR. JORGE LUIS VINO PERSONALMENTE Y RECLAMO LOS DOCUMENTOS EL DIA 21-010-2016</t>
  </si>
  <si>
    <t>2016ER21213</t>
  </si>
  <si>
    <t>SOLICITUD DAR ALCANCE AL RADICADO 15263</t>
  </si>
  <si>
    <t>EE53141</t>
  </si>
  <si>
    <t>2016ER21218</t>
  </si>
  <si>
    <t>CORPORACIÓN AUTÓNOMO REGIONAL DE CUNDINAMARCA</t>
  </si>
  <si>
    <t>EE54299 Y EE54301</t>
  </si>
  <si>
    <t>2016ER21220</t>
  </si>
  <si>
    <t>EE53424</t>
  </si>
  <si>
    <t>2016ER21223</t>
  </si>
  <si>
    <t>JUZGADO QUINCE (15) LABORAL DEL CIRCUITO DE BOGOTÁ</t>
  </si>
  <si>
    <t>EE54336 ESTE CORDIS FUE DEVUELTO POR LA OFICINA DE CORRESPONDENCIA Y LO REEMPLAZA EL EE56954</t>
  </si>
  <si>
    <t>2016ER21225</t>
  </si>
  <si>
    <t>INFORMACION</t>
  </si>
  <si>
    <t>SECRETARIA DISTRITAL DE PLANEACION</t>
  </si>
  <si>
    <t>EE55458</t>
  </si>
  <si>
    <t>2016ER21227</t>
  </si>
  <si>
    <t>TRASLADO DE SU SOLICITUD</t>
  </si>
  <si>
    <t>2016EE55109</t>
  </si>
  <si>
    <t>2016ER21229</t>
  </si>
  <si>
    <t>SOLICITUD AVALUO COMERCIAL</t>
  </si>
  <si>
    <t>EE53156</t>
  </si>
  <si>
    <t>2016ER21232</t>
  </si>
  <si>
    <t>SOLICITUD DE DESENGLOBE</t>
  </si>
  <si>
    <t>EE53371</t>
  </si>
  <si>
    <t>2016ER21238</t>
  </si>
  <si>
    <t>JUZGADO SESENTA Y OCHO CIVIL MUNICIPAL DE ORALIDAD</t>
  </si>
  <si>
    <t>EE53433</t>
  </si>
  <si>
    <t>2016ER21243</t>
  </si>
  <si>
    <t>HERMANOS DEL DIVINO SALVADOR</t>
  </si>
  <si>
    <t>SE GENERÓ RADICACIÓN 2016 1340326 EE55604</t>
  </si>
  <si>
    <t>2016ER21247</t>
  </si>
  <si>
    <t>SOLICITUD USUARIOS Y CONTRASEÑAS</t>
  </si>
  <si>
    <t>ALCALDÌA LOCAL DE TUNJUELITO</t>
  </si>
  <si>
    <t>SE LE SOLICITO A TRAVES DE CORREO ELECTRONICO LOS DOCUMENTOS EXIGIDOS POR LA UAECD PARA L ASIGNACION DE CLAVES A ENTIDADES EXTERNAS</t>
  </si>
  <si>
    <t>2016ER21248</t>
  </si>
  <si>
    <t>SOLICITUD DE CERTIFICADOS</t>
  </si>
  <si>
    <t>JUZGADO DIECINUEVE CIVIL DEL CIRCUITO D.C</t>
  </si>
  <si>
    <t>EE54295  EE 54297 EE54298</t>
  </si>
  <si>
    <t>2016ER21251</t>
  </si>
  <si>
    <t>SOLICITUD DE SERVICIO DE ACLARACIÓN CABIDA Y LINDEROS</t>
  </si>
  <si>
    <t>INSTITUTO DISTRITAL DE GESTIÓN DE RIESGOS Y CAMBIO CLIMATICO</t>
  </si>
  <si>
    <t>EE53376</t>
  </si>
  <si>
    <t>2016ER21256</t>
  </si>
  <si>
    <t>EE54711</t>
  </si>
  <si>
    <t>2016ER21258</t>
  </si>
  <si>
    <t>EE54034</t>
  </si>
  <si>
    <t>2016ER21274</t>
  </si>
  <si>
    <t>TRASLADO DE LA RADICACIÓN N°2016ER91404 DEL 06/10/2016</t>
  </si>
  <si>
    <t>EE55084</t>
  </si>
  <si>
    <t>2016ER21276</t>
  </si>
  <si>
    <t>CONTRATO 1321 DE 2013, ENVÍO DE CARPETAS CON LA DOCUMENTACIÓN NECESARIA PARA LA ELABORACIÓN DE AVALÚOS COMERCIALES</t>
  </si>
  <si>
    <t xml:space="preserve">"SE DARA TRAMITE EN EL SIIC CON LA RAD. 2016-1285035
2016-1285360"
</t>
  </si>
  <si>
    <t>2016ER21279</t>
  </si>
  <si>
    <t>EE53131</t>
  </si>
  <si>
    <t>2016ER21289</t>
  </si>
  <si>
    <t>SEE GENERO RADICACIÓN 2016  1340334 EE34215</t>
  </si>
  <si>
    <t>2016ER21297</t>
  </si>
  <si>
    <t>EE53774</t>
  </si>
  <si>
    <t>2016ER21299</t>
  </si>
  <si>
    <t>EE53132 ESTE CORDIS FUE DEVUELTO POR LA OFICINA DE CORRESPONDENCIA Y LO REEMPLAZA EL EE 53775</t>
  </si>
  <si>
    <t>2016ER21300</t>
  </si>
  <si>
    <t>RECURSO DE REPOSICIÓN</t>
  </si>
  <si>
    <t>EE53386</t>
  </si>
  <si>
    <t>2016ER21302</t>
  </si>
  <si>
    <t>JUZGADO 001DE EJECUCION DE PENAS</t>
  </si>
  <si>
    <t>EE53135</t>
  </si>
  <si>
    <t>2016ER21303</t>
  </si>
  <si>
    <t>SEGUIMIENTO A LA CALIDAD DE LAS RESPUESTAS</t>
  </si>
  <si>
    <t>ALCALDIA MAYOR BOGOTA</t>
  </si>
  <si>
    <t>RECIBIDO, ENTERADA Y SE ARCHIVA.</t>
  </si>
  <si>
    <t>2016ER21304</t>
  </si>
  <si>
    <t>EE53130</t>
  </si>
  <si>
    <t>2016ER21310</t>
  </si>
  <si>
    <t>EE53133</t>
  </si>
  <si>
    <t>2016ER21312</t>
  </si>
  <si>
    <t>EE53385</t>
  </si>
  <si>
    <t>2016ER21313</t>
  </si>
  <si>
    <t>EE53441</t>
  </si>
  <si>
    <t>2016ER21314</t>
  </si>
  <si>
    <t>ACTUALIZACIÓN INFORMACIÓN PROPIETARIOS PREDIO</t>
  </si>
  <si>
    <t>EE53134</t>
  </si>
  <si>
    <t>2016ER21315</t>
  </si>
  <si>
    <t>SOLICITUD IFORMACION</t>
  </si>
  <si>
    <t>EE54702</t>
  </si>
  <si>
    <t>2016ER21316</t>
  </si>
  <si>
    <t>SOLICITUD COPIA DE RESOLUCION</t>
  </si>
  <si>
    <t>2016-EE56657</t>
  </si>
  <si>
    <t>2016ER21320</t>
  </si>
  <si>
    <t>EE53434</t>
  </si>
  <si>
    <t>2016ER21321</t>
  </si>
  <si>
    <t>SOLICITUD DE INFORMACIÓN - COBRO COACTIVO IMPUIESTO PREDIAL UNIFICADO MUNICIPIO DE YUMBO - VALLE DEL CAUCA</t>
  </si>
  <si>
    <t>TESORERIA MUNICIPAL EJECUCIONES FISCALES</t>
  </si>
  <si>
    <t>EE53770</t>
  </si>
  <si>
    <t>2016ER21322</t>
  </si>
  <si>
    <t>JUZGADO VEINTINUEVE (29) CIVIL DEL CIRCUITO DE BOGOTA</t>
  </si>
  <si>
    <t>EE53769</t>
  </si>
  <si>
    <t>2016ER21323</t>
  </si>
  <si>
    <t>2016-EE56596</t>
  </si>
  <si>
    <t>2016ER21325</t>
  </si>
  <si>
    <t>EE53956</t>
  </si>
  <si>
    <t>2016ER21330</t>
  </si>
  <si>
    <t>RECUSO DE REPOSICIÓN Y EN SUBSIDIO DE APELACIÓN CONTRA DE LA RESOLUCIÓN N°4473 DEL 28 DE JULIO DE 2016</t>
  </si>
  <si>
    <t>EE53799</t>
  </si>
  <si>
    <t>2016ER21331</t>
  </si>
  <si>
    <t>EE53807</t>
  </si>
  <si>
    <t>2016ER21333</t>
  </si>
  <si>
    <t>EE55859</t>
  </si>
  <si>
    <t>2016ER21341</t>
  </si>
  <si>
    <t>SOLICITUD INSCRIPCIÓN COMO POSESIONARIA DEL PREDIO</t>
  </si>
  <si>
    <t>EE53947 ESTE CORDIS FUE DEVUELTO POR LA OFICINA DE CORRESPONDENCIA Y LO REEMPLAZA EL EE 57054</t>
  </si>
  <si>
    <t>2016ER21342</t>
  </si>
  <si>
    <t>EE53444</t>
  </si>
  <si>
    <t>2016ER21344</t>
  </si>
  <si>
    <t>SOLICITUD ACTUALIZACIÓN DE PROPIETARIOS</t>
  </si>
  <si>
    <t>ALIANZA FIDUCIARIA</t>
  </si>
  <si>
    <t>EE53782</t>
  </si>
  <si>
    <t>2016ER21345</t>
  </si>
  <si>
    <t>REMISIÓN PROPUESTA</t>
  </si>
  <si>
    <t>DESARROLLO ECONOMICO</t>
  </si>
  <si>
    <t>SE RESPONDIO CON CORREO ELECTRONICO 19/10/2016 POR ORLANDO TORRES</t>
  </si>
  <si>
    <t>2016ER21347</t>
  </si>
  <si>
    <t>SOLICITUD REVISIÓN DEL AUTOAVALÚO DEL PREDIO</t>
  </si>
  <si>
    <t>EE53772</t>
  </si>
  <si>
    <t>2016ER21363</t>
  </si>
  <si>
    <t>CONJUNTO RESIDENCIAL</t>
  </si>
  <si>
    <t>EE53950</t>
  </si>
  <si>
    <t>2016ER21364</t>
  </si>
  <si>
    <t>2016-EE56929</t>
  </si>
  <si>
    <t>2016ER21366</t>
  </si>
  <si>
    <t>SOLICITUD CERTIFICADOS CATASTRALES BIENES E INMUEBLES</t>
  </si>
  <si>
    <t>SUBRED INTEGRADA DE SERVICIOS DE SALUD CENTRO ORIENTE E.S.E HOSPITAL CENTRO ORIENTE</t>
  </si>
  <si>
    <t>EE54035</t>
  </si>
  <si>
    <t>2016ER21371</t>
  </si>
  <si>
    <t>JUZGADO CUARENTA Y OCHO CIVIL DEL CIRCUITO</t>
  </si>
  <si>
    <t>EE53435</t>
  </si>
  <si>
    <t>2016ER21372</t>
  </si>
  <si>
    <t>SOLICITUD COPIA CEDULA CATASTRAL</t>
  </si>
  <si>
    <t>EE54703</t>
  </si>
  <si>
    <t>2016ER21373</t>
  </si>
  <si>
    <t>EE54649</t>
  </si>
  <si>
    <t>2016ER21374</t>
  </si>
  <si>
    <t>EE54648</t>
  </si>
  <si>
    <t>2016ER21375</t>
  </si>
  <si>
    <t>EE54647</t>
  </si>
  <si>
    <t>2016ER21376</t>
  </si>
  <si>
    <t>EE54644</t>
  </si>
  <si>
    <t>2016ER21377</t>
  </si>
  <si>
    <t>EE54645</t>
  </si>
  <si>
    <t>2016ER21378</t>
  </si>
  <si>
    <t>EE54652</t>
  </si>
  <si>
    <t>2016ER21380</t>
  </si>
  <si>
    <t>EE54651</t>
  </si>
  <si>
    <t>2016ER21381</t>
  </si>
  <si>
    <t>2016-EE56944</t>
  </si>
  <si>
    <t>2016ER21385</t>
  </si>
  <si>
    <t>EE53436</t>
  </si>
  <si>
    <t>2016ER21386</t>
  </si>
  <si>
    <t>SOLICITUD COPIA 2014-1669679</t>
  </si>
  <si>
    <t>EE54603</t>
  </si>
  <si>
    <t>2016ER21393</t>
  </si>
  <si>
    <t>EE54111</t>
  </si>
  <si>
    <t>2016ER21394</t>
  </si>
  <si>
    <t>RESPUESTA A RADICADO ENT 43274 DE FECHA 06-09-2016</t>
  </si>
  <si>
    <t>EE53953</t>
  </si>
  <si>
    <t>2016ER21395</t>
  </si>
  <si>
    <t>RESPUESTA A RADICADO ENT 43274 DE 06-09-2016</t>
  </si>
  <si>
    <t>2016ER21396</t>
  </si>
  <si>
    <t>EE54276</t>
  </si>
  <si>
    <t>2016ER21403</t>
  </si>
  <si>
    <t>EE54020</t>
  </si>
  <si>
    <t>2016ER21405</t>
  </si>
  <si>
    <t>EE54026  ESTE CORDIS FUE DEVUELTO POR LA OFICINA DE CORRESPONDENCIA Y LO REEMPLAZA EL EE56837</t>
  </si>
  <si>
    <t>2016ER21407</t>
  </si>
  <si>
    <t>EE54019</t>
  </si>
  <si>
    <t>2016ER21408</t>
  </si>
  <si>
    <t>EE54017</t>
  </si>
  <si>
    <t>2016ER21409</t>
  </si>
  <si>
    <t>SECRETARIA DE INTEGARCION SOCIAL</t>
  </si>
  <si>
    <t>SE DARA TRAMITE EN EL SIIC CON LA RAD. 2016-1295554, 1295586, 1295657, 1295739, 1295803,1295809, 1295815, 1295816, 1295819, 1295923, 1296568, 1296571, 1296572, 1296576</t>
  </si>
  <si>
    <t>2016ER21416</t>
  </si>
  <si>
    <t>SOLICITUD REVISION DE AVALUO CATASTRAL</t>
  </si>
  <si>
    <t>EE53948</t>
  </si>
  <si>
    <t>2016ER21419</t>
  </si>
  <si>
    <t>EE54122</t>
  </si>
  <si>
    <t>2016ER21420</t>
  </si>
  <si>
    <t>EE53808</t>
  </si>
  <si>
    <t>2016ER21421</t>
  </si>
  <si>
    <t>SOLICITUD DE REVISION AVALUO COMERCIALES</t>
  </si>
  <si>
    <t>SE DIO RTA AL DTDP20163250948841- CON EL 2016EE54994 DEL 21/10/2016 2016-0528 - 2016-0529.</t>
  </si>
  <si>
    <t>2016ER21423</t>
  </si>
  <si>
    <t>SE DIO RTA AL DTDP20163250948731 CON EL 2016EE55577 DEL 31/10/2016 2016-0548.</t>
  </si>
  <si>
    <t>2016ER21424</t>
  </si>
  <si>
    <t>EE54080</t>
  </si>
  <si>
    <t>2016ER21425</t>
  </si>
  <si>
    <t>SE DARA TRAMITE EN EL SIIC CON LA RAD 2016-1294984</t>
  </si>
  <si>
    <t>2016ER21426</t>
  </si>
  <si>
    <t>SOLICITUD MODIFICACION INFORME DE AVLUO</t>
  </si>
  <si>
    <t xml:space="preserve">SE DARA TRAMITE EN EL SIIC CON LA RAD. 2016-1300314
</t>
  </si>
  <si>
    <t>2016ER21428</t>
  </si>
  <si>
    <t>RADICADO 20165260723652</t>
  </si>
  <si>
    <t>EE53801</t>
  </si>
  <si>
    <t>2016ER21430</t>
  </si>
  <si>
    <t>TRASLADO DEL DERECHO DE PETICION IDU 20165260686702</t>
  </si>
  <si>
    <t>SE DARA TRAMITE EN EL SIIC CON LA RAD. 2016-1298446</t>
  </si>
  <si>
    <t>2016ER21432</t>
  </si>
  <si>
    <t>SOLICITUD DE CORRECCION DEL AVALUO TECNICO 2016-0382</t>
  </si>
  <si>
    <t>SE DIO RTA AL DTDP20163250948951- CON EL 2016EE55296 DEL 28/10/2016 Y SE ENVIO CON EL 2016IE13909. 2016-0382 RT42262.</t>
  </si>
  <si>
    <t>2016ER21433</t>
  </si>
  <si>
    <t>SOLICITUD COMPLEMENTACION DEL AVALUO TECNICO INDEMNIZATORIO</t>
  </si>
  <si>
    <t>SE DIO RTA AL DTDP20163250948991- CON EL 2016EE55296 DEL 28/10/2016 Y SE ENVIO CON EL 2016IE13909. 2016-0522- RT44111.</t>
  </si>
  <si>
    <t>2016ER21435</t>
  </si>
  <si>
    <t>SOLICITUD COMPLEMENTACION DEL AVALUO TECNICO</t>
  </si>
  <si>
    <t>SE DA TRAMITE CON LA RAD 2016-1115056</t>
  </si>
  <si>
    <t>2016ER21440</t>
  </si>
  <si>
    <t>SOLICITUD AVALUOS COMERCIALES</t>
  </si>
  <si>
    <t>SE DA RESPUESTA CON LA RAD 2016-1287962</t>
  </si>
  <si>
    <t>2016ER21449</t>
  </si>
  <si>
    <t>EE54016 SEÑOR LUIS ALBERTO ALBARRACÍN</t>
  </si>
  <si>
    <t>2016ER21451</t>
  </si>
  <si>
    <t>2016ER21455</t>
  </si>
  <si>
    <t>EE53803</t>
  </si>
  <si>
    <t>2016ER21456</t>
  </si>
  <si>
    <t>REMISION DOCUMENTOS PARA DAR ALCANCE AL RADICADO 2016EE49013</t>
  </si>
  <si>
    <t>EE54582 ADICIÓN DE DOCUMENTOS ESTE CORDIS FUE DEVUELTO POR LA OFICINA DE CORRESPONDENCIA Y LO REEMPLAZA EL EE 57491</t>
  </si>
  <si>
    <t>2016ER21458</t>
  </si>
  <si>
    <t>TRASLADO DE LA RADICACION 2016ER92921</t>
  </si>
  <si>
    <t>SECRETARIA DE HACIENDA DISTRITAL</t>
  </si>
  <si>
    <t>SE DA RESPUESTA CON 2016EE54936</t>
  </si>
  <si>
    <t>2016ER21459</t>
  </si>
  <si>
    <t>TRASLADO DE LA RADICACION 2016ER89894</t>
  </si>
  <si>
    <t>EE54098</t>
  </si>
  <si>
    <t>2016ER21466</t>
  </si>
  <si>
    <t>TRASLADO RADICADO 2016ER89870</t>
  </si>
  <si>
    <t>EE54099</t>
  </si>
  <si>
    <t>2016ER21467</t>
  </si>
  <si>
    <t>TRASLADO RADICADO 2016ER89375</t>
  </si>
  <si>
    <t>EE54100</t>
  </si>
  <si>
    <t>2016ER21468</t>
  </si>
  <si>
    <t>EE53783</t>
  </si>
  <si>
    <t>2016ER21469</t>
  </si>
  <si>
    <t>TRASLADO RADICADO 2016ER92998</t>
  </si>
  <si>
    <t>EE54095</t>
  </si>
  <si>
    <t>2016ER21479</t>
  </si>
  <si>
    <t>SOLICITUD DE PERITO</t>
  </si>
  <si>
    <t>EE55349</t>
  </si>
  <si>
    <t>2016ER21483</t>
  </si>
  <si>
    <t>SOLICITUD  CERTIFICADOS CATASTRALES</t>
  </si>
  <si>
    <t>EE54655</t>
  </si>
  <si>
    <t>2016ER21484</t>
  </si>
  <si>
    <t>ENVÍO DE ACLARACIONES DEL RT 42279, CONFORME A LAS INCONSISTENCIAS EXPUESTAS EN EL RADICADO 2016EE48119 DE FECHA 21-09-2016</t>
  </si>
  <si>
    <t>ACLARACION RT 42279  SE ASIGNA CON LA RAD 2016-1097207</t>
  </si>
  <si>
    <t>2016ER21485</t>
  </si>
  <si>
    <t>IDU - INSTITUTO DE DESARROLLO URBANO</t>
  </si>
  <si>
    <t>ACLARACION RT 42166 / SE DARA RESPUESTA CON LA RAD 2016-1101388</t>
  </si>
  <si>
    <t>2016ER21486</t>
  </si>
  <si>
    <t>ACLARACION RT 42176 / SE DARA RESPUESTA CON LA RAD 2016-1086887</t>
  </si>
  <si>
    <t>2016ER21489</t>
  </si>
  <si>
    <t>ACLARACION RT 42177 / SE DARA RESPUESTA CON LA RAD 2016-1107599</t>
  </si>
  <si>
    <t>2016ER21491</t>
  </si>
  <si>
    <t>ACLARACION RT 45213 / SE DARA RESPUESTA CON LA RAD 2016-1101850</t>
  </si>
  <si>
    <t>2016ER21493</t>
  </si>
  <si>
    <t>CONTRATO 1321 DE 2013</t>
  </si>
  <si>
    <t>SE DARA TRAMITE EN EL SIIC CON LA RAD. 2016-1304067, 2016-1304823
2016-1305054, 2016-1305332</t>
  </si>
  <si>
    <t>2016ER21494</t>
  </si>
  <si>
    <t>JUZGADO OCHENTA Y UNO (81) CIVIL MUNICIPAL DE BOGOTÁ - CUNDINAMARCA</t>
  </si>
  <si>
    <t>EE54024</t>
  </si>
  <si>
    <t>2016ER21501</t>
  </si>
  <si>
    <t>ACTUALIZACIÓN CATASTRAL</t>
  </si>
  <si>
    <t>LAS GALIAS CONSTRUCTORA</t>
  </si>
  <si>
    <t>EE54096</t>
  </si>
  <si>
    <t>2016ER21505</t>
  </si>
  <si>
    <t>CERTIFICACIÓN DE BIENES</t>
  </si>
  <si>
    <t>DIAN DIRECCION DE IMPUESTOS Y ADUANAS NACIONALES</t>
  </si>
  <si>
    <t>EE54963</t>
  </si>
  <si>
    <t>2016ER21506</t>
  </si>
  <si>
    <t>2016ER21507</t>
  </si>
  <si>
    <t>2016ER21508</t>
  </si>
  <si>
    <t>2016ER21509</t>
  </si>
  <si>
    <t>EE54018</t>
  </si>
  <si>
    <t>2016ER21510</t>
  </si>
  <si>
    <t>EE54023</t>
  </si>
  <si>
    <t>2016ER21512</t>
  </si>
  <si>
    <t>SOLICITUD BOLETINES CATASTRALES</t>
  </si>
  <si>
    <t>FISCALIA</t>
  </si>
  <si>
    <t>EE54627</t>
  </si>
  <si>
    <t>2016ER21513</t>
  </si>
  <si>
    <t>EE55602</t>
  </si>
  <si>
    <t>2016ER21523</t>
  </si>
  <si>
    <t>AUTORIZACIÓN PARA ENTREGA DE DOCUMENTOS</t>
  </si>
  <si>
    <t>SECRETARIA DE CULTURA RECREACIÓN Y DEPORTE</t>
  </si>
  <si>
    <t>SE ENVIO POR CONTACTENOS LA INFORMACION SOLICITADA POR EL SEÑOR LUIS ALBERTO SANABRIA AL CORREO ASISTENTEADMINISTRATIVO@BIBLORED.GOV.CO EL DIA 02/11/2016</t>
  </si>
  <si>
    <t>2016ER21526</t>
  </si>
  <si>
    <t>EE54086</t>
  </si>
  <si>
    <t>2016ER21534</t>
  </si>
  <si>
    <t>RESPUESTA A OFICIO 2779</t>
  </si>
  <si>
    <t>EE54274</t>
  </si>
  <si>
    <t>2016ER21535</t>
  </si>
  <si>
    <t>RESPUESTA A OFICIO 2850</t>
  </si>
  <si>
    <t>EE54094</t>
  </si>
  <si>
    <t>2016ER21536</t>
  </si>
  <si>
    <t>2016-EE56586</t>
  </si>
  <si>
    <t>2016ER21537</t>
  </si>
  <si>
    <t>RESPUESTA A OFICIO 0753</t>
  </si>
  <si>
    <t>EE54093</t>
  </si>
  <si>
    <t>2016ER21538</t>
  </si>
  <si>
    <t>2016ER21539</t>
  </si>
  <si>
    <t>RESPUESTA A OFICIO 03425-16</t>
  </si>
  <si>
    <t>2016ER21540</t>
  </si>
  <si>
    <t>EE54419</t>
  </si>
  <si>
    <t>2016ER21541</t>
  </si>
  <si>
    <t>RESPUESTA A OFICIO 4423</t>
  </si>
  <si>
    <t>EE54406</t>
  </si>
  <si>
    <t>2016ER21542</t>
  </si>
  <si>
    <t>2016-EE57301</t>
  </si>
  <si>
    <t>2016ER21543</t>
  </si>
  <si>
    <t>RESPUESTA A OFICIO 1600</t>
  </si>
  <si>
    <t>EE54412</t>
  </si>
  <si>
    <t>2016ER21544</t>
  </si>
  <si>
    <t>RESPUESTA A OFICIO 1514</t>
  </si>
  <si>
    <t>EE55090</t>
  </si>
  <si>
    <t>2016ER21545</t>
  </si>
  <si>
    <t>EE55012</t>
  </si>
  <si>
    <t>2016ER21548</t>
  </si>
  <si>
    <t>EE53776</t>
  </si>
  <si>
    <t>2016ER21549</t>
  </si>
  <si>
    <t>SOLICITUD CERTIFICADO DE BIENES E INMUIEBLES</t>
  </si>
  <si>
    <t>JUZGADO 001 DE EJECUCIÓN DE PENAS</t>
  </si>
  <si>
    <t>EE55013</t>
  </si>
  <si>
    <t>2016ER21550</t>
  </si>
  <si>
    <t>JUZGADO TREINTA Y SISTE CIVIL DEL CIRCUITO</t>
  </si>
  <si>
    <t>EE54292</t>
  </si>
  <si>
    <t>2016ER21551</t>
  </si>
  <si>
    <t>SUBIN - GRUIJ 29</t>
  </si>
  <si>
    <t>EE54025</t>
  </si>
  <si>
    <t>2016ER21552</t>
  </si>
  <si>
    <t>JUZGADO 012 DE EJECUCION DE PENAS</t>
  </si>
  <si>
    <t>EE54643</t>
  </si>
  <si>
    <t>2016ER21553</t>
  </si>
  <si>
    <t>EE54614</t>
  </si>
  <si>
    <t>2016ER21556</t>
  </si>
  <si>
    <t>EE54628</t>
  </si>
  <si>
    <t>2016ER21558</t>
  </si>
  <si>
    <t>EE54638</t>
  </si>
  <si>
    <t>2016ER21559</t>
  </si>
  <si>
    <t>EE54637</t>
  </si>
  <si>
    <t>2016ER21560</t>
  </si>
  <si>
    <t>EE54642</t>
  </si>
  <si>
    <t>2016ER21561</t>
  </si>
  <si>
    <t>EE54636</t>
  </si>
  <si>
    <t>2016ER21562</t>
  </si>
  <si>
    <t>EE54634</t>
  </si>
  <si>
    <t>2016ER21563</t>
  </si>
  <si>
    <t>EE54639 Y EE54641</t>
  </si>
  <si>
    <t>2016ER21564</t>
  </si>
  <si>
    <t>2016ER21565</t>
  </si>
  <si>
    <t>2016ER21566</t>
  </si>
  <si>
    <t>2016ER21567</t>
  </si>
  <si>
    <t>2016ER21568</t>
  </si>
  <si>
    <t>2016ER21569</t>
  </si>
  <si>
    <t>2016ER21570</t>
  </si>
  <si>
    <t>2016ER21571</t>
  </si>
  <si>
    <t>2016ER21572</t>
  </si>
  <si>
    <t>2016ER21573</t>
  </si>
  <si>
    <t>SOLICITUD ÁREA Y LINDEROS</t>
  </si>
  <si>
    <t>SUPERINTENDENCIA DE NOTARIADO Y REGISTRO</t>
  </si>
  <si>
    <t>EE55698</t>
  </si>
  <si>
    <t>2016ER21574</t>
  </si>
  <si>
    <t>JUZGADO TREINTA Y SIETE CIVIL DEL CIRCUITO</t>
  </si>
  <si>
    <t>EE54083</t>
  </si>
  <si>
    <t>2016ER21575</t>
  </si>
  <si>
    <t>COMUNICAR RESOLUCIÓN 000416 DE 23 DE SEPTIEMBRE DE 2016</t>
  </si>
  <si>
    <t>DOCUEMTNO INFORMATIVO DE LA SNR RESPECTO A LA MI 50C-24739 CANCELACION DE FOLIO.  FOLIO ACTIVO 50C-107865</t>
  </si>
  <si>
    <t>2016ER21576</t>
  </si>
  <si>
    <t>COMUNICACIÓN DE ACTUACIÓN ADMINISTRATIVA</t>
  </si>
  <si>
    <t>DOCUMENTO INFORMATIVO RESPECTO DE LAS MI 50S-40171197 Y 40171198.  POR LA RES. 412 DEL 2016.</t>
  </si>
  <si>
    <t>2016ER21577</t>
  </si>
  <si>
    <t>TRASLADO OFICIO</t>
  </si>
  <si>
    <t>2016-EE56588</t>
  </si>
  <si>
    <t>2016ER21579</t>
  </si>
  <si>
    <t>EE55082</t>
  </si>
  <si>
    <t>2016ER21580</t>
  </si>
  <si>
    <t>SOLICITUD CERTIFICADO DE ESTADO DE CUENTA</t>
  </si>
  <si>
    <t>EE56207</t>
  </si>
  <si>
    <t>2016ER21581</t>
  </si>
  <si>
    <t>2016ER21582</t>
  </si>
  <si>
    <t>2016ER21583</t>
  </si>
  <si>
    <t>2016ER21584</t>
  </si>
  <si>
    <t>2016ER21585</t>
  </si>
  <si>
    <t>2016ER21586</t>
  </si>
  <si>
    <t>2016ER21587</t>
  </si>
  <si>
    <t>SOLICITUD DE CORRECCION</t>
  </si>
  <si>
    <t>EE54429</t>
  </si>
  <si>
    <t>2016ER21588</t>
  </si>
  <si>
    <t>SOLICITUD DE ACTUALIZACIÓN DE USO Y DESTINO DE BIENES E INMUEBLES DE PROPIEDAD DE IGLESIA CON DESTINADO A CULTO RELIGIOSO</t>
  </si>
  <si>
    <t>EE54709</t>
  </si>
  <si>
    <t>2016ER21594</t>
  </si>
  <si>
    <t>2016-EE56591</t>
  </si>
  <si>
    <t>2016ER21596</t>
  </si>
  <si>
    <t>INCONFORMIDAD CON LA RESPUESTA 2016EE42271 LA CUAL SE COMPLEMENTO CON EL OFICIO 2016EE44451 DEL 01/09/2016(RECIBIDO POR CONTACTENOS@) - RAD. 2016-805656</t>
  </si>
  <si>
    <t>EE58119</t>
  </si>
  <si>
    <t>2016ER21597</t>
  </si>
  <si>
    <t>EE54878</t>
  </si>
  <si>
    <t>2016ER21601</t>
  </si>
  <si>
    <t>TRASLADO PETICION CON RADICADO 2016ER86453</t>
  </si>
  <si>
    <t>EE54876</t>
  </si>
  <si>
    <t>2016ER21603</t>
  </si>
  <si>
    <t>TRASLADO RADICADO 2016ER90328</t>
  </si>
  <si>
    <t>EE54342</t>
  </si>
  <si>
    <t>2016ER21605</t>
  </si>
  <si>
    <t>SOLICITUD CONSTANCIA CATASTRAL</t>
  </si>
  <si>
    <t>EE54633</t>
  </si>
  <si>
    <t>2016ER21606</t>
  </si>
  <si>
    <t>TRASLADO DEL DESPACHO DE PETICION IDU</t>
  </si>
  <si>
    <t>SE DARA TRAMITE EN EL SIIC CON LA RAD. 2016-1307346</t>
  </si>
  <si>
    <t>2016ER21607</t>
  </si>
  <si>
    <t>SOLICITUD DE ACTUALIZACIÓN DE USO Y DESTINO PARA INMUEBLE ADQUIRIDO POR EL INSTITUTO DESARROLLO URBANO RT 43064</t>
  </si>
  <si>
    <t>EE55558 RAD 1327972</t>
  </si>
  <si>
    <t>2016ER21608</t>
  </si>
  <si>
    <t>OFICIO MUTACION R.T 42894</t>
  </si>
  <si>
    <t>EE55558 RAD 1326402</t>
  </si>
  <si>
    <t>2016ER21610</t>
  </si>
  <si>
    <t>SOLICITUD DE ACTUALIZACIÓN DE USO Y DESTINO PARA INMUEBLE ADQUIRIDO POR EL INSTITUTO DESARROLLO URBANO RT 42865</t>
  </si>
  <si>
    <t>EE55558 RAD 2016  1326261</t>
  </si>
  <si>
    <t>2016ER21613</t>
  </si>
  <si>
    <t>SOLICITUD DE ACTUALIZACION DE USO Y DESTINO</t>
  </si>
  <si>
    <t>EE55558 RAD 1329467</t>
  </si>
  <si>
    <t>2016ER21614</t>
  </si>
  <si>
    <t>OFICIO DE MUTACIÓN R.T. 42895</t>
  </si>
  <si>
    <t>EE55558 RAD 1327804</t>
  </si>
  <si>
    <t>2016ER21615</t>
  </si>
  <si>
    <t>EE55558 RAD 1329474</t>
  </si>
  <si>
    <t>2016ER21616</t>
  </si>
  <si>
    <t>SE RADICÓ POR EL SIIC CON  RAD 2016-1324830</t>
  </si>
  <si>
    <t>2016ER21617</t>
  </si>
  <si>
    <t>SOLICITUD ACTUALIZACIÓN DE USO Y DESTINO PARA INMUEBLE ADQUIRÍDO POR EL INSTITUTO DE DESARROLLO URBANO RT 42842</t>
  </si>
  <si>
    <t>EE55558 RAD 2016  1325323</t>
  </si>
  <si>
    <t>2016ER21618</t>
  </si>
  <si>
    <t>EE55558 RAD 1329478</t>
  </si>
  <si>
    <t>2016ER21619</t>
  </si>
  <si>
    <t>OFICIO DE MUTACION R.T 42906</t>
  </si>
  <si>
    <t>EE55558 RAD 1327877</t>
  </si>
  <si>
    <t>2016ER21620</t>
  </si>
  <si>
    <t>SOLICITUD ACTUALIZACIÓN DE USO Y DESTINO PARA INMUEBLE ADQUIRÍDO POR EL INSTITUTO DE DESARROLLO URBANO RT 42770</t>
  </si>
  <si>
    <t>EE55559 RAD 1320884</t>
  </si>
  <si>
    <t>2016ER21621</t>
  </si>
  <si>
    <t>OFICIO MUTACIÓN R.T. 42905</t>
  </si>
  <si>
    <t>EE55559 RAD 1320900</t>
  </si>
  <si>
    <t>2016ER21623</t>
  </si>
  <si>
    <t>SOLICITUD ACTUALIZACIÓN DE USO Y DESTINO PARA INMUEBLE ADQUIRÍDO POR EL INSTITUTO DE DESARROLLO URBANO RT 40081</t>
  </si>
  <si>
    <t>EE55559 RAD 13288708</t>
  </si>
  <si>
    <t>2016ER21624</t>
  </si>
  <si>
    <t>SOLICITUD ACTUALIZACIÓN DE USO Y DESTINO PARA INMUEBLE ADQUIRÍDO POR EL INSTITUTO DE DESARROLLO URBANO RT 42809</t>
  </si>
  <si>
    <t>EE55559 RAD 1321220</t>
  </si>
  <si>
    <t>2016ER21625</t>
  </si>
  <si>
    <t>SOLICITUD ACTUALIZACIÓN DE USO Y DESTINO PARA INMUEBLE ADQUIRÍDO POR EL INSTITUTO DE DESARROLLO URBANO RT 40423</t>
  </si>
  <si>
    <t>EE55559 RAD 1321505</t>
  </si>
  <si>
    <t>2016ER21626</t>
  </si>
  <si>
    <t>SOLICITUD ACTUALIZACIÓN DE USO Y DESTINO PARA INMUEBLE ADQUIRÍDO POR EL INSTITUTO DE DESARROLLO URBANO RT 42760</t>
  </si>
  <si>
    <t>EE55558 RAD 1321508</t>
  </si>
  <si>
    <t>2016ER21627</t>
  </si>
  <si>
    <t>SOLICITUD ACTUALIZACIÓN DE USO Y DESTINO PARA INMUEBLE ADQUIRÍDO POR EL INSTITUTO DE DESARROLLO URBANO RT 42858</t>
  </si>
  <si>
    <t>EE55559 RAD 1321519</t>
  </si>
  <si>
    <t>2016ER21628</t>
  </si>
  <si>
    <t>SOLICITUD ACTUALIZACIÓN DE USO Y DESTINO PARA INMUEBLE ADQUIRÍDO POR EL INSTITUTO DE DESARROLLO URBANO RT 42845</t>
  </si>
  <si>
    <t>EE55559 RAD 1321868</t>
  </si>
  <si>
    <t>2016ER21629</t>
  </si>
  <si>
    <t>OFICIO MUTACIÓN R.T. 42902</t>
  </si>
  <si>
    <t>EE55559 RAD 13888739</t>
  </si>
  <si>
    <t>2016ER21630</t>
  </si>
  <si>
    <t>EE55559 RAD 13288744</t>
  </si>
  <si>
    <t>2016ER21631</t>
  </si>
  <si>
    <t>OFICIO DE MUTACION CATASTRO 42892</t>
  </si>
  <si>
    <t>EE55559 RAD 1326080</t>
  </si>
  <si>
    <t>2016ER21638</t>
  </si>
  <si>
    <t>SOLICITUD CAMBIO DE TITULAR DE LOS INMUEBLES REFERIDOS</t>
  </si>
  <si>
    <t>FIDUCIARIA BOGOTÁ</t>
  </si>
  <si>
    <t>EE54038</t>
  </si>
  <si>
    <t>2016ER21641</t>
  </si>
  <si>
    <t>EE54039</t>
  </si>
  <si>
    <t>2016ER21647</t>
  </si>
  <si>
    <t>JUZGADO 41 CIVIL DEL CIRCUITO DE BOGOTA</t>
  </si>
  <si>
    <t>EE54574</t>
  </si>
  <si>
    <t>2016ER21648</t>
  </si>
  <si>
    <t>SOLICITUD BOLETIN CATASTRAL Y PLANO MANZANA CATASTRAL</t>
  </si>
  <si>
    <t>EE55553</t>
  </si>
  <si>
    <t>2016ER21651</t>
  </si>
  <si>
    <t>SOLCIITUD INFORMACIÓN CATASTRAL PREDIO EXP 56703</t>
  </si>
  <si>
    <t>CAR</t>
  </si>
  <si>
    <t>EE54312</t>
  </si>
  <si>
    <t>2016ER21652</t>
  </si>
  <si>
    <t>EE54631</t>
  </si>
  <si>
    <t>2016ER21653</t>
  </si>
  <si>
    <t>EE54630</t>
  </si>
  <si>
    <t>2016ER21655</t>
  </si>
  <si>
    <t>SOLICITUD FUNCIONARIO</t>
  </si>
  <si>
    <t>ALCALDIA LOCAL DE BOSA - SECRETARIA GENERAL DE INSPECCIONES DE POLICIA</t>
  </si>
  <si>
    <t>EE54573</t>
  </si>
  <si>
    <t>2016ER21656</t>
  </si>
  <si>
    <t>EE55350</t>
  </si>
  <si>
    <t>2016ER21662</t>
  </si>
  <si>
    <t>SOLICITUD CERTIFICADO DE BIENES E INMUBLES</t>
  </si>
  <si>
    <t>EE54601</t>
  </si>
  <si>
    <t>2016ER21663</t>
  </si>
  <si>
    <t>EE54600</t>
  </si>
  <si>
    <t>2016ER21664</t>
  </si>
  <si>
    <t>EE54851 Y EE54852</t>
  </si>
  <si>
    <t>2016ER21665</t>
  </si>
  <si>
    <t>EE54599</t>
  </si>
  <si>
    <t>2016ER21666</t>
  </si>
  <si>
    <t>EE56014</t>
  </si>
  <si>
    <t>2016ER21667</t>
  </si>
  <si>
    <t>EE54597</t>
  </si>
  <si>
    <t>2016ER21668</t>
  </si>
  <si>
    <t>EE54596</t>
  </si>
  <si>
    <t>2016ER21669</t>
  </si>
  <si>
    <t>EE54595</t>
  </si>
  <si>
    <t>2016ER21670</t>
  </si>
  <si>
    <t>EE54594</t>
  </si>
  <si>
    <t>2016ER21671</t>
  </si>
  <si>
    <t>EE54593</t>
  </si>
  <si>
    <t>2016ER21672</t>
  </si>
  <si>
    <t>EE54592</t>
  </si>
  <si>
    <t>2016ER21674</t>
  </si>
  <si>
    <t>EE54591</t>
  </si>
  <si>
    <t>2016ER21676</t>
  </si>
  <si>
    <t>TRASLADO OFICIOS JUZGADOS CIVIL MUNICIPAL DE BOGOTÁ</t>
  </si>
  <si>
    <t>SE ARCHIVA SE ATENDERA CADA SOLICITUD DE JUZGADO POR SEPARADO CON LOS 2016ER21678, 21679, 21680, 21682, 21689, 21691, 21693, 21696, 21698, 21699, 21702 RESPECTIVAMENTE</t>
  </si>
  <si>
    <t>2016ER21678</t>
  </si>
  <si>
    <t>JUZGADO TERCERO CIVIL MUNICIPAL DE BOGOTÁ D.C.</t>
  </si>
  <si>
    <t>EE54417</t>
  </si>
  <si>
    <t>2016ER21679</t>
  </si>
  <si>
    <t>EE54426</t>
  </si>
  <si>
    <t>2016ER21680</t>
  </si>
  <si>
    <t>EE55088</t>
  </si>
  <si>
    <t>2016ER21681</t>
  </si>
  <si>
    <t>SE ARCHIVA SE ATENDERA CADA SOLICITUD DE JUZGADO  POR SEPARADO  CON LOS 2016ER21683, 21686, 21688, 21690, 21694, 21692, 21697, 21700, 21701, 21703, 21704, 21705, 21706 RESPECTIVAMENTE.</t>
  </si>
  <si>
    <t>2016ER21682</t>
  </si>
  <si>
    <t>EE54404</t>
  </si>
  <si>
    <t>2016ER21683</t>
  </si>
  <si>
    <t>JUZGADO TERCERO CIVIL DEL CIRCUITO</t>
  </si>
  <si>
    <t>EE55087</t>
  </si>
  <si>
    <t>2016ER21686</t>
  </si>
  <si>
    <t>JUZGADO 11 CIVIL DEL CIRCUITO</t>
  </si>
  <si>
    <t>EE54420</t>
  </si>
  <si>
    <t>2016ER21688</t>
  </si>
  <si>
    <t>JUZGADO 11 CIVIL DEL CIRCUITO DE BOGOTA</t>
  </si>
  <si>
    <t>EE54423</t>
  </si>
  <si>
    <t>2016ER21689</t>
  </si>
  <si>
    <t>JUZGADO TRECE CIVIL MUNICIPAL DE ORALIDAD</t>
  </si>
  <si>
    <t>EE54103</t>
  </si>
  <si>
    <t>2016ER21690</t>
  </si>
  <si>
    <t>JUZGADO 13 CIVIL DEL CIRCUITO</t>
  </si>
  <si>
    <t>EE54722</t>
  </si>
  <si>
    <t>2016ER21691</t>
  </si>
  <si>
    <t>JUZGADO CATORCE CIVIL MUNICIPAL</t>
  </si>
  <si>
    <t>EE54422</t>
  </si>
  <si>
    <t>2016ER21692</t>
  </si>
  <si>
    <t>JUZGADO 14 CIVIL DEL CIRCUITO</t>
  </si>
  <si>
    <t>EE54416</t>
  </si>
  <si>
    <t>2016ER21693</t>
  </si>
  <si>
    <t>2016-EE57168</t>
  </si>
  <si>
    <t>2016ER21694</t>
  </si>
  <si>
    <t>EE55091</t>
  </si>
  <si>
    <t>2016ER21695</t>
  </si>
  <si>
    <t>EE54413</t>
  </si>
  <si>
    <t>2016ER21696</t>
  </si>
  <si>
    <t>JUZGADO CUARENTA Y CUATRO (44) CIVIL MUNICIPAL</t>
  </si>
  <si>
    <t>EE54409</t>
  </si>
  <si>
    <t>2016ER21697</t>
  </si>
  <si>
    <t>JUZGADO 17 CIVIL DEL CIRCUITO DE BOGOTA</t>
  </si>
  <si>
    <t>EE54403</t>
  </si>
  <si>
    <t>2016ER21698</t>
  </si>
  <si>
    <t>JUZGADO CINCUENTA Y SIETE CIVIL MUNICIPAL DE ORALIDAD</t>
  </si>
  <si>
    <t>EE54410</t>
  </si>
  <si>
    <t>2016ER21699</t>
  </si>
  <si>
    <t xml:space="preserve">SOLICITUD DE INFORMACIÓN 
</t>
  </si>
  <si>
    <t>JUZGADO CINCUENTA Y OCHO CIVIL MUNICIPAL DE MENOR CUANTÍA DE ORALIDAD DE BOGOTÁ D.C.</t>
  </si>
  <si>
    <t xml:space="preserve">2016-EE57272
</t>
  </si>
  <si>
    <t>2016ER21700</t>
  </si>
  <si>
    <t>EE54718</t>
  </si>
  <si>
    <t>2016ER21701</t>
  </si>
  <si>
    <t>JUZGADO 25 CIVIL DEL CIRCUITO DE BOGOTA</t>
  </si>
  <si>
    <t>EE54720</t>
  </si>
  <si>
    <t>2016ER21702</t>
  </si>
  <si>
    <t xml:space="preserve">SOLICITUD DE INFORMACIÓN 
</t>
  </si>
  <si>
    <t>JUZGADO OCHENTA Y DOS CIVIL MUNICIPAL DE BOGOTÁ</t>
  </si>
  <si>
    <t>EE55007</t>
  </si>
  <si>
    <t>2016ER21703</t>
  </si>
  <si>
    <t>JUZGADO 34 CIVIL DEL CIRCUITO DE BOGOTA</t>
  </si>
  <si>
    <t>2016-EE56594</t>
  </si>
  <si>
    <t>2016ER21704</t>
  </si>
  <si>
    <t>EE54101</t>
  </si>
  <si>
    <t>2016ER21705</t>
  </si>
  <si>
    <t>2016ER21706</t>
  </si>
  <si>
    <t>EE55089</t>
  </si>
  <si>
    <t>2016ER21708</t>
  </si>
  <si>
    <t>JUNGLA KUMBA</t>
  </si>
  <si>
    <t>EE54279</t>
  </si>
  <si>
    <t>2016ER21719</t>
  </si>
  <si>
    <t>SOLICITID INFORMACION</t>
  </si>
  <si>
    <t>JUZGADO CUARENTA Y SEIS CIVIL MUNICIPAL DE ORALIDAD</t>
  </si>
  <si>
    <t>EE54737</t>
  </si>
  <si>
    <t>2016ER21721</t>
  </si>
  <si>
    <t>SOLICITUD DE DOCUMENTOS</t>
  </si>
  <si>
    <t>EE54278</t>
  </si>
  <si>
    <t>2016ER21722</t>
  </si>
  <si>
    <t>JUZGADO DIECINUEVE CIVIL DEL CIRCUITO DE BOGOTA</t>
  </si>
  <si>
    <t>EE55005</t>
  </si>
  <si>
    <t>2016ER21723</t>
  </si>
  <si>
    <t>INICIATIVA INVESTIGATIVA</t>
  </si>
  <si>
    <t>EE55549</t>
  </si>
  <si>
    <t>2016ER21727</t>
  </si>
  <si>
    <t>EE56550</t>
  </si>
  <si>
    <t>2016ER21730</t>
  </si>
  <si>
    <t>SOLICITUD AVALÚO CO0MERCIAL PREDIOS A ADQUIRIR UAERMV MEDIANTE CONVENIO INTERADMINISTRATIVO N° 160174-0-2016</t>
  </si>
  <si>
    <t>UNIDAD DE MANTENIMIENTO VIAL</t>
  </si>
  <si>
    <t>EE54825</t>
  </si>
  <si>
    <t>2016ER21739</t>
  </si>
  <si>
    <t>SOLICITUD CERTIFICADO DE AVALÚO</t>
  </si>
  <si>
    <t>JUZGADO TERCERO ADMINISTRATIVO CIRCUITO DE BOGOTÁ</t>
  </si>
  <si>
    <t>EE55004</t>
  </si>
  <si>
    <t>2016ER21743</t>
  </si>
  <si>
    <t>DOCUMENENTACION DILIGENCIADA PARA SOLICITAR BD CATASTRAL</t>
  </si>
  <si>
    <t>INSTITUTO DE GESTION DE RIEGOS Y CAMBIOS CLIMATICOS</t>
  </si>
  <si>
    <t>LA SOLICITUD SE ENCUENTRA A LA ESPERA DE LA FIRMA DE LA DIRECTORAY POSTERIORMENTE LA INFORMACION SERA SUMINISTRADA POR EL AREA DE TECNOLOGIA</t>
  </si>
  <si>
    <t>2016ER21746</t>
  </si>
  <si>
    <t>SOLICITUD COPIA DEL ACTO ADMINISTRATIVO</t>
  </si>
  <si>
    <t>EE54308</t>
  </si>
  <si>
    <t>2016ER21752</t>
  </si>
  <si>
    <t>TRASLADO RADICADO 2016ER90981</t>
  </si>
  <si>
    <t>SECRETARIA DISTRITAL HACIENDA</t>
  </si>
  <si>
    <t>EE54340</t>
  </si>
  <si>
    <t>2016ER21753</t>
  </si>
  <si>
    <t>ARQUIDIÓCESIS DE BOGOTÁ</t>
  </si>
  <si>
    <t>EE54575</t>
  </si>
  <si>
    <t>2016ER21760</t>
  </si>
  <si>
    <t>SOLICITUD COPIA DEL INFORME TECNICO</t>
  </si>
  <si>
    <t>EE55003</t>
  </si>
  <si>
    <t>2016ER21761</t>
  </si>
  <si>
    <t>EE55551</t>
  </si>
  <si>
    <t>2016ER21762</t>
  </si>
  <si>
    <t>CON EL 2016EE55551 DEL 31-10-2016</t>
  </si>
  <si>
    <t>2016ER21774</t>
  </si>
  <si>
    <t>JUZGADO CUARENTA Y CUATRO CIVIL DEL CIRCUITO</t>
  </si>
  <si>
    <t>EE55699 Y 55700</t>
  </si>
  <si>
    <t>2016ER21776</t>
  </si>
  <si>
    <t>JUZGADO SETENTA Y DOS CIVIL MUNICIPAL</t>
  </si>
  <si>
    <t>EE55937</t>
  </si>
  <si>
    <t>2016ER21777</t>
  </si>
  <si>
    <t>2016-EE57033</t>
  </si>
  <si>
    <t>2016ER21778</t>
  </si>
  <si>
    <t>SOLICITUD EXCLUSIÓN DEL SISTEMA</t>
  </si>
  <si>
    <t>EE54877</t>
  </si>
  <si>
    <t>2016ER21786</t>
  </si>
  <si>
    <t>EE56832</t>
  </si>
  <si>
    <t>2016ER21788</t>
  </si>
  <si>
    <t>FISCALIA GENERAL DE LA NACIION</t>
  </si>
  <si>
    <t>EE54621</t>
  </si>
  <si>
    <t>2016ER21791</t>
  </si>
  <si>
    <t>EE54880</t>
  </si>
  <si>
    <t>2016ER21792</t>
  </si>
  <si>
    <t>SOLICITUD BIENES E INMUEBLES</t>
  </si>
  <si>
    <t>EE54331</t>
  </si>
  <si>
    <t>2016ER21793</t>
  </si>
  <si>
    <t>EE54314</t>
  </si>
  <si>
    <t>2016ER21795</t>
  </si>
  <si>
    <t>SOLICITUD CERTIFICADO BIENES E INMUEBLES</t>
  </si>
  <si>
    <t>EE54316</t>
  </si>
  <si>
    <t>2016ER21798</t>
  </si>
  <si>
    <t>TRASLADO RADICADO 20165260712252 OCTUBRE 05 DEL 2016</t>
  </si>
  <si>
    <t>ALCALDIA MAYOR DE BOGOTA D.C</t>
  </si>
  <si>
    <t>EE54874</t>
  </si>
  <si>
    <t>2016ER21799</t>
  </si>
  <si>
    <t>JUZGADO CUARENTA Y SEIS CIVIL MUNICIPLA DE ORALIDAD</t>
  </si>
  <si>
    <t>EE55939</t>
  </si>
  <si>
    <t>2016ER21804</t>
  </si>
  <si>
    <t>SOLICITUD NOMENCLATURA SECUNDARIA</t>
  </si>
  <si>
    <t>EE54999</t>
  </si>
  <si>
    <t>2016ER21807</t>
  </si>
  <si>
    <t>SOLICITUD DE ACTUALIZACIÓN DE INFORMACIÓN JURÍDICA TROCADA Y DE LOS PROPIETARIOS</t>
  </si>
  <si>
    <t>JUNTA DE ACCION COMUNAL BARRIO SANTA MATILDE Y MONTES PRIMER SECTOR</t>
  </si>
  <si>
    <t>EE54871</t>
  </si>
  <si>
    <t>2016ER21810</t>
  </si>
  <si>
    <t>JUZGADO QUINCE CIVIL MUNICIPAL DE DESCONGESTION DE BOGOTA</t>
  </si>
  <si>
    <t>EE56019</t>
  </si>
  <si>
    <t>2016ER21816</t>
  </si>
  <si>
    <t>COPNIA</t>
  </si>
  <si>
    <t>EE55363</t>
  </si>
  <si>
    <t>2016ER21817</t>
  </si>
  <si>
    <t>COSTRUCCIONES AR</t>
  </si>
  <si>
    <t>EE54730</t>
  </si>
  <si>
    <t>2016ER21821</t>
  </si>
  <si>
    <t>JARDIN INFANTIN</t>
  </si>
  <si>
    <t>EE54731</t>
  </si>
  <si>
    <t>2016ER21838</t>
  </si>
  <si>
    <t>JUZGADO SETENTA Y UNO CIVIL MUNICIPAL</t>
  </si>
  <si>
    <t>EE55002</t>
  </si>
  <si>
    <t>2016ER21842</t>
  </si>
  <si>
    <t>SOLICITUD CERTIFICADO AVALÚO CATASTRAL</t>
  </si>
  <si>
    <t>JUZGADO DIECISIETE CIVIL MUNICIPAL DE BOGOTA D.C.</t>
  </si>
  <si>
    <t>EE55348</t>
  </si>
  <si>
    <t>2016ER21843</t>
  </si>
  <si>
    <t>ALCALDÍA LOCAL DE USME</t>
  </si>
  <si>
    <t>EE54835</t>
  </si>
  <si>
    <t>2016ER21845</t>
  </si>
  <si>
    <t>SOLICITUD  ACTUALIZACION PLANO TOPOGRAFICO</t>
  </si>
  <si>
    <t>EE54738</t>
  </si>
  <si>
    <t>2016ER21847</t>
  </si>
  <si>
    <t>SOLICITUD HISTORICO DE NOMENCLATURA</t>
  </si>
  <si>
    <t>JUZGADO VEINTICUATRO CIVIL MUNICIPAL DE DESCONGESTION DE BOGOTA D.C</t>
  </si>
  <si>
    <t>EE54998</t>
  </si>
  <si>
    <t>2016ER21851</t>
  </si>
  <si>
    <t xml:space="preserve">SOLICITUD INFORMACION
</t>
  </si>
  <si>
    <t>EE54570</t>
  </si>
  <si>
    <t>2016ER21857</t>
  </si>
  <si>
    <t>SOLICITUD DE COMPROBANTE DE RADICACION</t>
  </si>
  <si>
    <t>EE54710</t>
  </si>
  <si>
    <t>2016ER21858</t>
  </si>
  <si>
    <t>JUZGADO 27 CIVIL MUNICIPAL DE ORALIDAD</t>
  </si>
  <si>
    <t>2016-EE57022</t>
  </si>
  <si>
    <t>2016ER21866</t>
  </si>
  <si>
    <t>SOLITUD CERTIFICADO DE BIENES E INMUEBLES</t>
  </si>
  <si>
    <t>EE54620</t>
  </si>
  <si>
    <t>2016ER21867</t>
  </si>
  <si>
    <t>2016ER21868</t>
  </si>
  <si>
    <t>JUZGADO 13 DE FAMILIA DE ORALIDAD</t>
  </si>
  <si>
    <t>EE54831 Y EE54832</t>
  </si>
  <si>
    <t>2016ER21869</t>
  </si>
  <si>
    <t>EE54589</t>
  </si>
  <si>
    <t>2016ER21871</t>
  </si>
  <si>
    <t>CONTESTACION AL OFICIO 2016EE52901 DE FECHA 13 -10 -2016</t>
  </si>
  <si>
    <t>SE NOTIFICA PERSONALMENTE A LA SEÑORA MARIELA CARRILLO EL DIA 21-10-2016, LA RESPUESTA PROFERIDA RADICADO 2015-311825</t>
  </si>
  <si>
    <t>2016ER21872</t>
  </si>
  <si>
    <t>SOLICITUID CERTIFICADO DE BIENES E INMUEBLES</t>
  </si>
  <si>
    <t>EE54586</t>
  </si>
  <si>
    <t>2016ER21873</t>
  </si>
  <si>
    <t>JUZGADO VEINTUCUATRO CIVIL DEL CIRCUITO</t>
  </si>
  <si>
    <t>EE54995</t>
  </si>
  <si>
    <t>2016ER21874</t>
  </si>
  <si>
    <t>EE54572</t>
  </si>
  <si>
    <t>2016ER21877</t>
  </si>
  <si>
    <t>SECRETARAIA DE GOBIERNO</t>
  </si>
  <si>
    <t>EE54622</t>
  </si>
  <si>
    <t>2016ER21879</t>
  </si>
  <si>
    <t xml:space="preserve">SOLICITUD CERTIFICADOS BIENES INMUEBLES
</t>
  </si>
  <si>
    <t>EE56022</t>
  </si>
  <si>
    <t>2016ER21880</t>
  </si>
  <si>
    <t>PROCUARADURIA GENERAL DE LA NACION</t>
  </si>
  <si>
    <t>EE54623</t>
  </si>
  <si>
    <t>2016ER21881</t>
  </si>
  <si>
    <t>JUZGADO 008 DE EJECUCIÓN DE PENAS</t>
  </si>
  <si>
    <t>EE54571</t>
  </si>
  <si>
    <t>2016ER21882</t>
  </si>
  <si>
    <t>EE54725</t>
  </si>
  <si>
    <t>2016ER21883</t>
  </si>
  <si>
    <t>REMISIÓN RESPUESTA OFICIO N° 2752</t>
  </si>
  <si>
    <t>EE55941</t>
  </si>
  <si>
    <t>2016ER21884</t>
  </si>
  <si>
    <t>RESPUESTA A SU OFICIO 2650</t>
  </si>
  <si>
    <t>EE55000</t>
  </si>
  <si>
    <t>2016ER21885</t>
  </si>
  <si>
    <t>EE54590</t>
  </si>
  <si>
    <t>2016ER21886</t>
  </si>
  <si>
    <t>RESPUESTA A SU OFICIO 2623</t>
  </si>
  <si>
    <t>EE54997</t>
  </si>
  <si>
    <t>2016ER21887</t>
  </si>
  <si>
    <t>TRASLADO DE SOLICITUD ARTICULO 1° DE LA LEY 1755 DE 2015</t>
  </si>
  <si>
    <t>EE54729</t>
  </si>
  <si>
    <t>2016ER21889</t>
  </si>
  <si>
    <t>SOLICITUD CERTIFICACIÓN CAMBIO DE NOMENCLATURA. 
OFICIO NO. DEOF.025.2013.05450.00
RAD. 110011102000201305450
MAGISTRADO PAULINA CANOSA SUAREZ</t>
  </si>
  <si>
    <t>CONSEJO SECCIONAL DE LA JUDICATURA DE BOGOTA</t>
  </si>
  <si>
    <t>SE VERIFICA EXISTENCIA DE PRODUCTO Y SE ENVIA PARA FIRMA JEFE. SE DIO RESPUESTA MEDIANTE EL EE54480, EE54481</t>
  </si>
  <si>
    <t>2016ER21907</t>
  </si>
  <si>
    <t>EE54724</t>
  </si>
  <si>
    <t>2016ER21908</t>
  </si>
  <si>
    <t>SOLICITUD DE LA REALIZACIÓN DEL AVALÚO CORPORATIVO DEL PREDIO RELACIONADO</t>
  </si>
  <si>
    <t>CISA CENTRAL DE INVERSIONES S.A.</t>
  </si>
  <si>
    <t xml:space="preserve"> SE DARA RESPUESTA CON LA RAD 2016-1318717 - AV CISA</t>
  </si>
  <si>
    <t>2016ER21916</t>
  </si>
  <si>
    <t>MUTUACION E INCORPORACION CATASTRAL</t>
  </si>
  <si>
    <t>EMPRESA DE ACUEDUCTO , ALCANTARILLADO Y ASEO DE BOGOTA</t>
  </si>
  <si>
    <t>EE55452</t>
  </si>
  <si>
    <t>2016ER21917</t>
  </si>
  <si>
    <t>EMPRES DE ACUEDUCTO Y ALCANTARILLADO Y ASEO DE BOGOTA</t>
  </si>
  <si>
    <t>EE55451</t>
  </si>
  <si>
    <t>2016ER21918</t>
  </si>
  <si>
    <t>EMPRESA DE ACUEDUCATO Y ALCANTARILLADO DE BOGOTA</t>
  </si>
  <si>
    <t>EE55450</t>
  </si>
  <si>
    <t>2016ER21919</t>
  </si>
  <si>
    <t>EE55449</t>
  </si>
  <si>
    <t>2016ER21920</t>
  </si>
  <si>
    <t>EE55448</t>
  </si>
  <si>
    <t>2016ER21940</t>
  </si>
  <si>
    <t>SOLICITUD CERTIFICACIONES CATASTRALES</t>
  </si>
  <si>
    <t>EE55354</t>
  </si>
  <si>
    <t>2016ER21945</t>
  </si>
  <si>
    <t>SECRETARIA DE EDUCACIÓN</t>
  </si>
  <si>
    <t>EE55006</t>
  </si>
  <si>
    <t>2016ER21947</t>
  </si>
  <si>
    <t>JUZGADO TERCERO CIVIL DEL CIRCUITO DE EJECUCIÓN DE SENTENCIAS DE BOGOTA</t>
  </si>
  <si>
    <t>EE56030</t>
  </si>
  <si>
    <t>2016ER21949</t>
  </si>
  <si>
    <t>EE54732</t>
  </si>
  <si>
    <t>2016ER21950</t>
  </si>
  <si>
    <t>EE54735</t>
  </si>
  <si>
    <t>2016ER21951</t>
  </si>
  <si>
    <t>SOLICITUD AVALUOS DE RENTA</t>
  </si>
  <si>
    <t>EE55552</t>
  </si>
  <si>
    <t>2016ER21952</t>
  </si>
  <si>
    <t>SOLICITUD REVISION AREA</t>
  </si>
  <si>
    <t>EE54726</t>
  </si>
  <si>
    <t>2016ER21955</t>
  </si>
  <si>
    <t>SOLICITUD APOYO INTERINSTITUCIONAL</t>
  </si>
  <si>
    <t>ALCALDIA LOCAL LOS MARTIRES</t>
  </si>
  <si>
    <t>EE55456</t>
  </si>
  <si>
    <t>2016ER21961</t>
  </si>
  <si>
    <t>EE54862</t>
  </si>
  <si>
    <t>2016ER21962</t>
  </si>
  <si>
    <t>EE54859</t>
  </si>
  <si>
    <t>2016ER21963</t>
  </si>
  <si>
    <t>EE54856</t>
  </si>
  <si>
    <t>2016ER21964</t>
  </si>
  <si>
    <t>JUZGADO 008 DE EJECUCION DE PENAS</t>
  </si>
  <si>
    <t>EE54866</t>
  </si>
  <si>
    <t>2016ER21965</t>
  </si>
  <si>
    <t>EE54861</t>
  </si>
  <si>
    <t>2016ER21966</t>
  </si>
  <si>
    <t>EE54865</t>
  </si>
  <si>
    <t>2016ER21967</t>
  </si>
  <si>
    <t>JUZGADO 007 DE EJECUCION DE PENAS</t>
  </si>
  <si>
    <t>EE54867</t>
  </si>
  <si>
    <t>2016ER21968</t>
  </si>
  <si>
    <t>EE54868</t>
  </si>
  <si>
    <t>2016ER21969</t>
  </si>
  <si>
    <t>REVISION AVALUO COMERCIAL</t>
  </si>
  <si>
    <t>I E 13930</t>
  </si>
  <si>
    <t>2016ER21970</t>
  </si>
  <si>
    <t xml:space="preserve">  I E 13930</t>
  </si>
  <si>
    <t>2016ER21971</t>
  </si>
  <si>
    <t>REVISION DE AVALUO CATASTRAL</t>
  </si>
  <si>
    <t>2016ER21972</t>
  </si>
  <si>
    <t>2016ER21974</t>
  </si>
  <si>
    <t>EE55453</t>
  </si>
  <si>
    <t>2016ER21978</t>
  </si>
  <si>
    <t>EE55543</t>
  </si>
  <si>
    <t>2016ER21979</t>
  </si>
  <si>
    <t>SOLICITUD CERTIFICADOS DE NOMENCLAURA</t>
  </si>
  <si>
    <t>EE55528</t>
  </si>
  <si>
    <t>2016ER21981</t>
  </si>
  <si>
    <t>SOLICITUD DE CERTIFICADO DE BIENES E INMUEBLES</t>
  </si>
  <si>
    <t>EE55008</t>
  </si>
  <si>
    <t>2016ER21984</t>
  </si>
  <si>
    <t>SOLICITUD DE REVISION DE AVALUO</t>
  </si>
  <si>
    <t>2016ER21985</t>
  </si>
  <si>
    <t>EE55009</t>
  </si>
  <si>
    <t>2016ER21989</t>
  </si>
  <si>
    <t>2016ER21990</t>
  </si>
  <si>
    <t>2016ER21992</t>
  </si>
  <si>
    <t>EE56206</t>
  </si>
  <si>
    <t>2016ER21995</t>
  </si>
  <si>
    <t>2016ER21997</t>
  </si>
  <si>
    <t>EE56017</t>
  </si>
  <si>
    <t>2016ER21998</t>
  </si>
  <si>
    <t>2016ER22000</t>
  </si>
  <si>
    <t>2016ER22001</t>
  </si>
  <si>
    <t>SOLICITUD CERTIFICACION DE BIENES E INMUEBLES</t>
  </si>
  <si>
    <t>JUZGADO 026 DE EJECUCION DE PENAS</t>
  </si>
  <si>
    <t>EE56205</t>
  </si>
  <si>
    <t>2016ER22002</t>
  </si>
  <si>
    <t>EE55328-EE55330</t>
  </si>
  <si>
    <t>2016ER22003</t>
  </si>
  <si>
    <t>FUNDACION SANTA FE DE BOGOTÁ</t>
  </si>
  <si>
    <t>EE55540</t>
  </si>
  <si>
    <t>2016ER22004</t>
  </si>
  <si>
    <t>EE55011</t>
  </si>
  <si>
    <t>2016ER22008</t>
  </si>
  <si>
    <t>SOLICITUD CERTIFICACIÓN DE CABIDA Y LINDEROS</t>
  </si>
  <si>
    <t>GRANAMERICA</t>
  </si>
  <si>
    <t>EE55538</t>
  </si>
  <si>
    <t>2016ER22011</t>
  </si>
  <si>
    <t>SOLICITUD CERTIFICADO DE BINES E INMUEBLES</t>
  </si>
  <si>
    <t>EE54869</t>
  </si>
  <si>
    <t>2016ER22012</t>
  </si>
  <si>
    <t>2016ER22013</t>
  </si>
  <si>
    <t>2016ER22014</t>
  </si>
  <si>
    <t>EE55533</t>
  </si>
  <si>
    <t>2016ER22016</t>
  </si>
  <si>
    <t>SOLICITUD CERTIFICACIÓN DE NOMENCLATURA Q.11594</t>
  </si>
  <si>
    <t>ALCALDIA LOCAL DE CIUDAD BOLIVAR SECRETARIA GENERAL DE INSPECCIONES DE POLICIA</t>
  </si>
  <si>
    <t>2016ER22017</t>
  </si>
  <si>
    <t>EE54834</t>
  </si>
  <si>
    <t>2016ER22022</t>
  </si>
  <si>
    <t>SE ARHIVA SE DARA CORDIS A CADA UNA DE LAS SOLICITUDES PARA SER  ATENDIDAS POR SEPARADO 2016ER22023, 22024, 22025, 22026, 22028, 22030, 22031.</t>
  </si>
  <si>
    <t>2016ER22023</t>
  </si>
  <si>
    <t>EE55092</t>
  </si>
  <si>
    <t>2016ER22024</t>
  </si>
  <si>
    <t>JUZGADO DIECINUEVE CIVIL MUNICIPAL DE BOGOTÁ</t>
  </si>
  <si>
    <t>EE55938</t>
  </si>
  <si>
    <t>2016ER22025</t>
  </si>
  <si>
    <t>JUZGADO TREINTA Y DOS CIVIL MUNICIPAL DE ORALIDAD DE BOGOTÁ</t>
  </si>
  <si>
    <t>EE55942</t>
  </si>
  <si>
    <t>2016ER22026</t>
  </si>
  <si>
    <t>JUZGADO TREINTA Y CINCO CIVIL MUNICIPAL</t>
  </si>
  <si>
    <t>EE56405</t>
  </si>
  <si>
    <t>2016ER22027</t>
  </si>
  <si>
    <t>TRASLADO OFICIOS JUZGADO CIVIL DEL CIRCUITO DE BOGOTA</t>
  </si>
  <si>
    <t>SE ARHIVA SE DARA CORDIS A CADA UNA DE LAS SOLICITUDES PARA SER  ATENDIDAS POR SEPARADO 2016ER22037, 22038, 22039, 22040, 22041, 22042, 22043, 22044, 22045, 22046, 22047, 22049, 22050, 22051.</t>
  </si>
  <si>
    <t>2016ER22028</t>
  </si>
  <si>
    <t>JUZGADO CINCUENTA Y TRES CIVIL MUNICIPAL</t>
  </si>
  <si>
    <t>EE56057</t>
  </si>
  <si>
    <t>2016ER22030</t>
  </si>
  <si>
    <t>EE56050</t>
  </si>
  <si>
    <t>2016ER22031</t>
  </si>
  <si>
    <t>EE56058</t>
  </si>
  <si>
    <t>2016ER22037</t>
  </si>
  <si>
    <t>JUZGADO SEGUNDO CIVIL DEL CIRCUITO DE BOGOTA</t>
  </si>
  <si>
    <t>EE56043</t>
  </si>
  <si>
    <t>2016ER22038</t>
  </si>
  <si>
    <t>JUZGADO QUINTO CIVIL CIRCUITO BOGOTA</t>
  </si>
  <si>
    <t>EE56068</t>
  </si>
  <si>
    <t>2016ER22039</t>
  </si>
  <si>
    <t>2016ER22040</t>
  </si>
  <si>
    <t>EE56067</t>
  </si>
  <si>
    <t>2016ER22041</t>
  </si>
  <si>
    <t>JUZGADO ONCE CIVIL DEL CIRCUITO</t>
  </si>
  <si>
    <t>EE56055</t>
  </si>
  <si>
    <t>2016ER22042</t>
  </si>
  <si>
    <t>JUZGADO DIECISIETE CIVIL DEL CIRCUITO DE BOGOTA</t>
  </si>
  <si>
    <t>EE56048</t>
  </si>
  <si>
    <t>2016ER22043</t>
  </si>
  <si>
    <t>JUZGADO DIECISIETE CIVIL CIRCUITO DE BOGOTA</t>
  </si>
  <si>
    <t>EE56042</t>
  </si>
  <si>
    <t>2016ER22044</t>
  </si>
  <si>
    <t>JUZGADO 20 CIVIL DEL CIRCUITO DE ORALIDAD</t>
  </si>
  <si>
    <t>EE55689</t>
  </si>
  <si>
    <t>2016ER22045</t>
  </si>
  <si>
    <t>JUZGADO VEINTIOCHO DEL CIRCUITO DE BOGOTA</t>
  </si>
  <si>
    <t>EE55690</t>
  </si>
  <si>
    <t>2016ER22046</t>
  </si>
  <si>
    <t>JUZGADO TREINTA CIVIL CIRCUITO DE BOGOTA</t>
  </si>
  <si>
    <t>EE55691</t>
  </si>
  <si>
    <t>2016ER22047</t>
  </si>
  <si>
    <t>JUZGADO TREINTA Y UNO CIVIL CIRCUITO DE BOGOTA</t>
  </si>
  <si>
    <t>EE55694</t>
  </si>
  <si>
    <t>2016ER22049</t>
  </si>
  <si>
    <t>JUZGADO TREINTA Y NUEVE CIVIL DEL CIRCULO</t>
  </si>
  <si>
    <t>EE55695</t>
  </si>
  <si>
    <t>2016ER22050</t>
  </si>
  <si>
    <t>JUZGADO CUARENTA Y DOS 42 CIVIL DEL CIRCUITO</t>
  </si>
  <si>
    <t>EE55697</t>
  </si>
  <si>
    <t>2016ER22051</t>
  </si>
  <si>
    <t>JUZGADO CUARETA Y TRS CIVIL DEL CIRCUITO DE BOGOTA</t>
  </si>
  <si>
    <t>EE55094</t>
  </si>
  <si>
    <t>2016ER22054</t>
  </si>
  <si>
    <t>SOLICITUD DE RECTIFICACION DE COTAS</t>
  </si>
  <si>
    <t>EE55085</t>
  </si>
  <si>
    <t>2016ER22055</t>
  </si>
  <si>
    <t>SOLICITUD DE CERTIFICACION</t>
  </si>
  <si>
    <t>IDIGER</t>
  </si>
  <si>
    <t>EE55083</t>
  </si>
  <si>
    <t>2016ER22065</t>
  </si>
  <si>
    <t>JUZGADO ONCE CIVIL MUNICIPAL DE EJECUCIÓN DE SENTENCIAS</t>
  </si>
  <si>
    <t>EE55536</t>
  </si>
  <si>
    <t>2016ER22069</t>
  </si>
  <si>
    <t>SOLICITUD COPIA DE LA CABIDA Y LINDEROS</t>
  </si>
  <si>
    <t>EE55353</t>
  </si>
  <si>
    <t>2016ER22070</t>
  </si>
  <si>
    <t>RADICADO SDA 2016ER135855</t>
  </si>
  <si>
    <t>SECRETARIA DISTRITAL DE AMBIENTE</t>
  </si>
  <si>
    <t>EE55455</t>
  </si>
  <si>
    <t>2016ER22072</t>
  </si>
  <si>
    <t>RESPUESTA RADICADOS SDA 2016ER182644</t>
  </si>
  <si>
    <t>EE55356</t>
  </si>
  <si>
    <t>2016ER22077</t>
  </si>
  <si>
    <t>SOLICITUD AOTORIZACIÓN DE NOMENCLATURA</t>
  </si>
  <si>
    <t>EE55362</t>
  </si>
  <si>
    <t>2016ER22079</t>
  </si>
  <si>
    <t>REMISION DOCUMENTOS</t>
  </si>
  <si>
    <t>INSTITUTO DESARROLLO URBANO</t>
  </si>
  <si>
    <t>SE DEVUELVE A LA GCAU PARA QUE NOS ACLAREN EL TIPO DE SOLICITUD QUE REQUIEREN.</t>
  </si>
  <si>
    <t>2016ER22084</t>
  </si>
  <si>
    <t>2016-EE57298</t>
  </si>
  <si>
    <t>2016ER22086</t>
  </si>
  <si>
    <t>CONTRATO 1321 DE 2013, SOLICITUD DE REVISIÓN AVALÚOS COMERCIALES</t>
  </si>
  <si>
    <t>SE DA RTA AL DTDP20163250973011- CON EL 2016EE57317 DEL 10/11/2016 Y SE ENVIA CON EL 2016IE14567- 2016-0562 RT 42233.</t>
  </si>
  <si>
    <t>2016ER22092</t>
  </si>
  <si>
    <t>SOLICITUD CAMBIO DE PROPIETARIOS</t>
  </si>
  <si>
    <t>EE55881</t>
  </si>
  <si>
    <t>2016ER22105</t>
  </si>
  <si>
    <t>SOLICITUD COPIA DE DOCUMENTOS</t>
  </si>
  <si>
    <t>EE56202 Y EE 56203</t>
  </si>
  <si>
    <t>2016ER22109</t>
  </si>
  <si>
    <t>REMISIÓN CONTRATO DERIVADO N° 40531-010-2016</t>
  </si>
  <si>
    <t>FIDUPREVISORA</t>
  </si>
  <si>
    <t>SE ENVIO CON EL 2016IE 13789</t>
  </si>
  <si>
    <t>2016ER22112</t>
  </si>
  <si>
    <t>SOLICITUD CERTIFICADOS Y CEDULAS CATASTRALES</t>
  </si>
  <si>
    <t>EE56009</t>
  </si>
  <si>
    <t>2016ER22113</t>
  </si>
  <si>
    <t>SOLICITUD CETIFICADO DE BIENES E INMUEBLES</t>
  </si>
  <si>
    <t>EE55010</t>
  </si>
  <si>
    <t>2016ER22115</t>
  </si>
  <si>
    <t>EE56209</t>
  </si>
  <si>
    <t>2016ER22136</t>
  </si>
  <si>
    <t>EE56198 Y EE56199</t>
  </si>
  <si>
    <t>2016ER22137</t>
  </si>
  <si>
    <t>SOLICITUD DE MI DIRECCION PARA NOTIFICACIONES DE CORRESPONDENCIA</t>
  </si>
  <si>
    <t>EE56005-EE56006</t>
  </si>
  <si>
    <t>2016ER22142</t>
  </si>
  <si>
    <t>EE57498</t>
  </si>
  <si>
    <t>2016ER22155</t>
  </si>
  <si>
    <t>SOLICITUD COPIA DEL CERTIFICADO CATASTRAL</t>
  </si>
  <si>
    <t>EE56010</t>
  </si>
  <si>
    <t>2016ER22158</t>
  </si>
  <si>
    <t>PROHORIZONTAL SOCIEDAD S.A.S.</t>
  </si>
  <si>
    <t>EE56028</t>
  </si>
  <si>
    <t>2016ER22164</t>
  </si>
  <si>
    <t>SOLICITUD ACTIALIZACION DE USO Y DESTINO</t>
  </si>
  <si>
    <t>EE55922</t>
  </si>
  <si>
    <t>2016ER22165</t>
  </si>
  <si>
    <t>EE57053</t>
  </si>
  <si>
    <t>2016ER22166</t>
  </si>
  <si>
    <t>EE56821</t>
  </si>
  <si>
    <t>2016ER22167</t>
  </si>
  <si>
    <t>2016ER22168</t>
  </si>
  <si>
    <t>2016ER22169</t>
  </si>
  <si>
    <t>2016ER22170</t>
  </si>
  <si>
    <t>2016ER22171</t>
  </si>
  <si>
    <t>2016ER22172</t>
  </si>
  <si>
    <t>2016ER22176</t>
  </si>
  <si>
    <t>EE56398</t>
  </si>
  <si>
    <t>2016ER22179</t>
  </si>
  <si>
    <t>CODIARQ RQUITECTURA</t>
  </si>
  <si>
    <t>EE57831</t>
  </si>
  <si>
    <t>2016ER22184</t>
  </si>
  <si>
    <t>2016-EE57231</t>
  </si>
  <si>
    <t>2016ER22185</t>
  </si>
  <si>
    <t>SOLICITUD BOLETINES DE NOMENCLATURA</t>
  </si>
  <si>
    <t>EE57319</t>
  </si>
  <si>
    <t>2016ER22187</t>
  </si>
  <si>
    <t>SOLICITUD ACLARACIN DE LA RESOLUCION</t>
  </si>
  <si>
    <t>EE55331 Y EE55335</t>
  </si>
  <si>
    <t>2016ER22189</t>
  </si>
  <si>
    <t>EE55446</t>
  </si>
  <si>
    <t>2016ER22190</t>
  </si>
  <si>
    <t>JUZGADO VENTINUEVE CIVIL DEL CIRCUITO DE BOGOTA</t>
  </si>
  <si>
    <t>EE55445</t>
  </si>
  <si>
    <t>2016ER22192</t>
  </si>
  <si>
    <t>EE56033</t>
  </si>
  <si>
    <t>2016ER22193</t>
  </si>
  <si>
    <t>EE56032</t>
  </si>
  <si>
    <t>2016ER22196</t>
  </si>
  <si>
    <t>JUZGADOQUINTO CIVIL DEL CIRCUITO</t>
  </si>
  <si>
    <t>EE56023 Y EE56024</t>
  </si>
  <si>
    <t>2016ER22197</t>
  </si>
  <si>
    <t>EE55358</t>
  </si>
  <si>
    <t>2016ER22198</t>
  </si>
  <si>
    <t>SOLICITUD DE CERTIFICACIÓN DE BIENES E INMUEBLES</t>
  </si>
  <si>
    <t>EE55357</t>
  </si>
  <si>
    <t>2016ER22199</t>
  </si>
  <si>
    <t>POLICIA NACIONAL</t>
  </si>
  <si>
    <t>EE56002 Y EE56003</t>
  </si>
  <si>
    <t>2016ER22201</t>
  </si>
  <si>
    <t>EE55361</t>
  </si>
  <si>
    <t>2016ER22202</t>
  </si>
  <si>
    <t>EE55360</t>
  </si>
  <si>
    <t>2016ER22203</t>
  </si>
  <si>
    <t>EE55359</t>
  </si>
  <si>
    <t>2016ER22204</t>
  </si>
  <si>
    <t>ÁREA DEL PREDIO CON FOLIO DE MATRICULA INMOBILIARIA N° 50 C 148358</t>
  </si>
  <si>
    <t>UNIVERSIDAD DE CUNDINAMARCA</t>
  </si>
  <si>
    <t>EE55466 Y EE  55467</t>
  </si>
  <si>
    <t>2016ER22205</t>
  </si>
  <si>
    <t>SOLICITUD DE ASIGNACIÓN DEL CÓDIGO HOMOLOGADO DE IDENTIFICACIÓN PREDIAL</t>
  </si>
  <si>
    <t>MINIVIVIENDA</t>
  </si>
  <si>
    <t>2016ER22207</t>
  </si>
  <si>
    <t>SOLICITUD COPIA DE RESPUESTA RAD . 2015EE57621</t>
  </si>
  <si>
    <t>EE55351</t>
  </si>
  <si>
    <t>2016ER22208</t>
  </si>
  <si>
    <t>ALCALIA LOCAL DE SUBA</t>
  </si>
  <si>
    <t>EE56208</t>
  </si>
  <si>
    <t>2016ER22210</t>
  </si>
  <si>
    <t>EE55554</t>
  </si>
  <si>
    <t>2016ER22211</t>
  </si>
  <si>
    <t>EE55556</t>
  </si>
  <si>
    <t>2016ER22212</t>
  </si>
  <si>
    <t>EE56200 Y EE56201</t>
  </si>
  <si>
    <t>2016ER22222</t>
  </si>
  <si>
    <t>OFICIO N° 3783 24/10/2016 JUZGADO 24 CIVIL DEL CIRCUITO DE ORALIDAD
REF:ORDINARIO DE PERTENENCIA N°110013103024201500774 
(RECIBIDO POR CONTACTENOS@ EL 26/10/2016)</t>
  </si>
  <si>
    <t>SE RADICÓ POR EL SIIC CON LARADICIÓN 2016  1323684</t>
  </si>
  <si>
    <t>2016ER22227</t>
  </si>
  <si>
    <t>SOLICITUD INFORMACIÓN PREDIAL EXP 56721</t>
  </si>
  <si>
    <t>EE56155</t>
  </si>
  <si>
    <t>2016ER22231</t>
  </si>
  <si>
    <t>SOLICITUD DE INFORMACÍON</t>
  </si>
  <si>
    <t>EE56568</t>
  </si>
  <si>
    <t>2016ER22232</t>
  </si>
  <si>
    <t>2016ER22233</t>
  </si>
  <si>
    <t>2016ER22234</t>
  </si>
  <si>
    <t>EE56204</t>
  </si>
  <si>
    <t>2016ER22235</t>
  </si>
  <si>
    <t>2016ER22237</t>
  </si>
  <si>
    <t>2016ER22239</t>
  </si>
  <si>
    <t>2016ER22240</t>
  </si>
  <si>
    <t>EE56423</t>
  </si>
  <si>
    <t>2016ER22241</t>
  </si>
  <si>
    <t>EE56831</t>
  </si>
  <si>
    <t>2016ER22242</t>
  </si>
  <si>
    <t>2016ER22252</t>
  </si>
  <si>
    <t>SOLICITUD DE INFORMACIÓN 
RAD.2016ER319575</t>
  </si>
  <si>
    <t>PERSONERIA DE BOGOTA D.C</t>
  </si>
  <si>
    <t>EE55692</t>
  </si>
  <si>
    <t>2016ER22253</t>
  </si>
  <si>
    <t>RADICADO 2016ER322948</t>
  </si>
  <si>
    <t>PERSONERIA DE BOGOTA</t>
  </si>
  <si>
    <t>EE55693</t>
  </si>
  <si>
    <t>2016ER22255</t>
  </si>
  <si>
    <t>TRASLADO PETICIÓN DE INFORMACIÓN JUDICIAL</t>
  </si>
  <si>
    <t>SECRETARIA DE GOBIERNO</t>
  </si>
  <si>
    <t>EE56045 Y EE56046  EE 56964</t>
  </si>
  <si>
    <t>2016ER22256</t>
  </si>
  <si>
    <t>SOLICITUD RESPUESTA DE EL SIGUIENTE RADICADO ENT - 50041 DEL 14-10-2016</t>
  </si>
  <si>
    <t>SE REMITEN LAS RAD 2016-1295554 / 2016-1275528 PARAARCHIVO POR DESISTIMIENTO</t>
  </si>
  <si>
    <t>2016ER22257</t>
  </si>
  <si>
    <t>SOLICITUD DE AVALÚO DE RENTA</t>
  </si>
  <si>
    <t>EE55862</t>
  </si>
  <si>
    <t>2016ER22263</t>
  </si>
  <si>
    <t>VER PLANILLA 188 EE56999</t>
  </si>
  <si>
    <t>2016ER22265</t>
  </si>
  <si>
    <t>JUZGADO DOCE CIVIL MUNICIPAL DE EJECUCION DE SENTENCIA</t>
  </si>
  <si>
    <t>EE56034</t>
  </si>
  <si>
    <t>2016ER22275</t>
  </si>
  <si>
    <t>MUTACIÓN E INCORPORACIÓN CATASTRAL DE PREDIO A NOMBRE DE DE LA EMPRESA DE ACUEDUCTO Y ALCANTARILLADO Y ASEO BOGOTÁ</t>
  </si>
  <si>
    <t>ACUEDUCTO AGUA, ALCANTARILLADO Y ASEO DE BOGOTÁ</t>
  </si>
  <si>
    <t>EE56217</t>
  </si>
  <si>
    <t>2016ER22276</t>
  </si>
  <si>
    <t>MUTACION E INCORPORACION CATASTRAL</t>
  </si>
  <si>
    <t>ACUEDUCTIO AGUA ALCANTARILLADO Y ASEO DE BOGOTA</t>
  </si>
  <si>
    <t>EE56156</t>
  </si>
  <si>
    <t>2016ER22277</t>
  </si>
  <si>
    <t>SOLICITUD CERTIFICADO DE UNA DIRECCIÓN</t>
  </si>
  <si>
    <t>EE57062</t>
  </si>
  <si>
    <t>2016ER22282</t>
  </si>
  <si>
    <t>SOLICITUD CERTIFICADO DE CABIDA Y LINDEROS</t>
  </si>
  <si>
    <t>JUZGADO TREITA Y DOS CIVIL MUNICIPLA DE ORALIDAD DE BOGOTA</t>
  </si>
  <si>
    <t>EE56403</t>
  </si>
  <si>
    <t>2016ER22289</t>
  </si>
  <si>
    <t>EE56154</t>
  </si>
  <si>
    <t>2016ER22297</t>
  </si>
  <si>
    <t>REMSION DOCUMENTOS PARA DAR ALACANCE AL RADICADO 2016EE32157</t>
  </si>
  <si>
    <t>EE56153</t>
  </si>
  <si>
    <t>2016ER22301</t>
  </si>
  <si>
    <t>ENVIO DE ACALARACION DE RT`S</t>
  </si>
  <si>
    <t>SE DA RESPUESTA CON LAS RAD 2016-1096717 / 2016-1152678 / 2016-1156847</t>
  </si>
  <si>
    <t>2016ER22303</t>
  </si>
  <si>
    <t>ALCACANCE AL RADICADO 2016EE51681</t>
  </si>
  <si>
    <t>SE DARA RESPUESTA CON LAS RAD 2016-1150964 / 2016-1151720 / 2016-1342412</t>
  </si>
  <si>
    <t>2016ER22304</t>
  </si>
  <si>
    <t>JUZGADO PRIMERO CIVIL MUNICIPAL DE ORALIDAD</t>
  </si>
  <si>
    <t>EE56402</t>
  </si>
  <si>
    <t>2016ER22313</t>
  </si>
  <si>
    <t>CONSULTA DE CONCEPTO TECNICO SOBRE PREDIO</t>
  </si>
  <si>
    <t>ALCALDIA LOCAL DE ENGATIVA</t>
  </si>
  <si>
    <t>EE56533</t>
  </si>
  <si>
    <t>2016ER22316</t>
  </si>
  <si>
    <t>DEVOLUCIÓN DE LA FACTURA C-186755 DEL 2016-09-30</t>
  </si>
  <si>
    <t>SECRETARIA DE MOVILIDAD</t>
  </si>
  <si>
    <t>INFORMATIVO ARCHIVAR</t>
  </si>
  <si>
    <t>2016ER22317</t>
  </si>
  <si>
    <t>SOLICITUD DE PRORROGA AL CONTRATO INTERADMINISTRATIVO 2015-1148</t>
  </si>
  <si>
    <t>ES INFDORMATIVO</t>
  </si>
  <si>
    <t>2016ER22318</t>
  </si>
  <si>
    <t>EE56220</t>
  </si>
  <si>
    <t>2016ER22319</t>
  </si>
  <si>
    <t>2016ER22320</t>
  </si>
  <si>
    <t>2016ER22321</t>
  </si>
  <si>
    <t>2016ER22322</t>
  </si>
  <si>
    <t>EE56211</t>
  </si>
  <si>
    <t>2016ER22323</t>
  </si>
  <si>
    <t>EE 56220</t>
  </si>
  <si>
    <t>2016ER22324</t>
  </si>
  <si>
    <t>2016ER22325</t>
  </si>
  <si>
    <t>2016ER22326</t>
  </si>
  <si>
    <t>EE56547</t>
  </si>
  <si>
    <t>2016ER22327</t>
  </si>
  <si>
    <t>SOLICITUD CABIDA Y LINDEROS PREDIO MAR001-BODEGA</t>
  </si>
  <si>
    <t>UNIDAD ADMINISTRATIVA ESPECIAL DE SERVICIOS PÚBLICOS</t>
  </si>
  <si>
    <t>EE56419</t>
  </si>
  <si>
    <t>2016ER22332</t>
  </si>
  <si>
    <t>EE55870</t>
  </si>
  <si>
    <t>2016ER22350</t>
  </si>
  <si>
    <t>SOLICITUD INFIRMACION</t>
  </si>
  <si>
    <t>EE56534</t>
  </si>
  <si>
    <t>2016ER22355</t>
  </si>
  <si>
    <t>SOLICITUD CERTIFICACIÓN CONDICIÓN DE AMENAZA Y RIEZGO</t>
  </si>
  <si>
    <t>INSTITUTO DISTRITAL DE GESTIÓN DE RIESGOS Y CAMBIO CLIMÁTICO</t>
  </si>
  <si>
    <t>2016ER22361</t>
  </si>
  <si>
    <t>PEDRO GÓMEZ UN MEJOR MODO DE VIVIR</t>
  </si>
  <si>
    <t>EE56643</t>
  </si>
  <si>
    <t>2016ER22362</t>
  </si>
  <si>
    <t>JUZGADO CUARENTA Y UNO CIVIL MUNICIPAL DE BOGOTA D.C</t>
  </si>
  <si>
    <t>EE56637</t>
  </si>
  <si>
    <t>2016ER22364</t>
  </si>
  <si>
    <t>SOLICITUD TRASLADO DE PETICIÓN DE INFORMACIÓN JUDICIAL OF N°1998 Y 3658</t>
  </si>
  <si>
    <t>EE56412 Y EE56416</t>
  </si>
  <si>
    <t>2016ER22365</t>
  </si>
  <si>
    <t>EE56421</t>
  </si>
  <si>
    <t>2016ER22368</t>
  </si>
  <si>
    <t>TRASLADO DERECHO DE PETICIÓN</t>
  </si>
  <si>
    <t>SE ARCHIVA  SE DIO TRASLADO INICIAL CON EL 2016EE50381.DEL 2016ER20046</t>
  </si>
  <si>
    <t>2016ER22385</t>
  </si>
  <si>
    <t>SOLICITUD DE MUTACIÓN CATASTRAL
ANEXO 1 CD</t>
  </si>
  <si>
    <t>EE57031</t>
  </si>
  <si>
    <t>2016ER22389</t>
  </si>
  <si>
    <t>ALCALDIA LOCAL DE KENNEDY</t>
  </si>
  <si>
    <t>EE55869</t>
  </si>
  <si>
    <t>2016ER22397</t>
  </si>
  <si>
    <t>EE56013</t>
  </si>
  <si>
    <t>2016ER22399</t>
  </si>
  <si>
    <t>EE56640</t>
  </si>
  <si>
    <t>2016ER22400</t>
  </si>
  <si>
    <t xml:space="preserve"> I E 14361</t>
  </si>
  <si>
    <t>2016ER22401</t>
  </si>
  <si>
    <t>2016ER22402</t>
  </si>
  <si>
    <t>2016ER22403</t>
  </si>
  <si>
    <t>2016ER22404</t>
  </si>
  <si>
    <t>2016ER22405</t>
  </si>
  <si>
    <t>2016ER22410</t>
  </si>
  <si>
    <t>EE55864</t>
  </si>
  <si>
    <t>2016ER22412</t>
  </si>
  <si>
    <t>RESPUESTA SU OFICIO 2649</t>
  </si>
  <si>
    <t>EE56864</t>
  </si>
  <si>
    <t>2016ER22413</t>
  </si>
  <si>
    <t>RESPUESTA SU OFICIO 16-1890</t>
  </si>
  <si>
    <t>EE56630</t>
  </si>
  <si>
    <t>2016ER22414</t>
  </si>
  <si>
    <t>EE56565</t>
  </si>
  <si>
    <t>2016ER22415</t>
  </si>
  <si>
    <t>RESPUESTA SU OFICIO 1911</t>
  </si>
  <si>
    <t>EE56634</t>
  </si>
  <si>
    <t>2016ER22416</t>
  </si>
  <si>
    <t>RESPUESTA SU OFICIO 2977</t>
  </si>
  <si>
    <t>EE56631</t>
  </si>
  <si>
    <t>2016ER22417</t>
  </si>
  <si>
    <t>2016ER22418</t>
  </si>
  <si>
    <t>2016ER22420</t>
  </si>
  <si>
    <t>JUZGADO 3 CIVIL DEL CIRCUITO DE EJECUCION DE PENAS</t>
  </si>
  <si>
    <t>EE56035</t>
  </si>
  <si>
    <t>2016ER22421</t>
  </si>
  <si>
    <t>JUZGADO 5 CIVIL MUNICIPAL</t>
  </si>
  <si>
    <t>EE56636</t>
  </si>
  <si>
    <t>2016ER22423</t>
  </si>
  <si>
    <t>EE56520</t>
  </si>
  <si>
    <t>2016ER22424</t>
  </si>
  <si>
    <t>2016ER22427</t>
  </si>
  <si>
    <t>REMISIÓN RESPUESTA OF. N°16-05314</t>
  </si>
  <si>
    <t>INSTITUTO GEOGRAFICO AGUSTIN CODAZI- IGAC</t>
  </si>
  <si>
    <t>EE56197</t>
  </si>
  <si>
    <t>2016ER22428</t>
  </si>
  <si>
    <t>REMISIÓN RESPUESTA OF. N°2008</t>
  </si>
  <si>
    <t>EE56407</t>
  </si>
  <si>
    <t>2016ER22429</t>
  </si>
  <si>
    <t>REMISIÓN RESPUESTA OF. N°685</t>
  </si>
  <si>
    <t>EE56826 Y EE56828</t>
  </si>
  <si>
    <t>2016ER22430</t>
  </si>
  <si>
    <t>REMISIÓN RESPUESTA OF. N°2101</t>
  </si>
  <si>
    <t>EE56406</t>
  </si>
  <si>
    <t>2016ER22431</t>
  </si>
  <si>
    <t>REMISIÓN RESPUESTA OF. N°4708</t>
  </si>
  <si>
    <t>EE56410</t>
  </si>
  <si>
    <t>2016ER22435</t>
  </si>
  <si>
    <t>EE56639</t>
  </si>
  <si>
    <t>2016ER22436</t>
  </si>
  <si>
    <t>REMISIÓN RESPUESTA OF. 2652</t>
  </si>
  <si>
    <t>EE56966</t>
  </si>
  <si>
    <t>2016ER22437</t>
  </si>
  <si>
    <t>REMISIÓN RESPUESTA OF. 5931</t>
  </si>
  <si>
    <t>EE56861</t>
  </si>
  <si>
    <t>2016ER22438</t>
  </si>
  <si>
    <t>REMISIÓN RESPUESTA OF. 2848</t>
  </si>
  <si>
    <t>EE56844</t>
  </si>
  <si>
    <t>2016ER22440</t>
  </si>
  <si>
    <t>REMISIÓN RESPUESTA OF. 1959</t>
  </si>
  <si>
    <t>EE56859</t>
  </si>
  <si>
    <t>2016ER22441</t>
  </si>
  <si>
    <t>REMISIÓN RESPUESTA OF. 2743</t>
  </si>
  <si>
    <t>EE56007</t>
  </si>
  <si>
    <t>2016ER22442</t>
  </si>
  <si>
    <t>REMISIÓN RESPUESTA OF. 0780</t>
  </si>
  <si>
    <t>EE56555</t>
  </si>
  <si>
    <t>2016ER22443</t>
  </si>
  <si>
    <t>REMISIÓN RESPUESTA OF. 2518</t>
  </si>
  <si>
    <t>EE56516</t>
  </si>
  <si>
    <t>2016ER22444</t>
  </si>
  <si>
    <t>SOLICITUD ACTUALIZACION</t>
  </si>
  <si>
    <t>EE56976</t>
  </si>
  <si>
    <t>2016ER22445</t>
  </si>
  <si>
    <t>REMISIÓN RESPUESTA OF. 2798</t>
  </si>
  <si>
    <t>EE56556</t>
  </si>
  <si>
    <t>2016ER22447</t>
  </si>
  <si>
    <t>REMISIÓN RESPUESTA OF. 01790</t>
  </si>
  <si>
    <t>EE56558</t>
  </si>
  <si>
    <t>2016ER22448</t>
  </si>
  <si>
    <t>REMISIÓN RESPUESTA OF. 01381</t>
  </si>
  <si>
    <t>EE56559</t>
  </si>
  <si>
    <t>2016ER22450</t>
  </si>
  <si>
    <t>REMISIÓN RESPUESTA OF. 01520</t>
  </si>
  <si>
    <t>EE56560</t>
  </si>
  <si>
    <t>2016ER22452</t>
  </si>
  <si>
    <t>REMISIÓN RESPUESTA OF. 01539</t>
  </si>
  <si>
    <t>EE56562</t>
  </si>
  <si>
    <t>2016ER22453</t>
  </si>
  <si>
    <t>REMISIÓN RESPUESTA OF. 1162</t>
  </si>
  <si>
    <t>EE56563</t>
  </si>
  <si>
    <t>2016ER22457</t>
  </si>
  <si>
    <t>PROPUESTA</t>
  </si>
  <si>
    <t>INSTITUTO PARA LA ECONOMIA SOCIAL</t>
  </si>
  <si>
    <t>SE ENVIO CON EL 2016EE 55518</t>
  </si>
  <si>
    <t>2016ER22464</t>
  </si>
  <si>
    <t>SOLICITUD CERTIFICADO DE BIENES E IMUEBLES</t>
  </si>
  <si>
    <t>SIJIN</t>
  </si>
  <si>
    <t>EE57014</t>
  </si>
  <si>
    <t>2016ER22472</t>
  </si>
  <si>
    <t>SOLICITUD DE CABIDA Y LINDEROS</t>
  </si>
  <si>
    <t>EE56642</t>
  </si>
  <si>
    <t>2016ER22483</t>
  </si>
  <si>
    <t>SOLICITUD DE COMPLEMENTACIÓN DEL AVALÚO TECNICO INDEMNIZATORIO</t>
  </si>
  <si>
    <t>INSTITTUTO DE DESARROLLO URBANO</t>
  </si>
  <si>
    <t>SE DIO RTA AL DTDP20163250990021- CON EL 2016EE57124 DEL 09/11/2016 2016-0520 RT 44238.</t>
  </si>
  <si>
    <t>2016ER22484</t>
  </si>
  <si>
    <t>SOLICITUD DE ACTUALIZACIÓN Y DEL SISTEMA INTEGRADO DE INFORMACIÓN CATASTRAL</t>
  </si>
  <si>
    <t>EE56650</t>
  </si>
  <si>
    <t>2016ER22485</t>
  </si>
  <si>
    <t>EE56157</t>
  </si>
  <si>
    <t>2016ER22490</t>
  </si>
  <si>
    <t>JUZGADO VEINTISIETE CIVIL DEL CIRCUITO DE BOGOTÁ D.C</t>
  </si>
  <si>
    <t>EE56830</t>
  </si>
  <si>
    <t>2016ER22492</t>
  </si>
  <si>
    <t>TRASLADO 2016ER97874</t>
  </si>
  <si>
    <t>EE57352</t>
  </si>
  <si>
    <t>2016ER22493</t>
  </si>
  <si>
    <t>TRASLADO 2016ER94429</t>
  </si>
  <si>
    <t>EE57308</t>
  </si>
  <si>
    <t>2016ER22495</t>
  </si>
  <si>
    <t>TRASLADO 2016ER95771</t>
  </si>
  <si>
    <t>EE56875</t>
  </si>
  <si>
    <t>2016ER22496</t>
  </si>
  <si>
    <t>TRASLADO 2016ER95760</t>
  </si>
  <si>
    <t>EE57351</t>
  </si>
  <si>
    <t>2016ER22499</t>
  </si>
  <si>
    <t>DERECHO DE PETICIÓN</t>
  </si>
  <si>
    <t>EE57309</t>
  </si>
  <si>
    <t>2016ER22501</t>
  </si>
  <si>
    <t>TRIBUNAL ADMINISTRATIVO DE CUNDINAMARCA</t>
  </si>
  <si>
    <t>EE56874</t>
  </si>
  <si>
    <t>2016ER22509</t>
  </si>
  <si>
    <t>REMISION SOPORTE</t>
  </si>
  <si>
    <t>EE56881</t>
  </si>
  <si>
    <t>2016ER22511</t>
  </si>
  <si>
    <t>EE57318</t>
  </si>
  <si>
    <t>2016ER22513</t>
  </si>
  <si>
    <t>EE56219</t>
  </si>
  <si>
    <t>2016ER22514</t>
  </si>
  <si>
    <t>EE56538</t>
  </si>
  <si>
    <t>2016ER22515</t>
  </si>
  <si>
    <t>JUZGADO 016 DE EJECUCION DE PENAS</t>
  </si>
  <si>
    <t>EE56536</t>
  </si>
  <si>
    <t>2016ER22516</t>
  </si>
  <si>
    <t>EE56952</t>
  </si>
  <si>
    <t>2016ER22517</t>
  </si>
  <si>
    <t>EE56213</t>
  </si>
  <si>
    <t>2016ER22518</t>
  </si>
  <si>
    <t>2016ER22520</t>
  </si>
  <si>
    <t>CONTRALORIA DE BOGOTÁ D.C</t>
  </si>
  <si>
    <t>EE56537</t>
  </si>
  <si>
    <t>2016ER22521</t>
  </si>
  <si>
    <t>EE56521</t>
  </si>
  <si>
    <t>2016ER22522</t>
  </si>
  <si>
    <t>EE56522</t>
  </si>
  <si>
    <t>2016ER22523</t>
  </si>
  <si>
    <t>EE57063</t>
  </si>
  <si>
    <t>2016ER22525</t>
  </si>
  <si>
    <t>EE56524</t>
  </si>
  <si>
    <t>2016ER22526</t>
  </si>
  <si>
    <t>QUERELLA N° 13436/16</t>
  </si>
  <si>
    <t>ALCALDÍA LOCAL DE ENGATIVÁ</t>
  </si>
  <si>
    <t>EE57500</t>
  </si>
  <si>
    <t>2016ER22527</t>
  </si>
  <si>
    <t>EE56212</t>
  </si>
  <si>
    <t>2016ER22529</t>
  </si>
  <si>
    <t>EE56539</t>
  </si>
  <si>
    <t>2016ER22532</t>
  </si>
  <si>
    <t>EE57246</t>
  </si>
  <si>
    <t>2016ER22542</t>
  </si>
  <si>
    <t>EE57328</t>
  </si>
  <si>
    <t>2016ER22549</t>
  </si>
  <si>
    <t>SOLICITUD ALCANCE RAD. 2010EE26314</t>
  </si>
  <si>
    <t>EE56628</t>
  </si>
  <si>
    <t>2016ER22551</t>
  </si>
  <si>
    <t>EE56523</t>
  </si>
  <si>
    <t>2016ER22553</t>
  </si>
  <si>
    <t>EE57321</t>
  </si>
  <si>
    <t>2016ER22554</t>
  </si>
  <si>
    <t>EE56525</t>
  </si>
  <si>
    <t>2016ER22556</t>
  </si>
  <si>
    <t>EE56526</t>
  </si>
  <si>
    <t>2016ER22558</t>
  </si>
  <si>
    <t>EE56950</t>
  </si>
  <si>
    <t>2016ER22559</t>
  </si>
  <si>
    <t>EE56519</t>
  </si>
  <si>
    <t>2016ER22560</t>
  </si>
  <si>
    <t>RESPUESTA SOLICITUD DE INFORMACIÓN MUNICIPIOS COLINDANTES Y VECINO DE BOGOTA</t>
  </si>
  <si>
    <t>REMITEN RESPUESTA SOLICITADA CON EL OFICIO 2016EE41953</t>
  </si>
  <si>
    <t>2016ER22561</t>
  </si>
  <si>
    <t>DIRECCION SECCIONAL DE FISCALIAS FISCALIA 144 LOCAL</t>
  </si>
  <si>
    <t>EE56210</t>
  </si>
  <si>
    <t>2016ER22562</t>
  </si>
  <si>
    <t>RESPUESTA OF. 1648 DEL 26 DE SEPTIEMBRE 2016</t>
  </si>
  <si>
    <t>EE57057</t>
  </si>
  <si>
    <t>2016ER22563</t>
  </si>
  <si>
    <t>EE56527</t>
  </si>
  <si>
    <t>2016ER22564</t>
  </si>
  <si>
    <t>RESPUESTA OF. 0577 DEL 16 DE AGOSTO 2016</t>
  </si>
  <si>
    <t>EE56629</t>
  </si>
  <si>
    <t>2016ER22565</t>
  </si>
  <si>
    <t>RESPUESTA OF. 2013 DEL 13 DE SEPTIEMBRE 2016</t>
  </si>
  <si>
    <t>EE56641</t>
  </si>
  <si>
    <t>2016ER22566</t>
  </si>
  <si>
    <t>RESPUESTA OF. 2466 DEL 19-09-2016</t>
  </si>
  <si>
    <t>EE56850</t>
  </si>
  <si>
    <t>2016ER22568</t>
  </si>
  <si>
    <t>RESPUESTA OF. 16.05302 DEL 20-09-2016</t>
  </si>
  <si>
    <t>EE57056</t>
  </si>
  <si>
    <t>2016ER22569</t>
  </si>
  <si>
    <t>RESPUESTA OF. 1537 DEL 12-09-2016</t>
  </si>
  <si>
    <t>EE56870</t>
  </si>
  <si>
    <t>2016ER22570</t>
  </si>
  <si>
    <t>RESPUESTA OF. 1875 DEL 23-09-2016</t>
  </si>
  <si>
    <t>EE57050</t>
  </si>
  <si>
    <r>
      <t xml:space="preserve"> UNIDAD ADMINISTRATIVA ESPECIAL DE CATASTRO DISTRITAL 
</t>
    </r>
    <r>
      <rPr>
        <sz val="16"/>
        <color rgb="FF002060"/>
        <rFont val="Calibri"/>
        <family val="2"/>
        <scheme val="minor"/>
      </rPr>
      <t>Sector Hacienda</t>
    </r>
  </si>
  <si>
    <t>ESTADÍSTICAS INFORME DE TRANSPARENCIA - 2016</t>
  </si>
  <si>
    <t>Servicios atendidos por punto</t>
  </si>
  <si>
    <t>Canal presencial Turnos</t>
  </si>
  <si>
    <t>Enero</t>
  </si>
  <si>
    <t>Febrero</t>
  </si>
  <si>
    <t>Marzo</t>
  </si>
  <si>
    <t>Abril</t>
  </si>
  <si>
    <t>Mayo</t>
  </si>
  <si>
    <t>Junio</t>
  </si>
  <si>
    <t>Julio</t>
  </si>
  <si>
    <t>Agosto</t>
  </si>
  <si>
    <t>Septiembre</t>
  </si>
  <si>
    <t>Octubre</t>
  </si>
  <si>
    <t>total puntos</t>
  </si>
  <si>
    <t>20 de julio</t>
  </si>
  <si>
    <t>Americas</t>
  </si>
  <si>
    <t>CAD</t>
  </si>
  <si>
    <t>total mes</t>
  </si>
  <si>
    <t>Participación mes en el total</t>
  </si>
  <si>
    <r>
      <t xml:space="preserve">Datos actualizados según reporte mensual de "Servicios_Atendidos" del SAT </t>
    </r>
    <r>
      <rPr>
        <b/>
        <sz val="10"/>
        <rFont val="Calibri"/>
        <family val="2"/>
        <scheme val="minor"/>
      </rPr>
      <t>(Usuarios_Atendidos_por_servicio)</t>
    </r>
  </si>
  <si>
    <t>Trámites radicados 2016</t>
  </si>
  <si>
    <t xml:space="preserve">Trámites </t>
  </si>
  <si>
    <t>total tipo trámite</t>
  </si>
  <si>
    <t>Participación</t>
  </si>
  <si>
    <t>TI - Trámite Inmediato</t>
  </si>
  <si>
    <t>TNI - Trámite No Inmediato</t>
  </si>
  <si>
    <t>Trámites no inmediatos más solicitados 2016</t>
  </si>
  <si>
    <t xml:space="preserve">074-CERTIFICACION DE  CABIDA Y LINDEROS </t>
  </si>
  <si>
    <t>042-REVISION AVALUO</t>
  </si>
  <si>
    <t>012-CAMBIO NOMBRE AUTOMATICO-PLAN REGISTRO</t>
  </si>
  <si>
    <t>071-CERTIFICACIONES MANUALES CONSERVACION</t>
  </si>
  <si>
    <t>010-CAMBIO DE NOMBRE</t>
  </si>
  <si>
    <t>005-MODIFICACION ESTRATO USO Y DESTINO</t>
  </si>
  <si>
    <t>021-DESENGLOBE NPH-NO PROPIEDAD HORIZONTAL</t>
  </si>
  <si>
    <t>031-INCORPORACION CONSTRUCCION NPH</t>
  </si>
  <si>
    <t>064-CANCELACION PREDIO</t>
  </si>
  <si>
    <t>022-DESENGLOBE PROPIEDAD HORIZONTAL</t>
  </si>
  <si>
    <t>Total de trámites no inmediatos más solicitados por punto de atención</t>
  </si>
  <si>
    <t>Punto de atención</t>
  </si>
  <si>
    <t>ctubre</t>
  </si>
  <si>
    <t>Total punto</t>
  </si>
  <si>
    <t>20 DE JULIO</t>
  </si>
  <si>
    <t>AMERICAS</t>
  </si>
  <si>
    <t>BOSA</t>
  </si>
  <si>
    <t>CAD 2DO PISO</t>
  </si>
  <si>
    <t>SUBA</t>
  </si>
  <si>
    <t>Total mes</t>
  </si>
  <si>
    <t>Certificaciones expedidas canal virtual "Catastro en línea"</t>
  </si>
  <si>
    <t>Virtual</t>
  </si>
  <si>
    <t>total tipo certificado</t>
  </si>
  <si>
    <t>Certificado Catastral</t>
  </si>
  <si>
    <t>Certificado Censo Inmobiliario</t>
  </si>
  <si>
    <t>Certificaciones Catastrales y Censo atendidas</t>
  </si>
  <si>
    <t>Canal de atención</t>
  </si>
  <si>
    <t>total canal atención</t>
  </si>
  <si>
    <t>Página WEB</t>
  </si>
  <si>
    <t>REQUERIMIENTOS EN EL SDQS POR TIPO 2016</t>
  </si>
  <si>
    <t>Tipo de requerimiento</t>
  </si>
  <si>
    <t>Ene</t>
  </si>
  <si>
    <t>Feb</t>
  </si>
  <si>
    <t>Mar</t>
  </si>
  <si>
    <t>Abr</t>
  </si>
  <si>
    <t>May</t>
  </si>
  <si>
    <t>Jun</t>
  </si>
  <si>
    <t>Jul</t>
  </si>
  <si>
    <t>Ago</t>
  </si>
  <si>
    <t>Sep</t>
  </si>
  <si>
    <t>Oct</t>
  </si>
  <si>
    <t>PETICIÓN DE INTERÉS PARTICULAR</t>
  </si>
  <si>
    <t xml:space="preserve">PETICIÓN DE INTERÉS GENERAL </t>
  </si>
  <si>
    <t>SUGERENCIA</t>
  </si>
  <si>
    <t>REQUERIMIENTOS EN EL SDQS POR CANAL</t>
  </si>
  <si>
    <t>ene</t>
  </si>
  <si>
    <t>feb</t>
  </si>
  <si>
    <t>mar</t>
  </si>
  <si>
    <t>abr</t>
  </si>
  <si>
    <t>may</t>
  </si>
  <si>
    <t>jun</t>
  </si>
  <si>
    <t>jul</t>
  </si>
  <si>
    <t>ago</t>
  </si>
  <si>
    <t>sep</t>
  </si>
  <si>
    <t>oct</t>
  </si>
  <si>
    <t>SDQS ALCALDÍA</t>
  </si>
  <si>
    <t>BUZÓN</t>
  </si>
  <si>
    <t>VIRTUAL</t>
  </si>
  <si>
    <t>TELEFÓNICO</t>
  </si>
  <si>
    <t>Atención canal telefónico 2016</t>
  </si>
  <si>
    <t>Datos Mensuales linea 7600</t>
  </si>
  <si>
    <t>totales</t>
  </si>
  <si>
    <t># Llamadas atendidas</t>
  </si>
  <si>
    <t>minutos promedio por llamada</t>
  </si>
  <si>
    <t>Total horas mes llamadas atendidas</t>
  </si>
  <si>
    <r>
      <t xml:space="preserve"> UNIDAD ADMINISTRATIVA ESPECIAL DE CATASTRO DISTRITAL 
</t>
    </r>
    <r>
      <rPr>
        <sz val="16"/>
        <color rgb="FF002060"/>
        <rFont val="Calibri"/>
        <family val="2"/>
      </rPr>
      <t>Sector Hacienda</t>
    </r>
  </si>
  <si>
    <t>Requerimientos por el SDQS del mes de octubre de 2016</t>
  </si>
  <si>
    <t>NO REQUERIMIENTO</t>
  </si>
  <si>
    <t xml:space="preserve">FECHA RECIBIDO </t>
  </si>
  <si>
    <t>FECHA CIERRE</t>
  </si>
  <si>
    <t>DiasRespuesta</t>
  </si>
  <si>
    <t>TIPO DE REQUERIMIENTO</t>
  </si>
  <si>
    <t>CANAL DE RECEPCIÓN</t>
  </si>
  <si>
    <t>TEMA / TIPO DE TRAMITE</t>
  </si>
  <si>
    <t>AREA A LA QUE SE REMITE</t>
  </si>
  <si>
    <t>OBSERVACIONES REQUERIMIENTO</t>
  </si>
  <si>
    <t>dias_festivos-2016</t>
  </si>
  <si>
    <t>URBANISMO - VIVIENDA  </t>
  </si>
  <si>
    <t>Se traslada solicitud a su despacho por considerarla de su competencia, para que se le dé respuesta al solicitante. 
Lo anterior, en concordancia con el artículo 21 de la ley 1755 del 30 de junio de 2015.</t>
  </si>
  <si>
    <t>IMPUESTOS, TASAS Y CONTRIBUCIONES</t>
  </si>
  <si>
    <t>ARCHIVO ANEXO</t>
  </si>
  <si>
    <t>Se remite oficio SDQS-1758472016-2016EE54142</t>
  </si>
  <si>
    <t xml:space="preserve">se adjunta oficio de respuesta
</t>
  </si>
  <si>
    <t>SE PUBLICA RESPUESTA FINAL ADJUNTA</t>
  </si>
  <si>
    <t xml:space="preserve">La Unidad Administrativa Especial de Catastro Distrital es la entidad oficial encargada de las actividades relacionadas con la formación, conservación y actualización del inventario de los bienes inmuebles situados dentro del Distrito. Por tanto, se traslada solicitud a su despacho por considerarla de su competencia, para que se le dé respuesta al solicitante. 
Lo anterior, en concordancia con el artículo 21 de la ley 1755 del 30 de junio de 2015.
</t>
  </si>
  <si>
    <t>Se remite oficio SDQS-1769902016-2016EE55059</t>
  </si>
  <si>
    <t>Se remite oficio SDQS-1786882016-2016EE54141</t>
  </si>
  <si>
    <t xml:space="preserve">Oficio de respuesta adjunto. Se cierra queja a solicitud de OCI </t>
  </si>
  <si>
    <t>Se remite oficio SDQS-1798052016-2016EE52347</t>
  </si>
  <si>
    <t>OFICINA ASESORA DE CONTROL INTERNO</t>
  </si>
  <si>
    <t xml:space="preserve">La Oficina de Control Interno” en cumplimiento de las funciones señaladas en el artículo 12 de la Ley 87 de 1993 y el Decreto 1083 de 2015, Título 21.“Sistema de Control Interno”, contestó la queja  presentada vía correo electrónico, el 5 de octubre del presente año a esta Oficina, por parte del Señor Luis Chicalá, cuya respuesta se adjunta, en los términos establecidos  en el artículo 14 de la Ley 1755 de 2015.
</t>
  </si>
  <si>
    <t>Se atiende la presente solicitud en contexto con el oficio anexo, 2016IE14044.</t>
  </si>
  <si>
    <t>SUBGERENCIA DE OPERACIONES</t>
  </si>
  <si>
    <t xml:space="preserve">La información predial por usted solicitada se encuentra disponible en el portal web http://www.ideca.gov.co/es/servicios/mapa-de-referencia, allí debe diligenciar una breve encuesta y recibirá acceso a la información geográfica dispuesta para el Distrito Capital, específicamente en la categoría área Catastral título (capa) loteo. En ella podrá visualizar el polígono correspondiente al predio de su interés con el atributo código catastral. Para la información geográfica relacionada con la estructura ecológica (zona de rehabilitación ecológica, franjan de adecuación, zona de manejo y preservación ambiental) debe solicitarla al custodio la Secretaría Distrital de Ambiente. La información de amenazas debe ser solicitada al custodio el Instituto de Gestión del Riesgo y Cambio Climático IDIGER.
</t>
  </si>
  <si>
    <t>se adjunta oficio de respuesta</t>
  </si>
  <si>
    <t>En respuesta a la solicitud de la referencia, recibida en la Gerencia Comercial y Atención al Usuario de la Unidad Administrativa Especial de Catastro Distrital –UAECD-, me permito informar:
La Unidad Administrativa Especial de Catastro Distrital es la entidad oficial encargada de las actividades relacionadas con la formación, conservación y actualización del inventario de los bienes inmuebles situados dentro del Distrito. Por tanto a través del SDQS se da traslado a: la Secretaría Distrital de Gobierno, Secretaría  Distrital de Salud y a la Policía Nacional para las actuaciones pertinentes en el marco de sus competencias.</t>
  </si>
  <si>
    <t>SE ANEXA OFICIO DE RESPUESTA  2016EE55920, DONDE SE LE  INFORMA AL PETICIONARIO LAS ACTIVIDADES PENDIENTES DEL TRAMITE  Y FECHAS.</t>
  </si>
  <si>
    <t>Se da respuesta al interesado con la gestión adelantada que se precisa en el oficio memorando 2016IE14406 el cual se anexa.</t>
  </si>
  <si>
    <t>Solicitudes de información en el mes de octubre de 2016</t>
  </si>
  <si>
    <t xml:space="preserve">Se traslada solicitud a su despacho por considerarla de su competencia, para que se le dé respuesta al solicitante. 
Lo anterior, en concordancia con el artículo 21 de la ley 1755 del 30 de junio de 2015.
</t>
  </si>
  <si>
    <t># de solicitudes recibidas</t>
  </si>
  <si>
    <t># de solicitudes trasladadas a otra entidad</t>
  </si>
  <si>
    <t>Tiempo de respuesta a cada solicitud</t>
  </si>
  <si>
    <t>Se evidencia en el listado detallado arriba</t>
  </si>
  <si>
    <t># de solicitudes en las que se negó el acceso a la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</si>
</sst>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_-;\-* #,##0.00_-;_-* &quot;-&quot;??_-;_-@_-"/>
    <numFmt numFmtId="165" formatCode="_-* #,##0_-;\-* #,##0_-;_-* &quot;-&quot;??_-;_-@_-"/>
    <numFmt numFmtId="166" formatCode="d/mm/yyyy;@"/>
    <numFmt numFmtId="167" formatCode="hh:mm:ss;@"/>
    <numFmt numFmtId="168" formatCode="_(* #,##0_);_(* \(#,##0\);_(* &quot;-&quot;??_);_(@_)"/>
    <numFmt numFmtId="169" formatCode="dd/mm/yyyy;@"/>
    <numFmt numFmtId="170" formatCode="yyyy\-mm\-dd"/>
  </numFmts>
  <fonts count="33">
    <font>
      <sz val="11"/>
      <color theme="1"/>
      <name val="Calibri"/>
      <family val="2"/>
      <scheme val="minor"/>
    </font>
    <font>
      <sz val="12"/>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b/>
      <sz val="8"/>
      <color indexed="8"/>
      <name val="sans-serif"/>
    </font>
    <font>
      <sz val="11"/>
      <color theme="1"/>
      <name val="Calibri"/>
      <family val="2"/>
      <scheme val="minor"/>
    </font>
    <font>
      <b/>
      <sz val="11"/>
      <color rgb="FF000000"/>
      <name val="Calibri"/>
      <family val="2"/>
    </font>
    <font>
      <sz val="11"/>
      <color rgb="FF000000"/>
      <name val="Calibri"/>
      <family val="2"/>
    </font>
    <font>
      <u/>
      <sz val="11"/>
      <color theme="10"/>
      <name val="Calibri"/>
      <family val="2"/>
      <scheme val="minor"/>
    </font>
    <font>
      <u/>
      <sz val="11"/>
      <color theme="11"/>
      <name val="Calibri"/>
      <family val="2"/>
      <scheme val="minor"/>
    </font>
    <font>
      <sz val="10"/>
      <color indexed="64"/>
      <name val="Arial"/>
      <charset val="1"/>
    </font>
    <font>
      <b/>
      <sz val="8"/>
      <color indexed="8"/>
      <name val="Tahoma"/>
      <family val="2"/>
    </font>
    <font>
      <b/>
      <sz val="8"/>
      <color theme="1"/>
      <name val="Tahoma"/>
      <family val="2"/>
    </font>
    <font>
      <sz val="10"/>
      <color indexed="64"/>
      <name val="Microsoft Sans Serif"/>
      <family val="2"/>
    </font>
    <font>
      <b/>
      <sz val="16"/>
      <color rgb="FF002060"/>
      <name val="Calibri"/>
      <family val="2"/>
      <scheme val="minor"/>
    </font>
    <font>
      <sz val="16"/>
      <color rgb="FF002060"/>
      <name val="Calibri"/>
      <family val="2"/>
      <scheme val="minor"/>
    </font>
    <font>
      <b/>
      <sz val="16"/>
      <color theme="1"/>
      <name val="Calibri"/>
      <family val="2"/>
      <scheme val="minor"/>
    </font>
    <font>
      <b/>
      <sz val="10"/>
      <color rgb="FFFF0000"/>
      <name val="Calibri"/>
      <family val="2"/>
      <scheme val="minor"/>
    </font>
    <font>
      <b/>
      <sz val="10"/>
      <name val="Calibri"/>
      <family val="2"/>
      <scheme val="minor"/>
    </font>
    <font>
      <b/>
      <sz val="12"/>
      <color theme="1"/>
      <name val="Calibri"/>
      <family val="2"/>
      <scheme val="minor"/>
    </font>
    <font>
      <sz val="11"/>
      <color rgb="FF000000"/>
      <name val="Calibri"/>
      <family val="2"/>
      <scheme val="minor"/>
    </font>
    <font>
      <sz val="8"/>
      <color rgb="FF000000"/>
      <name val="Calibri"/>
      <family val="2"/>
    </font>
    <font>
      <sz val="11"/>
      <color indexed="8"/>
      <name val="Calibri"/>
      <family val="2"/>
      <scheme val="minor"/>
    </font>
    <font>
      <b/>
      <sz val="16"/>
      <color rgb="FF002060"/>
      <name val="Calibri"/>
      <family val="2"/>
    </font>
    <font>
      <sz val="16"/>
      <color rgb="FF002060"/>
      <name val="Calibri"/>
      <family val="2"/>
    </font>
    <font>
      <b/>
      <sz val="8"/>
      <name val="Calibri"/>
      <family val="2"/>
    </font>
    <font>
      <b/>
      <sz val="8"/>
      <name val="Calibri"/>
      <family val="2"/>
      <scheme val="minor"/>
    </font>
    <font>
      <sz val="8"/>
      <color indexed="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9"/>
      </patternFill>
    </fill>
    <fill>
      <patternFill patternType="solid">
        <fgColor theme="8" tint="0.79998168889431442"/>
        <bgColor indexed="64"/>
      </patternFill>
    </fill>
    <fill>
      <patternFill patternType="solid">
        <fgColor rgb="FFBDD7EE"/>
        <bgColor rgb="FF000000"/>
      </patternFill>
    </fill>
    <fill>
      <patternFill patternType="solid">
        <fgColor theme="5" tint="0.79998168889431442"/>
        <bgColor indexed="64"/>
      </patternFill>
    </fill>
    <fill>
      <patternFill patternType="solid">
        <fgColor rgb="FFC6E0B4"/>
        <bgColor rgb="FF000000"/>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5"/>
      </left>
      <right/>
      <top style="thin">
        <color indexed="65"/>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164" fontId="10"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9" fontId="10" fillId="0" borderId="0" applyFont="0" applyFill="0" applyBorder="0" applyAlignment="0" applyProtection="0"/>
    <xf numFmtId="0" fontId="15" fillId="0" borderId="0"/>
    <xf numFmtId="43" fontId="10" fillId="0" borderId="0" applyFont="0" applyFill="0" applyBorder="0" applyAlignment="0" applyProtection="0"/>
    <xf numFmtId="0" fontId="25" fillId="0" borderId="0"/>
    <xf numFmtId="0" fontId="27" fillId="0" borderId="0"/>
  </cellStyleXfs>
  <cellXfs count="194">
    <xf numFmtId="0" fontId="0" fillId="0" borderId="0" xfId="0"/>
    <xf numFmtId="0" fontId="0" fillId="2" borderId="1" xfId="0" applyFill="1" applyBorder="1" applyAlignment="1">
      <alignment horizontal="center" vertical="center" wrapText="1"/>
    </xf>
    <xf numFmtId="0" fontId="3"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3" fillId="2" borderId="0" xfId="0" applyNumberFormat="1" applyFont="1" applyFill="1" applyBorder="1" applyAlignment="1" applyProtection="1">
      <alignment horizontal="center" vertical="center" wrapText="1"/>
    </xf>
    <xf numFmtId="0" fontId="2"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5" fillId="0" borderId="1" xfId="0" applyNumberFormat="1" applyFont="1" applyBorder="1" applyAlignment="1">
      <alignment horizontal="center" vertical="center"/>
    </xf>
    <xf numFmtId="0" fontId="5" fillId="0" borderId="1" xfId="0" applyFont="1" applyBorder="1" applyAlignment="1">
      <alignment horizontal="left" vertical="top" wrapText="1"/>
    </xf>
    <xf numFmtId="0" fontId="5" fillId="0" borderId="1" xfId="0" pivotButton="1" applyFont="1" applyBorder="1" applyAlignment="1">
      <alignment horizontal="center" vertical="center" wrapText="1"/>
    </xf>
    <xf numFmtId="0" fontId="0" fillId="2" borderId="0" xfId="0" applyFill="1" applyAlignment="1">
      <alignment wrapText="1"/>
    </xf>
    <xf numFmtId="16" fontId="4"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5" fillId="2" borderId="0" xfId="0" applyFont="1" applyFill="1" applyBorder="1" applyAlignment="1">
      <alignment horizontal="center" vertical="center" wrapText="1"/>
    </xf>
    <xf numFmtId="0" fontId="0" fillId="2" borderId="0" xfId="0" applyFill="1" applyBorder="1" applyAlignment="1">
      <alignment vertical="top" wrapText="1"/>
    </xf>
    <xf numFmtId="0" fontId="3" fillId="3" borderId="1" xfId="0" applyNumberFormat="1" applyFont="1" applyFill="1" applyBorder="1" applyAlignment="1" applyProtection="1">
      <alignment horizontal="center"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0" xfId="0" applyFont="1" applyFill="1" applyBorder="1" applyAlignment="1">
      <alignment wrapText="1"/>
    </xf>
    <xf numFmtId="16" fontId="4" fillId="2" borderId="0" xfId="0" applyNumberFormat="1" applyFont="1" applyFill="1" applyBorder="1" applyAlignment="1">
      <alignment horizontal="center" vertical="center"/>
    </xf>
    <xf numFmtId="16" fontId="4" fillId="2" borderId="0" xfId="0" applyNumberFormat="1" applyFont="1" applyFill="1" applyBorder="1" applyAlignment="1">
      <alignment horizontal="right" vertical="center"/>
    </xf>
    <xf numFmtId="0" fontId="4" fillId="2" borderId="0" xfId="0" applyNumberFormat="1" applyFont="1" applyFill="1" applyBorder="1" applyAlignment="1">
      <alignment horizontal="center" vertical="center"/>
    </xf>
    <xf numFmtId="0" fontId="5" fillId="0" borderId="1" xfId="0" pivotButton="1" applyFont="1" applyBorder="1" applyAlignment="1">
      <alignment horizontal="center" vertical="center"/>
    </xf>
    <xf numFmtId="0" fontId="4" fillId="2" borderId="0" xfId="0" applyFont="1" applyFill="1" applyBorder="1" applyAlignment="1">
      <alignment horizontal="center" vertical="center" wrapText="1"/>
    </xf>
    <xf numFmtId="0" fontId="0" fillId="0" borderId="1" xfId="0" applyBorder="1"/>
    <xf numFmtId="0" fontId="6" fillId="0" borderId="1" xfId="0" applyFont="1" applyBorder="1" applyAlignment="1">
      <alignment horizontal="center" vertical="center"/>
    </xf>
    <xf numFmtId="0" fontId="0" fillId="0" borderId="1" xfId="0" applyFill="1" applyBorder="1"/>
    <xf numFmtId="0" fontId="9" fillId="3"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5" fillId="2" borderId="0" xfId="0" applyNumberFormat="1" applyFont="1" applyFill="1" applyBorder="1" applyAlignment="1">
      <alignment horizontal="center" vertical="center"/>
    </xf>
    <xf numFmtId="1" fontId="5" fillId="2" borderId="0" xfId="0" applyNumberFormat="1" applyFont="1" applyFill="1" applyBorder="1" applyAlignment="1">
      <alignment horizontal="center" vertical="center"/>
    </xf>
    <xf numFmtId="10" fontId="5" fillId="2" borderId="0" xfId="0" applyNumberFormat="1" applyFont="1" applyFill="1" applyBorder="1" applyAlignment="1">
      <alignment horizontal="center" vertical="center"/>
    </xf>
    <xf numFmtId="0" fontId="7" fillId="2" borderId="0" xfId="0" applyFont="1" applyFill="1" applyBorder="1" applyAlignment="1">
      <alignment horizontal="justify" vertical="top" wrapText="1"/>
    </xf>
    <xf numFmtId="0" fontId="5" fillId="2" borderId="0" xfId="0" applyFont="1" applyFill="1" applyBorder="1" applyAlignment="1">
      <alignment horizontal="center" vertical="center"/>
    </xf>
    <xf numFmtId="0" fontId="5" fillId="2" borderId="0" xfId="0" applyFont="1" applyFill="1" applyBorder="1" applyAlignment="1">
      <alignment horizontal="left" vertical="top" wrapText="1"/>
    </xf>
    <xf numFmtId="0" fontId="5" fillId="2" borderId="0" xfId="0" applyFont="1" applyFill="1" applyBorder="1" applyAlignment="1">
      <alignment vertical="top" wrapText="1"/>
    </xf>
    <xf numFmtId="0" fontId="5"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7" fillId="2" borderId="0" xfId="0" applyFont="1" applyFill="1" applyBorder="1" applyAlignment="1">
      <alignment horizontal="justify" vertical="top" wrapText="1"/>
    </xf>
    <xf numFmtId="0" fontId="7" fillId="2" borderId="0" xfId="0" applyFont="1" applyFill="1" applyBorder="1" applyAlignment="1">
      <alignment horizontal="justify" vertical="top" wrapText="1"/>
    </xf>
    <xf numFmtId="0" fontId="5" fillId="0" borderId="1" xfId="0" pivotButton="1" applyFont="1" applyBorder="1" applyAlignment="1">
      <alignment horizontal="left" vertical="center"/>
    </xf>
    <xf numFmtId="0" fontId="7" fillId="2" borderId="0" xfId="0" applyFont="1" applyFill="1" applyBorder="1" applyAlignment="1">
      <alignment vertical="top" wrapText="1"/>
    </xf>
    <xf numFmtId="0" fontId="5" fillId="0" borderId="1" xfId="0" applyFont="1" applyBorder="1" applyAlignment="1">
      <alignment horizontal="center" vertical="center" textRotation="90" wrapText="1"/>
    </xf>
    <xf numFmtId="0" fontId="0" fillId="0" borderId="7" xfId="0" applyBorder="1"/>
    <xf numFmtId="0" fontId="7" fillId="2" borderId="0" xfId="0" applyFont="1" applyFill="1" applyBorder="1" applyAlignment="1">
      <alignment horizontal="left" vertical="top" wrapText="1"/>
    </xf>
    <xf numFmtId="0" fontId="7" fillId="2" borderId="0" xfId="0" applyFont="1" applyFill="1" applyAlignment="1">
      <alignment vertical="top" wrapText="1"/>
    </xf>
    <xf numFmtId="165" fontId="5" fillId="0" borderId="1" xfId="0" applyNumberFormat="1" applyFont="1" applyBorder="1" applyAlignment="1">
      <alignment horizontal="center" vertical="center"/>
    </xf>
    <xf numFmtId="165" fontId="5" fillId="0" borderId="1" xfId="0" pivotButton="1" applyNumberFormat="1" applyFont="1" applyBorder="1" applyAlignment="1">
      <alignment vertical="top" wrapText="1"/>
    </xf>
    <xf numFmtId="165" fontId="5" fillId="0" borderId="1" xfId="0" applyNumberFormat="1" applyFont="1" applyBorder="1" applyAlignment="1">
      <alignment horizontal="left" vertical="top" wrapText="1"/>
    </xf>
    <xf numFmtId="0" fontId="6" fillId="2" borderId="6" xfId="0" applyFont="1" applyFill="1" applyBorder="1" applyAlignment="1"/>
    <xf numFmtId="0" fontId="6" fillId="2" borderId="0" xfId="0" applyFont="1" applyFill="1" applyBorder="1" applyAlignment="1"/>
    <xf numFmtId="0" fontId="0" fillId="0" borderId="0" xfId="0" applyBorder="1"/>
    <xf numFmtId="0" fontId="5" fillId="0" borderId="0" xfId="0" applyFont="1" applyBorder="1" applyAlignment="1">
      <alignment vertical="center"/>
    </xf>
    <xf numFmtId="0" fontId="5" fillId="0" borderId="0" xfId="0" applyFont="1" applyBorder="1" applyAlignment="1">
      <alignment vertical="top" wrapText="1"/>
    </xf>
    <xf numFmtId="165" fontId="4" fillId="2" borderId="0" xfId="0" applyNumberFormat="1" applyFont="1" applyFill="1" applyBorder="1" applyAlignment="1">
      <alignment horizontal="center" vertical="center"/>
    </xf>
    <xf numFmtId="0" fontId="6" fillId="0" borderId="0" xfId="0" applyFont="1" applyBorder="1" applyAlignment="1"/>
    <xf numFmtId="165" fontId="4" fillId="2" borderId="0" xfId="1" applyNumberFormat="1" applyFont="1" applyFill="1" applyBorder="1" applyAlignment="1">
      <alignment horizontal="center" vertical="center"/>
    </xf>
    <xf numFmtId="0" fontId="4" fillId="2" borderId="2" xfId="0" applyFont="1" applyFill="1" applyBorder="1" applyAlignment="1">
      <alignment horizontal="left" wrapText="1"/>
    </xf>
    <xf numFmtId="0" fontId="6" fillId="2" borderId="0" xfId="0" applyFont="1" applyFill="1"/>
    <xf numFmtId="0" fontId="11" fillId="0" borderId="1" xfId="0" applyFont="1" applyFill="1" applyBorder="1"/>
    <xf numFmtId="0" fontId="12" fillId="0" borderId="1" xfId="0" applyFont="1" applyFill="1" applyBorder="1"/>
    <xf numFmtId="0" fontId="0" fillId="0" borderId="1" xfId="0" applyNumberFormat="1" applyBorder="1"/>
    <xf numFmtId="0" fontId="6" fillId="0" borderId="1"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3" fillId="3" borderId="4"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165" fontId="5" fillId="0" borderId="1" xfId="0" applyNumberFormat="1" applyFont="1" applyBorder="1" applyAlignment="1">
      <alignment vertical="top"/>
    </xf>
    <xf numFmtId="0" fontId="7" fillId="2" borderId="0" xfId="0" applyFont="1" applyFill="1" applyBorder="1" applyAlignment="1">
      <alignment horizontal="left" vertical="top" wrapText="1"/>
    </xf>
    <xf numFmtId="0" fontId="7" fillId="2" borderId="0" xfId="0" applyFont="1" applyFill="1" applyBorder="1" applyAlignment="1">
      <alignment horizontal="left" vertical="top" wrapText="1"/>
    </xf>
    <xf numFmtId="0" fontId="6" fillId="2" borderId="0" xfId="0" applyFont="1" applyFill="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 fillId="2" borderId="9" xfId="0" applyFont="1" applyFill="1" applyBorder="1" applyAlignment="1">
      <alignment horizontal="justify" vertical="top" wrapText="1"/>
    </xf>
    <xf numFmtId="0" fontId="1" fillId="2" borderId="8"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1" fillId="2" borderId="11"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12"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3" xfId="0" applyFont="1" applyFill="1" applyBorder="1" applyAlignment="1">
      <alignment horizontal="justify" vertical="top" wrapText="1"/>
    </xf>
    <xf numFmtId="0" fontId="7" fillId="2" borderId="0" xfId="0" applyFont="1" applyFill="1" applyBorder="1" applyAlignment="1">
      <alignment horizontal="left" vertical="top" wrapText="1"/>
    </xf>
    <xf numFmtId="0" fontId="6" fillId="2" borderId="0" xfId="0" applyFont="1" applyFill="1" applyBorder="1" applyAlignment="1">
      <alignment horizontal="center"/>
    </xf>
    <xf numFmtId="0" fontId="7" fillId="2" borderId="0" xfId="0" applyFont="1" applyFill="1" applyBorder="1" applyAlignment="1">
      <alignment horizontal="justify" vertical="top"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16" fillId="4" borderId="1" xfId="9" applyFont="1" applyFill="1" applyBorder="1" applyAlignment="1">
      <alignment horizontal="center" vertical="center"/>
    </xf>
    <xf numFmtId="0" fontId="17" fillId="4" borderId="1" xfId="9" applyFont="1" applyFill="1" applyBorder="1" applyAlignment="1">
      <alignment horizontal="center" vertical="center"/>
    </xf>
    <xf numFmtId="166" fontId="16" fillId="4" borderId="1" xfId="9" applyNumberFormat="1" applyFont="1" applyFill="1" applyBorder="1" applyAlignment="1">
      <alignment horizontal="center" vertical="center"/>
    </xf>
    <xf numFmtId="0" fontId="15" fillId="0" borderId="0" xfId="9"/>
    <xf numFmtId="49" fontId="18" fillId="0" borderId="0" xfId="9" applyNumberFormat="1" applyFont="1"/>
    <xf numFmtId="14" fontId="18" fillId="0" borderId="0" xfId="9" applyNumberFormat="1" applyFont="1"/>
    <xf numFmtId="167" fontId="18" fillId="0" borderId="0" xfId="9" applyNumberFormat="1" applyFont="1"/>
    <xf numFmtId="0" fontId="18" fillId="0" borderId="0" xfId="9" applyNumberFormat="1" applyFont="1"/>
    <xf numFmtId="0" fontId="6" fillId="0" borderId="0" xfId="0" applyFont="1" applyAlignment="1">
      <alignment horizontal="center"/>
    </xf>
    <xf numFmtId="0" fontId="19" fillId="0" borderId="0" xfId="0" applyFont="1" applyAlignment="1">
      <alignment horizontal="center" wrapText="1"/>
    </xf>
    <xf numFmtId="0" fontId="19" fillId="0" borderId="0" xfId="0" applyFont="1" applyAlignment="1">
      <alignment horizontal="center"/>
    </xf>
    <xf numFmtId="0" fontId="21" fillId="0" borderId="0" xfId="0" applyFont="1" applyAlignment="1">
      <alignment horizontal="center"/>
    </xf>
    <xf numFmtId="0" fontId="21" fillId="0" borderId="0" xfId="0" applyFont="1"/>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17" fontId="6" fillId="5" borderId="1" xfId="0" applyNumberFormat="1" applyFont="1" applyFill="1" applyBorder="1" applyAlignment="1">
      <alignment horizontal="center" vertical="center"/>
    </xf>
    <xf numFmtId="3" fontId="0" fillId="0" borderId="1" xfId="0" applyNumberFormat="1" applyBorder="1"/>
    <xf numFmtId="10" fontId="0" fillId="0" borderId="0" xfId="8" applyNumberFormat="1" applyFont="1"/>
    <xf numFmtId="3" fontId="0" fillId="0" borderId="1" xfId="0" applyNumberFormat="1" applyFill="1" applyBorder="1"/>
    <xf numFmtId="0" fontId="6" fillId="5" borderId="1" xfId="0" applyFont="1" applyFill="1" applyBorder="1" applyAlignment="1">
      <alignment horizontal="right"/>
    </xf>
    <xf numFmtId="3" fontId="6" fillId="5" borderId="1" xfId="0" applyNumberFormat="1" applyFont="1" applyFill="1" applyBorder="1"/>
    <xf numFmtId="3" fontId="0" fillId="0" borderId="0" xfId="0" applyNumberFormat="1"/>
    <xf numFmtId="10" fontId="6" fillId="0" borderId="1" xfId="8" applyNumberFormat="1" applyFont="1" applyBorder="1"/>
    <xf numFmtId="10" fontId="0" fillId="0" borderId="1" xfId="8" applyNumberFormat="1" applyFont="1" applyBorder="1"/>
    <xf numFmtId="0" fontId="22" fillId="0" borderId="0" xfId="0" applyFont="1" applyFill="1" applyBorder="1" applyAlignment="1">
      <alignment horizontal="left"/>
    </xf>
    <xf numFmtId="3" fontId="6" fillId="0" borderId="0" xfId="0" applyNumberFormat="1" applyFont="1" applyFill="1" applyBorder="1"/>
    <xf numFmtId="0" fontId="0" fillId="0" borderId="0" xfId="0" applyFill="1"/>
    <xf numFmtId="0" fontId="6" fillId="0" borderId="0" xfId="0" applyFont="1" applyBorder="1" applyAlignment="1">
      <alignment horizontal="right"/>
    </xf>
    <xf numFmtId="0" fontId="6" fillId="0" borderId="0" xfId="0" applyFont="1" applyBorder="1"/>
    <xf numFmtId="0" fontId="6" fillId="0" borderId="0" xfId="0" applyFont="1"/>
    <xf numFmtId="0" fontId="0" fillId="0" borderId="0" xfId="0" applyFill="1" applyBorder="1"/>
    <xf numFmtId="0" fontId="6" fillId="0" borderId="1" xfId="0" applyFont="1" applyFill="1" applyBorder="1" applyAlignment="1">
      <alignment horizontal="center" vertical="center" wrapText="1"/>
    </xf>
    <xf numFmtId="3" fontId="6" fillId="0" borderId="1" xfId="0" applyNumberFormat="1" applyFont="1" applyFill="1" applyBorder="1"/>
    <xf numFmtId="10" fontId="6" fillId="0" borderId="1" xfId="8" applyNumberFormat="1" applyFont="1" applyFill="1" applyBorder="1"/>
    <xf numFmtId="3" fontId="24" fillId="5" borderId="1" xfId="0" applyNumberFormat="1" applyFont="1" applyFill="1" applyBorder="1"/>
    <xf numFmtId="10" fontId="24" fillId="5" borderId="1" xfId="8" applyNumberFormat="1" applyFont="1" applyFill="1" applyBorder="1"/>
    <xf numFmtId="0" fontId="6" fillId="0" borderId="0" xfId="0" applyFont="1" applyFill="1" applyBorder="1" applyAlignment="1">
      <alignment horizontal="right"/>
    </xf>
    <xf numFmtId="0" fontId="6" fillId="0" borderId="0" xfId="0" applyFont="1" applyFill="1" applyBorder="1"/>
    <xf numFmtId="0" fontId="24" fillId="0" borderId="0" xfId="0" applyFont="1" applyFill="1" applyBorder="1"/>
    <xf numFmtId="0" fontId="0" fillId="0" borderId="0" xfId="0" applyAlignment="1">
      <alignment horizontal="right"/>
    </xf>
    <xf numFmtId="0" fontId="1" fillId="0" borderId="0" xfId="0" applyFont="1"/>
    <xf numFmtId="0" fontId="2" fillId="0" borderId="1" xfId="0" applyFont="1" applyFill="1" applyBorder="1" applyAlignment="1">
      <alignment horizontal="left" vertical="center" wrapText="1"/>
    </xf>
    <xf numFmtId="3" fontId="6" fillId="0" borderId="1" xfId="0" applyNumberFormat="1" applyFont="1" applyBorder="1"/>
    <xf numFmtId="0" fontId="6" fillId="5" borderId="1" xfId="0" applyFont="1" applyFill="1" applyBorder="1"/>
    <xf numFmtId="168" fontId="6" fillId="0" borderId="1" xfId="10" applyNumberFormat="1" applyFont="1" applyBorder="1"/>
    <xf numFmtId="168" fontId="6" fillId="5" borderId="1" xfId="10" applyNumberFormat="1" applyFont="1" applyFill="1" applyBorder="1"/>
    <xf numFmtId="0" fontId="6" fillId="0" borderId="1" xfId="0" applyFont="1" applyBorder="1" applyAlignment="1">
      <alignment horizontal="center" vertical="center" wrapText="1"/>
    </xf>
    <xf numFmtId="0" fontId="21" fillId="0" borderId="0" xfId="0" applyFont="1" applyBorder="1" applyAlignment="1">
      <alignment horizontal="left"/>
    </xf>
    <xf numFmtId="0" fontId="6" fillId="0" borderId="1" xfId="0" applyFont="1" applyBorder="1" applyAlignment="1">
      <alignment horizontal="right" wrapText="1"/>
    </xf>
    <xf numFmtId="0" fontId="0" fillId="0" borderId="1" xfId="0" applyFont="1" applyBorder="1"/>
    <xf numFmtId="0" fontId="0" fillId="0" borderId="1" xfId="0" applyFont="1" applyFill="1" applyBorder="1"/>
    <xf numFmtId="0" fontId="6" fillId="5" borderId="1" xfId="0" applyFont="1" applyFill="1" applyBorder="1" applyAlignment="1">
      <alignment horizontal="right" wrapText="1"/>
    </xf>
    <xf numFmtId="0" fontId="1" fillId="0" borderId="0" xfId="0" applyFont="1" applyFill="1" applyBorder="1"/>
    <xf numFmtId="0" fontId="6" fillId="0" borderId="1" xfId="0" applyFont="1" applyBorder="1" applyAlignment="1">
      <alignment horizontal="right"/>
    </xf>
    <xf numFmtId="4" fontId="0" fillId="0" borderId="1" xfId="0" applyNumberFormat="1" applyBorder="1"/>
    <xf numFmtId="4" fontId="6" fillId="0" borderId="1" xfId="0" applyNumberFormat="1" applyFont="1" applyBorder="1"/>
    <xf numFmtId="2" fontId="0" fillId="0" borderId="1" xfId="0" applyNumberFormat="1" applyBorder="1"/>
    <xf numFmtId="2" fontId="6" fillId="0" borderId="1" xfId="0" applyNumberFormat="1" applyFont="1" applyBorder="1"/>
    <xf numFmtId="0" fontId="6" fillId="0" borderId="0" xfId="0" applyFont="1" applyBorder="1" applyAlignment="1">
      <alignment horizontal="center" vertical="center" wrapText="1"/>
    </xf>
    <xf numFmtId="2" fontId="0" fillId="0" borderId="0" xfId="0" applyNumberFormat="1" applyBorder="1"/>
    <xf numFmtId="0" fontId="26" fillId="0" borderId="0" xfId="11" applyFont="1" applyFill="1" applyBorder="1" applyAlignment="1">
      <alignment horizontal="center"/>
    </xf>
    <xf numFmtId="169" fontId="26" fillId="0" borderId="0" xfId="11" applyNumberFormat="1" applyFont="1" applyFill="1" applyBorder="1" applyAlignment="1">
      <alignment horizontal="center"/>
    </xf>
    <xf numFmtId="0" fontId="27" fillId="0" borderId="0" xfId="12" applyFill="1"/>
    <xf numFmtId="0" fontId="28" fillId="0" borderId="0" xfId="11" applyFont="1" applyFill="1" applyBorder="1" applyAlignment="1">
      <alignment horizontal="center" wrapText="1"/>
    </xf>
    <xf numFmtId="0" fontId="28" fillId="0" borderId="6" xfId="11" applyFont="1" applyFill="1" applyBorder="1" applyAlignment="1">
      <alignment horizontal="center" wrapText="1"/>
    </xf>
    <xf numFmtId="0" fontId="30" fillId="6" borderId="1" xfId="11" applyFont="1" applyFill="1" applyBorder="1" applyAlignment="1">
      <alignment horizontal="center" vertical="center" wrapText="1"/>
    </xf>
    <xf numFmtId="169" fontId="30" fillId="6" borderId="1" xfId="11" applyNumberFormat="1" applyFont="1" applyFill="1" applyBorder="1" applyAlignment="1">
      <alignment horizontal="center" vertical="center" wrapText="1"/>
    </xf>
    <xf numFmtId="14" fontId="30" fillId="6" borderId="1" xfId="11" applyNumberFormat="1" applyFont="1" applyFill="1" applyBorder="1" applyAlignment="1">
      <alignment horizontal="center" vertical="center" wrapText="1"/>
    </xf>
    <xf numFmtId="0" fontId="30" fillId="6" borderId="1" xfId="11" applyFont="1" applyFill="1" applyBorder="1" applyAlignment="1">
      <alignment horizontal="center" vertical="center"/>
    </xf>
    <xf numFmtId="0" fontId="31" fillId="7" borderId="1" xfId="12" applyFont="1" applyFill="1" applyBorder="1" applyAlignment="1">
      <alignment horizontal="center" vertical="center"/>
    </xf>
    <xf numFmtId="0" fontId="32" fillId="0" borderId="0" xfId="12" applyNumberFormat="1" applyFont="1"/>
    <xf numFmtId="170" fontId="32" fillId="0" borderId="0" xfId="12" applyNumberFormat="1" applyFont="1"/>
    <xf numFmtId="0" fontId="32" fillId="0" borderId="0" xfId="12" applyFont="1" applyFill="1"/>
    <xf numFmtId="0" fontId="32" fillId="0" borderId="0" xfId="12" applyFont="1"/>
    <xf numFmtId="14" fontId="27" fillId="7" borderId="0" xfId="12" applyNumberFormat="1" applyFill="1"/>
    <xf numFmtId="0" fontId="12" fillId="0" borderId="0" xfId="12" applyFont="1" applyFill="1" applyBorder="1"/>
    <xf numFmtId="14" fontId="12" fillId="0" borderId="0" xfId="12" applyNumberFormat="1" applyFont="1" applyFill="1" applyBorder="1"/>
    <xf numFmtId="3" fontId="12" fillId="0" borderId="0" xfId="12" applyNumberFormat="1" applyFont="1" applyFill="1" applyBorder="1"/>
    <xf numFmtId="0" fontId="27" fillId="0" borderId="0" xfId="12"/>
    <xf numFmtId="0" fontId="28" fillId="0" borderId="6" xfId="12" applyFont="1" applyFill="1" applyBorder="1" applyAlignment="1">
      <alignment horizontal="center" wrapText="1"/>
    </xf>
    <xf numFmtId="0" fontId="27" fillId="0" borderId="0" xfId="12" applyNumberFormat="1"/>
    <xf numFmtId="170" fontId="27" fillId="0" borderId="0" xfId="12" applyNumberFormat="1"/>
    <xf numFmtId="1" fontId="27" fillId="0" borderId="0" xfId="12" applyNumberFormat="1"/>
    <xf numFmtId="0" fontId="11" fillId="8" borderId="1" xfId="12" applyFont="1" applyFill="1" applyBorder="1" applyAlignment="1">
      <alignment horizontal="center"/>
    </xf>
    <xf numFmtId="0" fontId="12" fillId="0" borderId="2" xfId="12" applyFont="1" applyFill="1" applyBorder="1" applyAlignment="1">
      <alignment horizontal="right" vertical="center"/>
    </xf>
    <xf numFmtId="0" fontId="12" fillId="0" borderId="3" xfId="12" applyFont="1" applyFill="1" applyBorder="1" applyAlignment="1">
      <alignment horizontal="right" vertical="center"/>
    </xf>
    <xf numFmtId="0" fontId="12" fillId="0" borderId="4" xfId="12" applyFont="1" applyFill="1" applyBorder="1" applyAlignment="1">
      <alignment horizontal="right" vertical="center"/>
    </xf>
    <xf numFmtId="0" fontId="12" fillId="0" borderId="1" xfId="12" applyFont="1" applyFill="1" applyBorder="1" applyAlignment="1">
      <alignment horizontal="center" vertical="center"/>
    </xf>
    <xf numFmtId="0" fontId="12" fillId="0" borderId="2" xfId="12" applyFont="1" applyFill="1" applyBorder="1" applyAlignment="1">
      <alignment horizontal="right" vertical="center" wrapText="1"/>
    </xf>
    <xf numFmtId="0" fontId="12" fillId="0" borderId="3" xfId="12" applyFont="1" applyFill="1" applyBorder="1" applyAlignment="1">
      <alignment horizontal="right" vertical="center" wrapText="1"/>
    </xf>
    <xf numFmtId="0" fontId="12" fillId="0" borderId="4" xfId="12" applyFont="1" applyFill="1" applyBorder="1" applyAlignment="1">
      <alignment horizontal="right" vertical="center" wrapText="1"/>
    </xf>
    <xf numFmtId="0" fontId="12" fillId="0" borderId="1" xfId="12" applyFont="1" applyFill="1" applyBorder="1" applyAlignment="1">
      <alignment vertical="center" wrapText="1"/>
    </xf>
  </cellXfs>
  <cellStyles count="13">
    <cellStyle name="Hipervínculo" xfId="2" builtinId="8" hidden="1"/>
    <cellStyle name="Hipervínculo" xfId="4" builtinId="8" hidden="1"/>
    <cellStyle name="Hipervínculo" xfId="6" builtinId="8" hidden="1"/>
    <cellStyle name="Hipervínculo visitado" xfId="3" builtinId="9" hidden="1"/>
    <cellStyle name="Hipervínculo visitado" xfId="5" builtinId="9" hidden="1"/>
    <cellStyle name="Hipervínculo visitado" xfId="7" builtinId="9" hidden="1"/>
    <cellStyle name="Millares" xfId="1" builtinId="3"/>
    <cellStyle name="Millares 2" xfId="10"/>
    <cellStyle name="Normal" xfId="0" builtinId="0"/>
    <cellStyle name="Normal 2" xfId="9"/>
    <cellStyle name="Normal 2 2" xfId="11"/>
    <cellStyle name="Normal 3" xfId="12"/>
    <cellStyle name="Porcentaje" xfId="8" builtinId="5"/>
  </cellStyles>
  <dxfs count="102">
    <dxf>
      <border>
        <right style="thin">
          <color indexed="64"/>
        </right>
        <vertical style="thin">
          <color indexed="64"/>
        </vertical>
        <horizontal style="thin">
          <color indexed="64"/>
        </horizontal>
      </border>
    </dxf>
    <dxf>
      <border>
        <right style="thin">
          <color indexed="64"/>
        </right>
      </border>
    </dxf>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[Informe_estadistico_pqrs_Octubre_2016_UAECD.xlsx]Canal!Tabla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83458688"/>
        <c:axId val="283459248"/>
      </c:barChart>
      <c:catAx>
        <c:axId val="283458688"/>
        <c:scaling>
          <c:orientation val="minMax"/>
        </c:scaling>
        <c:delete val="0"/>
        <c:axPos val="b"/>
        <c:majorTickMark val="out"/>
        <c:minorTickMark val="none"/>
        <c:tickLblPos val="nextTo"/>
        <c:crossAx val="283459248"/>
        <c:crosses val="autoZero"/>
        <c:auto val="1"/>
        <c:lblAlgn val="ctr"/>
        <c:lblOffset val="100"/>
        <c:noMultiLvlLbl val="0"/>
      </c:catAx>
      <c:valAx>
        <c:axId val="283459248"/>
        <c:scaling>
          <c:orientation val="minMax"/>
        </c:scaling>
        <c:delete val="0"/>
        <c:axPos val="l"/>
        <c:majorGridlines/>
        <c:numFmt formatCode="General" sourceLinked="1"/>
        <c:majorTickMark val="out"/>
        <c:minorTickMark val="none"/>
        <c:tickLblPos val="nextTo"/>
        <c:crossAx val="283458688"/>
        <c:crosses val="autoZero"/>
        <c:crossBetween val="between"/>
      </c:valAx>
    </c:plotArea>
    <c:legend>
      <c:legendPos val="r"/>
      <c:overlay val="0"/>
    </c:legend>
    <c:plotVisOnly val="1"/>
    <c:dispBlanksAs val="gap"/>
    <c:showDLblsOverMax val="0"/>
  </c:chart>
  <c:printSettings>
    <c:headerFooter/>
    <c:pageMargins b="0.750000000000001" l="0.70000000000000095" r="0.70000000000000095" t="0.750000000000001"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Estadisticas_GCAU!$B$57</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Estadisticas_GCAU!$C$56:$L$56</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Estadisticas_GCAU!$C$57:$L$57</c:f>
              <c:numCache>
                <c:formatCode>#,##0</c:formatCode>
                <c:ptCount val="10"/>
                <c:pt idx="0">
                  <c:v>20985</c:v>
                </c:pt>
                <c:pt idx="1">
                  <c:v>23529</c:v>
                </c:pt>
                <c:pt idx="2">
                  <c:v>20656</c:v>
                </c:pt>
                <c:pt idx="3">
                  <c:v>22051</c:v>
                </c:pt>
                <c:pt idx="4">
                  <c:v>16057</c:v>
                </c:pt>
                <c:pt idx="5">
                  <c:v>16817</c:v>
                </c:pt>
                <c:pt idx="6">
                  <c:v>14964</c:v>
                </c:pt>
                <c:pt idx="7">
                  <c:v>16737</c:v>
                </c:pt>
                <c:pt idx="8">
                  <c:v>13939</c:v>
                </c:pt>
                <c:pt idx="9">
                  <c:v>12123</c:v>
                </c:pt>
              </c:numCache>
            </c:numRef>
          </c:val>
        </c:ser>
        <c:ser>
          <c:idx val="1"/>
          <c:order val="1"/>
          <c:tx>
            <c:strRef>
              <c:f>Estadisticas_GCAU!$B$58</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Estadisticas_GCAU!$C$56:$L$56</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Estadisticas_GCAU!$C$58:$L$58</c:f>
              <c:numCache>
                <c:formatCode>#,##0</c:formatCode>
                <c:ptCount val="10"/>
                <c:pt idx="0">
                  <c:v>1399</c:v>
                </c:pt>
                <c:pt idx="1">
                  <c:v>1797</c:v>
                </c:pt>
                <c:pt idx="2">
                  <c:v>1893</c:v>
                </c:pt>
                <c:pt idx="3">
                  <c:v>2698</c:v>
                </c:pt>
                <c:pt idx="4">
                  <c:v>1894</c:v>
                </c:pt>
                <c:pt idx="5">
                  <c:v>1933</c:v>
                </c:pt>
                <c:pt idx="6">
                  <c:v>1788</c:v>
                </c:pt>
                <c:pt idx="7">
                  <c:v>1912</c:v>
                </c:pt>
                <c:pt idx="8">
                  <c:v>2974</c:v>
                </c:pt>
                <c:pt idx="9">
                  <c:v>3268</c:v>
                </c:pt>
              </c:numCache>
            </c:numRef>
          </c:val>
        </c:ser>
        <c:dLbls>
          <c:showLegendKey val="0"/>
          <c:showVal val="0"/>
          <c:showCatName val="0"/>
          <c:showSerName val="0"/>
          <c:showPercent val="0"/>
          <c:showBubbleSize val="0"/>
        </c:dLbls>
        <c:gapWidth val="150"/>
        <c:shape val="box"/>
        <c:axId val="418329888"/>
        <c:axId val="418330448"/>
        <c:axId val="0"/>
      </c:bar3DChart>
      <c:catAx>
        <c:axId val="41832988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18330448"/>
        <c:crosses val="autoZero"/>
        <c:auto val="1"/>
        <c:lblAlgn val="ctr"/>
        <c:lblOffset val="100"/>
        <c:noMultiLvlLbl val="0"/>
      </c:catAx>
      <c:valAx>
        <c:axId val="418330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18329888"/>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Estadisticas_GCAU!$C$167:$C$168</c:f>
              <c:numCache>
                <c:formatCode>#,##0</c:formatCode>
                <c:ptCount val="2"/>
                <c:pt idx="0">
                  <c:v>22757</c:v>
                </c:pt>
                <c:pt idx="1">
                  <c:v>24677</c:v>
                </c:pt>
              </c:numCache>
            </c:numRef>
          </c:val>
        </c:ser>
        <c:ser>
          <c:idx val="1"/>
          <c:order val="1"/>
          <c:tx>
            <c:strRef>
              <c:f>Estadisticas_GCAU!$D$166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Estadisticas_GCAU!$D$167:$D$168</c:f>
              <c:numCache>
                <c:formatCode>#,##0</c:formatCode>
                <c:ptCount val="2"/>
                <c:pt idx="0">
                  <c:v>30056</c:v>
                </c:pt>
                <c:pt idx="1">
                  <c:v>33290</c:v>
                </c:pt>
              </c:numCache>
            </c:numRef>
          </c:val>
        </c:ser>
        <c:ser>
          <c:idx val="2"/>
          <c:order val="2"/>
          <c:tx>
            <c:strRef>
              <c:f>Estadisticas_GCAU!$E$166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Estadisticas_GCAU!$E$167:$E$168</c:f>
              <c:numCache>
                <c:formatCode>#,##0</c:formatCode>
                <c:ptCount val="2"/>
                <c:pt idx="0">
                  <c:v>23086</c:v>
                </c:pt>
                <c:pt idx="1">
                  <c:v>32858</c:v>
                </c:pt>
              </c:numCache>
            </c:numRef>
          </c:val>
        </c:ser>
        <c:ser>
          <c:idx val="3"/>
          <c:order val="3"/>
          <c:tx>
            <c:strRef>
              <c:f>Estadisticas_GCAU!$F$166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Estadisticas_GCAU!$F$167:$F$168</c:f>
              <c:numCache>
                <c:formatCode>#,##0</c:formatCode>
                <c:ptCount val="2"/>
                <c:pt idx="0">
                  <c:v>23388</c:v>
                </c:pt>
                <c:pt idx="1">
                  <c:v>27599</c:v>
                </c:pt>
              </c:numCache>
            </c:numRef>
          </c:val>
        </c:ser>
        <c:ser>
          <c:idx val="4"/>
          <c:order val="4"/>
          <c:tx>
            <c:strRef>
              <c:f>Estadisticas_GCAU!$G$166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Estadisticas_GCAU!$G$167:$G$168</c:f>
              <c:numCache>
                <c:formatCode>#,##0</c:formatCode>
                <c:ptCount val="2"/>
                <c:pt idx="0">
                  <c:v>28857</c:v>
                </c:pt>
                <c:pt idx="1">
                  <c:v>24165</c:v>
                </c:pt>
              </c:numCache>
            </c:numRef>
          </c:val>
        </c:ser>
        <c:ser>
          <c:idx val="5"/>
          <c:order val="5"/>
          <c:tx>
            <c:strRef>
              <c:f>Estadisticas_GCAU!$H$166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Estadisticas_GCAU!$H$167:$H$168</c:f>
              <c:numCache>
                <c:formatCode>#,##0</c:formatCode>
                <c:ptCount val="2"/>
                <c:pt idx="0">
                  <c:v>31533</c:v>
                </c:pt>
                <c:pt idx="1">
                  <c:v>24300</c:v>
                </c:pt>
              </c:numCache>
            </c:numRef>
          </c:val>
        </c:ser>
        <c:ser>
          <c:idx val="6"/>
          <c:order val="6"/>
          <c:tx>
            <c:strRef>
              <c:f>Estadisticas_GCAU!$I$166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Estadisticas_GCAU!$I$167:$I$168</c:f>
              <c:numCache>
                <c:formatCode>#,##0</c:formatCode>
                <c:ptCount val="2"/>
                <c:pt idx="0">
                  <c:v>30695</c:v>
                </c:pt>
                <c:pt idx="1">
                  <c:v>20642</c:v>
                </c:pt>
              </c:numCache>
            </c:numRef>
          </c:val>
        </c:ser>
        <c:ser>
          <c:idx val="7"/>
          <c:order val="7"/>
          <c:tx>
            <c:strRef>
              <c:f>Estadisticas_GCAU!$J$166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Estadisticas_GCAU!$J$167:$J$168</c:f>
              <c:numCache>
                <c:formatCode>#,##0</c:formatCode>
                <c:ptCount val="2"/>
                <c:pt idx="0">
                  <c:v>29597</c:v>
                </c:pt>
                <c:pt idx="1">
                  <c:v>24736</c:v>
                </c:pt>
              </c:numCache>
            </c:numRef>
          </c:val>
        </c:ser>
        <c:ser>
          <c:idx val="8"/>
          <c:order val="8"/>
          <c:tx>
            <c:strRef>
              <c:f>Estadisticas_GCAU!$K$166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Estadisticas_GCAU!$K$167:$K$168</c:f>
              <c:numCache>
                <c:formatCode>#,##0</c:formatCode>
                <c:ptCount val="2"/>
                <c:pt idx="0">
                  <c:v>21028</c:v>
                </c:pt>
                <c:pt idx="1">
                  <c:v>22216</c:v>
                </c:pt>
              </c:numCache>
            </c:numRef>
          </c:val>
        </c:ser>
        <c:ser>
          <c:idx val="9"/>
          <c:order val="9"/>
          <c:tx>
            <c:strRef>
              <c:f>Estadisticas_GCAU!$L$166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Estadisticas_GCAU!$L$167:$L$168</c:f>
              <c:numCache>
                <c:formatCode>#,##0</c:formatCode>
                <c:ptCount val="2"/>
                <c:pt idx="0">
                  <c:v>21608</c:v>
                </c:pt>
                <c:pt idx="1">
                  <c:v>15701</c:v>
                </c:pt>
              </c:numCache>
            </c:numRef>
          </c:val>
        </c:ser>
        <c:dLbls>
          <c:showLegendKey val="0"/>
          <c:showVal val="0"/>
          <c:showCatName val="0"/>
          <c:showSerName val="0"/>
          <c:showPercent val="0"/>
          <c:showBubbleSize val="0"/>
        </c:dLbls>
        <c:gapWidth val="150"/>
        <c:shape val="box"/>
        <c:axId val="418343888"/>
        <c:axId val="418344448"/>
        <c:axId val="0"/>
      </c:bar3DChart>
      <c:catAx>
        <c:axId val="41834388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18344448"/>
        <c:crosses val="autoZero"/>
        <c:auto val="1"/>
        <c:lblAlgn val="ctr"/>
        <c:lblOffset val="100"/>
        <c:noMultiLvlLbl val="0"/>
      </c:catAx>
      <c:valAx>
        <c:axId val="418344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18343888"/>
        <c:crosses val="autoZero"/>
        <c:crossBetween val="between"/>
      </c:valAx>
      <c:spPr>
        <a:noFill/>
        <a:ln>
          <a:noFill/>
        </a:ln>
        <a:effectLst/>
      </c:spPr>
    </c:plotArea>
    <c:legend>
      <c:legendPos val="b"/>
      <c:layout>
        <c:manualLayout>
          <c:xMode val="edge"/>
          <c:yMode val="edge"/>
          <c:x val="0.34171930338679007"/>
          <c:y val="0.14060753988627847"/>
          <c:w val="0.5418792194735417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Estadisticas_GCAU!$C$12:$C$16</c:f>
              <c:numCache>
                <c:formatCode>#,##0</c:formatCode>
                <c:ptCount val="5"/>
                <c:pt idx="0">
                  <c:v>1728</c:v>
                </c:pt>
                <c:pt idx="1">
                  <c:v>2775</c:v>
                </c:pt>
                <c:pt idx="2">
                  <c:v>1953</c:v>
                </c:pt>
                <c:pt idx="3">
                  <c:v>13884</c:v>
                </c:pt>
                <c:pt idx="4">
                  <c:v>2975</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Estadisticas_GCAU!$D$12:$D$16</c:f>
              <c:numCache>
                <c:formatCode>#,##0</c:formatCode>
                <c:ptCount val="5"/>
                <c:pt idx="0">
                  <c:v>1945</c:v>
                </c:pt>
                <c:pt idx="1">
                  <c:v>3308</c:v>
                </c:pt>
                <c:pt idx="2">
                  <c:v>2061</c:v>
                </c:pt>
                <c:pt idx="3">
                  <c:v>15370</c:v>
                </c:pt>
                <c:pt idx="4">
                  <c:v>3028</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Estadisticas_GCAU!$E$12:$E$16</c:f>
              <c:numCache>
                <c:formatCode>#,##0</c:formatCode>
                <c:ptCount val="5"/>
                <c:pt idx="0">
                  <c:v>1938</c:v>
                </c:pt>
                <c:pt idx="1">
                  <c:v>3423</c:v>
                </c:pt>
                <c:pt idx="2">
                  <c:v>2641</c:v>
                </c:pt>
                <c:pt idx="3">
                  <c:v>14286</c:v>
                </c:pt>
                <c:pt idx="4">
                  <c:v>3141</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Estadisticas_GCAU!$F$12:$F$16</c:f>
              <c:numCache>
                <c:formatCode>#,##0</c:formatCode>
                <c:ptCount val="5"/>
                <c:pt idx="0">
                  <c:v>2622</c:v>
                </c:pt>
                <c:pt idx="1">
                  <c:v>3497</c:v>
                </c:pt>
                <c:pt idx="2">
                  <c:v>3084</c:v>
                </c:pt>
                <c:pt idx="3">
                  <c:v>16426</c:v>
                </c:pt>
                <c:pt idx="4">
                  <c:v>3717</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Estadisticas_GCAU!$G$12:$G$16</c:f>
              <c:numCache>
                <c:formatCode>#,##0</c:formatCode>
                <c:ptCount val="5"/>
                <c:pt idx="0">
                  <c:v>1506</c:v>
                </c:pt>
                <c:pt idx="1">
                  <c:v>1894</c:v>
                </c:pt>
                <c:pt idx="2">
                  <c:v>2016</c:v>
                </c:pt>
                <c:pt idx="3">
                  <c:v>13480</c:v>
                </c:pt>
                <c:pt idx="4">
                  <c:v>2048</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Estadisticas_GCAU!$H$12:$H$16</c:f>
              <c:numCache>
                <c:formatCode>#,##0</c:formatCode>
                <c:ptCount val="5"/>
                <c:pt idx="0">
                  <c:v>1559</c:v>
                </c:pt>
                <c:pt idx="1">
                  <c:v>2249</c:v>
                </c:pt>
                <c:pt idx="2">
                  <c:v>2317</c:v>
                </c:pt>
                <c:pt idx="3">
                  <c:v>14550</c:v>
                </c:pt>
                <c:pt idx="4">
                  <c:v>2088</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Estadisticas_GCAU!$I$12:$I$16</c:f>
              <c:numCache>
                <c:formatCode>#,##0</c:formatCode>
                <c:ptCount val="5"/>
                <c:pt idx="0">
                  <c:v>1570</c:v>
                </c:pt>
                <c:pt idx="1">
                  <c:v>2479</c:v>
                </c:pt>
                <c:pt idx="2">
                  <c:v>2157</c:v>
                </c:pt>
                <c:pt idx="3">
                  <c:v>12945</c:v>
                </c:pt>
                <c:pt idx="4">
                  <c:v>2211</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Estadisticas_GCAU!$J$12:$J$16</c:f>
              <c:numCache>
                <c:formatCode>#,##0</c:formatCode>
                <c:ptCount val="5"/>
                <c:pt idx="0">
                  <c:v>1900</c:v>
                </c:pt>
                <c:pt idx="1">
                  <c:v>2590</c:v>
                </c:pt>
                <c:pt idx="2">
                  <c:v>2930</c:v>
                </c:pt>
                <c:pt idx="3">
                  <c:v>15161</c:v>
                </c:pt>
                <c:pt idx="4">
                  <c:v>2386</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Estadisticas_GCAU!$K$12:$K$16</c:f>
              <c:numCache>
                <c:formatCode>#,##0</c:formatCode>
                <c:ptCount val="5"/>
                <c:pt idx="0">
                  <c:v>1780</c:v>
                </c:pt>
                <c:pt idx="1">
                  <c:v>2466</c:v>
                </c:pt>
                <c:pt idx="2">
                  <c:v>2459</c:v>
                </c:pt>
                <c:pt idx="3">
                  <c:v>14366</c:v>
                </c:pt>
                <c:pt idx="4">
                  <c:v>2339</c:v>
                </c:pt>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Estadisticas_GCAU!$L$12:$L$16</c:f>
              <c:numCache>
                <c:formatCode>#,##0</c:formatCode>
                <c:ptCount val="5"/>
                <c:pt idx="0">
                  <c:v>1721</c:v>
                </c:pt>
                <c:pt idx="1">
                  <c:v>2383</c:v>
                </c:pt>
                <c:pt idx="2">
                  <c:v>2353</c:v>
                </c:pt>
                <c:pt idx="3">
                  <c:v>13063</c:v>
                </c:pt>
                <c:pt idx="4">
                  <c:v>2231</c:v>
                </c:pt>
              </c:numCache>
            </c:numRef>
          </c:val>
        </c:ser>
        <c:dLbls>
          <c:showLegendKey val="0"/>
          <c:showVal val="0"/>
          <c:showCatName val="0"/>
          <c:showSerName val="0"/>
          <c:showPercent val="0"/>
          <c:showBubbleSize val="0"/>
        </c:dLbls>
        <c:gapWidth val="150"/>
        <c:shape val="box"/>
        <c:axId val="418357888"/>
        <c:axId val="418358448"/>
        <c:axId val="0"/>
      </c:bar3DChart>
      <c:catAx>
        <c:axId val="41835788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18358448"/>
        <c:crosses val="autoZero"/>
        <c:auto val="1"/>
        <c:lblAlgn val="ctr"/>
        <c:lblOffset val="100"/>
        <c:noMultiLvlLbl val="0"/>
      </c:catAx>
      <c:valAx>
        <c:axId val="418358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183578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Estadisticas_GCAU!$B$291</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Estadisticas_GCAU!$C$290:$L$290</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Estadisticas_GCAU!$C$291:$L$291</c:f>
              <c:numCache>
                <c:formatCode>#,##0</c:formatCode>
                <c:ptCount val="10"/>
                <c:pt idx="0">
                  <c:v>2255</c:v>
                </c:pt>
                <c:pt idx="1">
                  <c:v>2840</c:v>
                </c:pt>
                <c:pt idx="2">
                  <c:v>3990</c:v>
                </c:pt>
                <c:pt idx="3">
                  <c:v>3856</c:v>
                </c:pt>
                <c:pt idx="4">
                  <c:v>2317</c:v>
                </c:pt>
                <c:pt idx="5">
                  <c:v>2998</c:v>
                </c:pt>
                <c:pt idx="6">
                  <c:v>2542</c:v>
                </c:pt>
                <c:pt idx="7">
                  <c:v>2728</c:v>
                </c:pt>
                <c:pt idx="8">
                  <c:v>2531</c:v>
                </c:pt>
                <c:pt idx="9">
                  <c:v>1827</c:v>
                </c:pt>
              </c:numCache>
            </c:numRef>
          </c:val>
        </c:ser>
        <c:dLbls>
          <c:showLegendKey val="0"/>
          <c:showVal val="1"/>
          <c:showCatName val="0"/>
          <c:showSerName val="0"/>
          <c:showPercent val="0"/>
          <c:showBubbleSize val="0"/>
        </c:dLbls>
        <c:gapWidth val="150"/>
        <c:shape val="box"/>
        <c:axId val="418361808"/>
        <c:axId val="418362368"/>
        <c:axId val="0"/>
      </c:bar3DChart>
      <c:catAx>
        <c:axId val="41836180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18362368"/>
        <c:crosses val="autoZero"/>
        <c:auto val="1"/>
        <c:lblAlgn val="ctr"/>
        <c:lblOffset val="100"/>
        <c:noMultiLvlLbl val="0"/>
      </c:catAx>
      <c:valAx>
        <c:axId val="418362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18361808"/>
        <c:crosses val="autoZero"/>
        <c:crossBetween val="between"/>
      </c:valAx>
      <c:spPr>
        <a:noFill/>
        <a:ln>
          <a:noFill/>
        </a:ln>
        <a:effectLst/>
      </c:spPr>
    </c:plotArea>
    <c:legend>
      <c:legendPos val="b"/>
      <c:layout>
        <c:manualLayout>
          <c:xMode val="edge"/>
          <c:yMode val="edge"/>
          <c:x val="0.85570064730919626"/>
          <c:y val="0.25983741615631378"/>
          <c:w val="0.13592125160179153"/>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Estadisticas_GCAU!$B$292</c:f>
              <c:strCache>
                <c:ptCount val="1"/>
                <c:pt idx="0">
                  <c:v>minutos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Estadisticas_GCAU!$C$290:$L$290</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Estadisticas_GCAU!$C$292:$L$292</c:f>
              <c:numCache>
                <c:formatCode>#,##0.00</c:formatCode>
                <c:ptCount val="10"/>
                <c:pt idx="0">
                  <c:v>2.79</c:v>
                </c:pt>
                <c:pt idx="1">
                  <c:v>2.56</c:v>
                </c:pt>
                <c:pt idx="2">
                  <c:v>2.67</c:v>
                </c:pt>
                <c:pt idx="3">
                  <c:v>3.08</c:v>
                </c:pt>
                <c:pt idx="4">
                  <c:v>3.62</c:v>
                </c:pt>
                <c:pt idx="5">
                  <c:v>3.75</c:v>
                </c:pt>
                <c:pt idx="6">
                  <c:v>3.79</c:v>
                </c:pt>
                <c:pt idx="7">
                  <c:v>3.57</c:v>
                </c:pt>
                <c:pt idx="8">
                  <c:v>3.27</c:v>
                </c:pt>
                <c:pt idx="9">
                  <c:v>3.26</c:v>
                </c:pt>
              </c:numCache>
            </c:numRef>
          </c:val>
        </c:ser>
        <c:dLbls>
          <c:showLegendKey val="0"/>
          <c:showVal val="1"/>
          <c:showCatName val="0"/>
          <c:showSerName val="0"/>
          <c:showPercent val="0"/>
          <c:showBubbleSize val="0"/>
        </c:dLbls>
        <c:gapWidth val="150"/>
        <c:shape val="box"/>
        <c:axId val="420555008"/>
        <c:axId val="420555568"/>
        <c:axId val="0"/>
      </c:bar3DChart>
      <c:catAx>
        <c:axId val="42055500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555568"/>
        <c:crosses val="autoZero"/>
        <c:auto val="1"/>
        <c:lblAlgn val="ctr"/>
        <c:lblOffset val="100"/>
        <c:noMultiLvlLbl val="0"/>
      </c:catAx>
      <c:valAx>
        <c:axId val="4205555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555008"/>
        <c:crosses val="autoZero"/>
        <c:crossBetween val="between"/>
      </c:valAx>
      <c:spPr>
        <a:noFill/>
        <a:ln>
          <a:noFill/>
        </a:ln>
        <a:effectLst/>
      </c:spPr>
    </c:plotArea>
    <c:legend>
      <c:legendPos val="b"/>
      <c:layout>
        <c:manualLayout>
          <c:xMode val="edge"/>
          <c:yMode val="edge"/>
          <c:x val="0.81966019577741467"/>
          <c:y val="0.30150408282298047"/>
          <c:w val="0.18033980422258539"/>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Estadisticas_GCAU!$B$293</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Estadisticas_GCAU!$C$290:$L$290</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Estadisticas_GCAU!$C$293:$L$293</c:f>
              <c:numCache>
                <c:formatCode>0.00</c:formatCode>
                <c:ptCount val="10"/>
                <c:pt idx="0">
                  <c:v>104.99</c:v>
                </c:pt>
                <c:pt idx="1">
                  <c:v>121.31</c:v>
                </c:pt>
                <c:pt idx="2">
                  <c:v>177.62</c:v>
                </c:pt>
                <c:pt idx="3">
                  <c:v>197.9</c:v>
                </c:pt>
                <c:pt idx="4">
                  <c:v>139.94</c:v>
                </c:pt>
                <c:pt idx="5">
                  <c:v>187.14</c:v>
                </c:pt>
                <c:pt idx="6">
                  <c:v>160.72999999999999</c:v>
                </c:pt>
                <c:pt idx="7">
                  <c:v>162.4</c:v>
                </c:pt>
                <c:pt idx="8">
                  <c:v>137.94999999999999</c:v>
                </c:pt>
                <c:pt idx="9">
                  <c:v>99.13</c:v>
                </c:pt>
              </c:numCache>
            </c:numRef>
          </c:val>
        </c:ser>
        <c:dLbls>
          <c:showLegendKey val="0"/>
          <c:showVal val="1"/>
          <c:showCatName val="0"/>
          <c:showSerName val="0"/>
          <c:showPercent val="0"/>
          <c:showBubbleSize val="0"/>
        </c:dLbls>
        <c:gapWidth val="150"/>
        <c:shape val="box"/>
        <c:axId val="420558368"/>
        <c:axId val="420558928"/>
        <c:axId val="0"/>
      </c:bar3DChart>
      <c:catAx>
        <c:axId val="42055836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558928"/>
        <c:crosses val="autoZero"/>
        <c:auto val="1"/>
        <c:lblAlgn val="ctr"/>
        <c:lblOffset val="100"/>
        <c:noMultiLvlLbl val="0"/>
      </c:catAx>
      <c:valAx>
        <c:axId val="4205589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558368"/>
        <c:crosses val="autoZero"/>
        <c:crossBetween val="between"/>
      </c:valAx>
      <c:spPr>
        <a:noFill/>
        <a:ln>
          <a:noFill/>
        </a:ln>
        <a:effectLst/>
      </c:spPr>
    </c:plotArea>
    <c:legend>
      <c:legendPos val="b"/>
      <c:layout>
        <c:manualLayout>
          <c:xMode val="edge"/>
          <c:yMode val="edge"/>
          <c:x val="0.81096097657604116"/>
          <c:y val="0.29224482356372117"/>
          <c:w val="0.18903902342395879"/>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Estadisticas_GCAU!$B$191</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Estadisticas_GCAU!$C$190:$L$190</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Estadisticas_GCAU!$C$191:$L$191</c:f>
              <c:numCache>
                <c:formatCode>#,##0</c:formatCode>
                <c:ptCount val="10"/>
                <c:pt idx="0">
                  <c:v>19025</c:v>
                </c:pt>
                <c:pt idx="1">
                  <c:v>20834</c:v>
                </c:pt>
                <c:pt idx="2">
                  <c:v>18134</c:v>
                </c:pt>
                <c:pt idx="3">
                  <c:v>18448</c:v>
                </c:pt>
                <c:pt idx="4">
                  <c:v>13562</c:v>
                </c:pt>
                <c:pt idx="5">
                  <c:v>14561</c:v>
                </c:pt>
                <c:pt idx="6">
                  <c:v>13228</c:v>
                </c:pt>
                <c:pt idx="7">
                  <c:v>15020</c:v>
                </c:pt>
                <c:pt idx="8">
                  <c:v>13725</c:v>
                </c:pt>
                <c:pt idx="9">
                  <c:v>12086</c:v>
                </c:pt>
              </c:numCache>
            </c:numRef>
          </c:val>
        </c:ser>
        <c:ser>
          <c:idx val="1"/>
          <c:order val="1"/>
          <c:tx>
            <c:strRef>
              <c:f>Estadisticas_GCAU!$B$192</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Estadisticas_GCAU!$C$190:$L$190</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Estadisticas_GCAU!$C$192:$L$192</c:f>
              <c:numCache>
                <c:formatCode>#,##0</c:formatCode>
                <c:ptCount val="10"/>
                <c:pt idx="0">
                  <c:v>47434</c:v>
                </c:pt>
                <c:pt idx="1">
                  <c:v>63346</c:v>
                </c:pt>
                <c:pt idx="2">
                  <c:v>55944</c:v>
                </c:pt>
                <c:pt idx="3">
                  <c:v>50987</c:v>
                </c:pt>
                <c:pt idx="4">
                  <c:v>53022</c:v>
                </c:pt>
                <c:pt idx="5">
                  <c:v>55833</c:v>
                </c:pt>
                <c:pt idx="6">
                  <c:v>51337</c:v>
                </c:pt>
                <c:pt idx="7">
                  <c:v>54333</c:v>
                </c:pt>
                <c:pt idx="8">
                  <c:v>43244</c:v>
                </c:pt>
                <c:pt idx="9">
                  <c:v>37309</c:v>
                </c:pt>
              </c:numCache>
            </c:numRef>
          </c:val>
        </c:ser>
        <c:dLbls>
          <c:showLegendKey val="0"/>
          <c:showVal val="0"/>
          <c:showCatName val="0"/>
          <c:showSerName val="0"/>
          <c:showPercent val="0"/>
          <c:showBubbleSize val="0"/>
        </c:dLbls>
        <c:gapWidth val="150"/>
        <c:shape val="box"/>
        <c:axId val="420562848"/>
        <c:axId val="420563408"/>
        <c:axId val="0"/>
      </c:bar3DChart>
      <c:catAx>
        <c:axId val="42056284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563408"/>
        <c:crosses val="autoZero"/>
        <c:auto val="1"/>
        <c:lblAlgn val="ctr"/>
        <c:lblOffset val="100"/>
        <c:noMultiLvlLbl val="0"/>
      </c:catAx>
      <c:valAx>
        <c:axId val="42056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562848"/>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 2016</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Estadisticas_GCAU!$B$93</c:f>
              <c:strCache>
                <c:ptCount val="1"/>
                <c:pt idx="0">
                  <c:v>074-CERTIFICACION DE  CABIDA Y LINDEROS </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Estadisticas_GCAU!$C$92:$L$92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Estadisticas_GCAU!$C$93:$L$93</c:f>
              <c:numCache>
                <c:formatCode>#,##0</c:formatCode>
                <c:ptCount val="10"/>
                <c:pt idx="0">
                  <c:v>172</c:v>
                </c:pt>
                <c:pt idx="1">
                  <c:v>229</c:v>
                </c:pt>
                <c:pt idx="2">
                  <c:v>283</c:v>
                </c:pt>
                <c:pt idx="3">
                  <c:v>397</c:v>
                </c:pt>
                <c:pt idx="4">
                  <c:v>261</c:v>
                </c:pt>
                <c:pt idx="5">
                  <c:v>270</c:v>
                </c:pt>
                <c:pt idx="6">
                  <c:v>222</c:v>
                </c:pt>
                <c:pt idx="7">
                  <c:v>351</c:v>
                </c:pt>
                <c:pt idx="8">
                  <c:v>277</c:v>
                </c:pt>
                <c:pt idx="9">
                  <c:v>308</c:v>
                </c:pt>
              </c:numCache>
            </c:numRef>
          </c:val>
        </c:ser>
        <c:ser>
          <c:idx val="1"/>
          <c:order val="1"/>
          <c:tx>
            <c:strRef>
              <c:f>Estadisticas_GCAU!$B$94</c:f>
              <c:strCache>
                <c:ptCount val="1"/>
                <c:pt idx="0">
                  <c:v>042-REVISION AVALUO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Estadisticas_GCAU!$C$92:$L$92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Estadisticas_GCAU!$C$94:$L$94</c:f>
              <c:numCache>
                <c:formatCode>#,##0</c:formatCode>
                <c:ptCount val="10"/>
                <c:pt idx="0">
                  <c:v>133</c:v>
                </c:pt>
                <c:pt idx="1">
                  <c:v>213</c:v>
                </c:pt>
                <c:pt idx="2">
                  <c:v>330</c:v>
                </c:pt>
                <c:pt idx="3">
                  <c:v>554</c:v>
                </c:pt>
                <c:pt idx="4">
                  <c:v>318</c:v>
                </c:pt>
                <c:pt idx="5">
                  <c:v>222</c:v>
                </c:pt>
                <c:pt idx="6">
                  <c:v>105</c:v>
                </c:pt>
                <c:pt idx="7">
                  <c:v>104</c:v>
                </c:pt>
                <c:pt idx="8">
                  <c:v>212</c:v>
                </c:pt>
                <c:pt idx="9">
                  <c:v>222</c:v>
                </c:pt>
              </c:numCache>
            </c:numRef>
          </c:val>
        </c:ser>
        <c:ser>
          <c:idx val="2"/>
          <c:order val="2"/>
          <c:tx>
            <c:strRef>
              <c:f>Estadisticas_GCAU!$B$95</c:f>
              <c:strCache>
                <c:ptCount val="1"/>
                <c:pt idx="0">
                  <c:v>012-CAMBIO NOMBRE AUTOMATICO-PLAN REGISTRO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Estadisticas_GCAU!$C$92:$L$92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Estadisticas_GCAU!$C$95:$L$95</c:f>
              <c:numCache>
                <c:formatCode>#,##0</c:formatCode>
                <c:ptCount val="10"/>
                <c:pt idx="3">
                  <c:v>5</c:v>
                </c:pt>
                <c:pt idx="4">
                  <c:v>2</c:v>
                </c:pt>
                <c:pt idx="6">
                  <c:v>2</c:v>
                </c:pt>
                <c:pt idx="7">
                  <c:v>43</c:v>
                </c:pt>
                <c:pt idx="8">
                  <c:v>1282</c:v>
                </c:pt>
                <c:pt idx="9">
                  <c:v>761</c:v>
                </c:pt>
              </c:numCache>
            </c:numRef>
          </c:val>
        </c:ser>
        <c:ser>
          <c:idx val="3"/>
          <c:order val="3"/>
          <c:tx>
            <c:strRef>
              <c:f>Estadisticas_GCAU!$B$96</c:f>
              <c:strCache>
                <c:ptCount val="1"/>
                <c:pt idx="0">
                  <c:v>071-CERTIFICACIONES MANUALES CONSERVACION</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Estadisticas_GCAU!$C$92:$L$92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Estadisticas_GCAU!$C$96:$L$96</c:f>
              <c:numCache>
                <c:formatCode>#,##0</c:formatCode>
                <c:ptCount val="10"/>
                <c:pt idx="0">
                  <c:v>78</c:v>
                </c:pt>
                <c:pt idx="1">
                  <c:v>107</c:v>
                </c:pt>
                <c:pt idx="2">
                  <c:v>62</c:v>
                </c:pt>
                <c:pt idx="3">
                  <c:v>145</c:v>
                </c:pt>
                <c:pt idx="4">
                  <c:v>194</c:v>
                </c:pt>
                <c:pt idx="5">
                  <c:v>273</c:v>
                </c:pt>
                <c:pt idx="6">
                  <c:v>232</c:v>
                </c:pt>
                <c:pt idx="7">
                  <c:v>236</c:v>
                </c:pt>
                <c:pt idx="8">
                  <c:v>239</c:v>
                </c:pt>
                <c:pt idx="9">
                  <c:v>269</c:v>
                </c:pt>
              </c:numCache>
            </c:numRef>
          </c:val>
        </c:ser>
        <c:ser>
          <c:idx val="4"/>
          <c:order val="4"/>
          <c:tx>
            <c:strRef>
              <c:f>Estadisticas_GCAU!$B$97</c:f>
              <c:strCache>
                <c:ptCount val="1"/>
                <c:pt idx="0">
                  <c:v>010-CAMBIO DE NOMBRE</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Estadisticas_GCAU!$C$92:$L$92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Estadisticas_GCAU!$C$97:$L$97</c:f>
              <c:numCache>
                <c:formatCode>#,##0</c:formatCode>
                <c:ptCount val="10"/>
                <c:pt idx="0">
                  <c:v>80</c:v>
                </c:pt>
                <c:pt idx="1">
                  <c:v>86</c:v>
                </c:pt>
                <c:pt idx="2">
                  <c:v>73</c:v>
                </c:pt>
                <c:pt idx="3">
                  <c:v>117</c:v>
                </c:pt>
                <c:pt idx="4">
                  <c:v>82</c:v>
                </c:pt>
                <c:pt idx="5">
                  <c:v>100</c:v>
                </c:pt>
                <c:pt idx="6">
                  <c:v>116</c:v>
                </c:pt>
                <c:pt idx="7">
                  <c:v>105</c:v>
                </c:pt>
                <c:pt idx="8">
                  <c:v>98</c:v>
                </c:pt>
                <c:pt idx="9">
                  <c:v>795</c:v>
                </c:pt>
              </c:numCache>
            </c:numRef>
          </c:val>
        </c:ser>
        <c:ser>
          <c:idx val="5"/>
          <c:order val="5"/>
          <c:tx>
            <c:strRef>
              <c:f>Estadisticas_GCAU!$B$98</c:f>
              <c:strCache>
                <c:ptCount val="1"/>
                <c:pt idx="0">
                  <c:v>005-MODIFICACION ESTRATO USO Y DESTINO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Estadisticas_GCAU!$C$92:$L$92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Estadisticas_GCAU!$C$98:$L$98</c:f>
              <c:numCache>
                <c:formatCode>#,##0</c:formatCode>
                <c:ptCount val="10"/>
                <c:pt idx="0">
                  <c:v>122</c:v>
                </c:pt>
                <c:pt idx="1">
                  <c:v>155</c:v>
                </c:pt>
                <c:pt idx="2">
                  <c:v>266</c:v>
                </c:pt>
                <c:pt idx="3">
                  <c:v>372</c:v>
                </c:pt>
                <c:pt idx="4">
                  <c:v>125</c:v>
                </c:pt>
                <c:pt idx="5">
                  <c:v>138</c:v>
                </c:pt>
                <c:pt idx="6">
                  <c:v>137</c:v>
                </c:pt>
                <c:pt idx="7">
                  <c:v>86</c:v>
                </c:pt>
                <c:pt idx="8">
                  <c:v>94</c:v>
                </c:pt>
                <c:pt idx="9">
                  <c:v>101</c:v>
                </c:pt>
              </c:numCache>
            </c:numRef>
          </c:val>
        </c:ser>
        <c:ser>
          <c:idx val="6"/>
          <c:order val="6"/>
          <c:tx>
            <c:strRef>
              <c:f>Estadisticas_GCAU!$B$99</c:f>
              <c:strCache>
                <c:ptCount val="1"/>
                <c:pt idx="0">
                  <c:v>021-DESENGLOBE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Estadisticas_GCAU!$C$92:$L$92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Estadisticas_GCAU!$C$99:$L$99</c:f>
              <c:numCache>
                <c:formatCode>#,##0</c:formatCode>
                <c:ptCount val="10"/>
                <c:pt idx="0">
                  <c:v>115</c:v>
                </c:pt>
                <c:pt idx="1">
                  <c:v>167</c:v>
                </c:pt>
                <c:pt idx="2">
                  <c:v>107</c:v>
                </c:pt>
                <c:pt idx="3">
                  <c:v>136</c:v>
                </c:pt>
                <c:pt idx="4">
                  <c:v>111</c:v>
                </c:pt>
                <c:pt idx="5">
                  <c:v>156</c:v>
                </c:pt>
                <c:pt idx="6">
                  <c:v>117</c:v>
                </c:pt>
                <c:pt idx="7">
                  <c:v>97</c:v>
                </c:pt>
                <c:pt idx="8">
                  <c:v>94</c:v>
                </c:pt>
                <c:pt idx="9">
                  <c:v>104</c:v>
                </c:pt>
              </c:numCache>
            </c:numRef>
          </c:val>
        </c:ser>
        <c:ser>
          <c:idx val="7"/>
          <c:order val="7"/>
          <c:tx>
            <c:strRef>
              <c:f>Estadisticas_GCAU!$B$100</c:f>
              <c:strCache>
                <c:ptCount val="1"/>
                <c:pt idx="0">
                  <c:v>031-INCORPORACION CONSTRUCCION NPH</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Estadisticas_GCAU!$C$92:$L$92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Estadisticas_GCAU!$C$100:$L$100</c:f>
              <c:numCache>
                <c:formatCode>#,##0</c:formatCode>
                <c:ptCount val="10"/>
                <c:pt idx="0">
                  <c:v>116</c:v>
                </c:pt>
                <c:pt idx="1">
                  <c:v>126</c:v>
                </c:pt>
                <c:pt idx="2">
                  <c:v>126</c:v>
                </c:pt>
                <c:pt idx="3">
                  <c:v>167</c:v>
                </c:pt>
                <c:pt idx="4">
                  <c:v>95</c:v>
                </c:pt>
                <c:pt idx="5">
                  <c:v>100</c:v>
                </c:pt>
                <c:pt idx="6">
                  <c:v>111</c:v>
                </c:pt>
                <c:pt idx="7">
                  <c:v>119</c:v>
                </c:pt>
                <c:pt idx="8">
                  <c:v>105</c:v>
                </c:pt>
                <c:pt idx="9">
                  <c:v>89</c:v>
                </c:pt>
              </c:numCache>
            </c:numRef>
          </c:val>
        </c:ser>
        <c:ser>
          <c:idx val="8"/>
          <c:order val="8"/>
          <c:tx>
            <c:strRef>
              <c:f>Estadisticas_GCAU!$B$101</c:f>
              <c:strCache>
                <c:ptCount val="1"/>
                <c:pt idx="0">
                  <c:v>064-CANCELACION PREDIO</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Estadisticas_GCAU!$C$92:$L$92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Estadisticas_GCAU!$C$101:$L$101</c:f>
              <c:numCache>
                <c:formatCode>#,##0</c:formatCode>
                <c:ptCount val="10"/>
                <c:pt idx="0">
                  <c:v>59</c:v>
                </c:pt>
                <c:pt idx="1">
                  <c:v>100</c:v>
                </c:pt>
                <c:pt idx="2">
                  <c:v>64</c:v>
                </c:pt>
                <c:pt idx="3">
                  <c:v>138</c:v>
                </c:pt>
                <c:pt idx="4">
                  <c:v>58</c:v>
                </c:pt>
                <c:pt idx="5">
                  <c:v>62</c:v>
                </c:pt>
                <c:pt idx="6">
                  <c:v>59</c:v>
                </c:pt>
                <c:pt idx="7">
                  <c:v>148</c:v>
                </c:pt>
                <c:pt idx="8">
                  <c:v>59</c:v>
                </c:pt>
                <c:pt idx="9">
                  <c:v>52</c:v>
                </c:pt>
              </c:numCache>
            </c:numRef>
          </c:val>
        </c:ser>
        <c:ser>
          <c:idx val="9"/>
          <c:order val="9"/>
          <c:tx>
            <c:strRef>
              <c:f>Estadisticas_GCAU!$B$102</c:f>
              <c:strCache>
                <c:ptCount val="1"/>
                <c:pt idx="0">
                  <c:v>022-DESENGLOBE PROPIEDAD HORIZONTAL</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Estadisticas_GCAU!$C$92:$L$92</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Estadisticas_GCAU!$C$102:$L$102</c:f>
              <c:numCache>
                <c:formatCode>#,##0</c:formatCode>
                <c:ptCount val="10"/>
                <c:pt idx="0">
                  <c:v>68</c:v>
                </c:pt>
                <c:pt idx="1">
                  <c:v>97</c:v>
                </c:pt>
                <c:pt idx="2">
                  <c:v>67</c:v>
                </c:pt>
                <c:pt idx="3">
                  <c:v>102</c:v>
                </c:pt>
                <c:pt idx="4">
                  <c:v>89</c:v>
                </c:pt>
                <c:pt idx="5">
                  <c:v>78</c:v>
                </c:pt>
                <c:pt idx="6">
                  <c:v>77</c:v>
                </c:pt>
                <c:pt idx="7">
                  <c:v>80</c:v>
                </c:pt>
                <c:pt idx="8">
                  <c:v>68</c:v>
                </c:pt>
                <c:pt idx="9">
                  <c:v>65</c:v>
                </c:pt>
              </c:numCache>
            </c:numRef>
          </c:val>
        </c:ser>
        <c:dLbls>
          <c:showLegendKey val="0"/>
          <c:showVal val="0"/>
          <c:showCatName val="0"/>
          <c:showSerName val="0"/>
          <c:showPercent val="0"/>
          <c:showBubbleSize val="0"/>
        </c:dLbls>
        <c:gapWidth val="150"/>
        <c:shape val="box"/>
        <c:axId val="420576848"/>
        <c:axId val="420577408"/>
        <c:axId val="0"/>
      </c:bar3DChart>
      <c:catAx>
        <c:axId val="42057684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577408"/>
        <c:crosses val="autoZero"/>
        <c:auto val="1"/>
        <c:lblAlgn val="ctr"/>
        <c:lblOffset val="100"/>
        <c:noMultiLvlLbl val="0"/>
      </c:catAx>
      <c:valAx>
        <c:axId val="420577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576848"/>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Estadisticas_GCAU!$C$133:$C$138</c:f>
              <c:numCache>
                <c:formatCode>#,##0</c:formatCode>
                <c:ptCount val="6"/>
                <c:pt idx="0">
                  <c:v>85</c:v>
                </c:pt>
                <c:pt idx="1">
                  <c:v>42</c:v>
                </c:pt>
                <c:pt idx="2">
                  <c:v>71</c:v>
                </c:pt>
                <c:pt idx="3">
                  <c:v>429</c:v>
                </c:pt>
                <c:pt idx="4">
                  <c:v>236</c:v>
                </c:pt>
                <c:pt idx="5">
                  <c:v>80</c:v>
                </c:pt>
              </c:numCache>
            </c:numRef>
          </c:val>
        </c:ser>
        <c:ser>
          <c:idx val="1"/>
          <c:order val="1"/>
          <c:tx>
            <c:strRef>
              <c:f>Estadisticas_GCAU!$D$132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Estadisticas_GCAU!$D$133:$D$138</c:f>
              <c:numCache>
                <c:formatCode>#,##0</c:formatCode>
                <c:ptCount val="6"/>
                <c:pt idx="0">
                  <c:v>60</c:v>
                </c:pt>
                <c:pt idx="1">
                  <c:v>67</c:v>
                </c:pt>
                <c:pt idx="2">
                  <c:v>78</c:v>
                </c:pt>
                <c:pt idx="3">
                  <c:v>647</c:v>
                </c:pt>
                <c:pt idx="4">
                  <c:v>367</c:v>
                </c:pt>
                <c:pt idx="5">
                  <c:v>61</c:v>
                </c:pt>
              </c:numCache>
            </c:numRef>
          </c:val>
        </c:ser>
        <c:ser>
          <c:idx val="2"/>
          <c:order val="2"/>
          <c:tx>
            <c:strRef>
              <c:f>Estadisticas_GCAU!$E$132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Estadisticas_GCAU!$E$133:$E$138</c:f>
              <c:numCache>
                <c:formatCode>#,##0</c:formatCode>
                <c:ptCount val="6"/>
                <c:pt idx="0">
                  <c:v>81</c:v>
                </c:pt>
                <c:pt idx="1">
                  <c:v>103</c:v>
                </c:pt>
                <c:pt idx="2">
                  <c:v>69</c:v>
                </c:pt>
                <c:pt idx="3">
                  <c:v>734</c:v>
                </c:pt>
                <c:pt idx="4">
                  <c:v>303</c:v>
                </c:pt>
                <c:pt idx="5">
                  <c:v>88</c:v>
                </c:pt>
              </c:numCache>
            </c:numRef>
          </c:val>
        </c:ser>
        <c:ser>
          <c:idx val="3"/>
          <c:order val="3"/>
          <c:tx>
            <c:strRef>
              <c:f>Estadisticas_GCAU!$F$132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Estadisticas_GCAU!$F$133:$F$138</c:f>
              <c:numCache>
                <c:formatCode>#,##0</c:formatCode>
                <c:ptCount val="6"/>
                <c:pt idx="0">
                  <c:v>110</c:v>
                </c:pt>
                <c:pt idx="1">
                  <c:v>190</c:v>
                </c:pt>
                <c:pt idx="2">
                  <c:v>131</c:v>
                </c:pt>
                <c:pt idx="3">
                  <c:v>1007</c:v>
                </c:pt>
                <c:pt idx="4">
                  <c:v>560</c:v>
                </c:pt>
                <c:pt idx="5">
                  <c:v>135</c:v>
                </c:pt>
              </c:numCache>
            </c:numRef>
          </c:val>
        </c:ser>
        <c:ser>
          <c:idx val="4"/>
          <c:order val="4"/>
          <c:tx>
            <c:strRef>
              <c:f>Estadisticas_GCAU!$G$132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Estadisticas_GCAU!$G$133:$G$138</c:f>
              <c:numCache>
                <c:formatCode>#,##0</c:formatCode>
                <c:ptCount val="6"/>
                <c:pt idx="0">
                  <c:v>64</c:v>
                </c:pt>
                <c:pt idx="1">
                  <c:v>67</c:v>
                </c:pt>
                <c:pt idx="2">
                  <c:v>66</c:v>
                </c:pt>
                <c:pt idx="3">
                  <c:v>695</c:v>
                </c:pt>
                <c:pt idx="4">
                  <c:v>386</c:v>
                </c:pt>
                <c:pt idx="5">
                  <c:v>57</c:v>
                </c:pt>
              </c:numCache>
            </c:numRef>
          </c:val>
        </c:ser>
        <c:ser>
          <c:idx val="5"/>
          <c:order val="5"/>
          <c:tx>
            <c:strRef>
              <c:f>Estadisticas_GCAU!$H$132</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Estadisticas_GCAU!$H$133:$H$138</c:f>
              <c:numCache>
                <c:formatCode>#,##0</c:formatCode>
                <c:ptCount val="6"/>
                <c:pt idx="0">
                  <c:v>71</c:v>
                </c:pt>
                <c:pt idx="1">
                  <c:v>75</c:v>
                </c:pt>
                <c:pt idx="2">
                  <c:v>77</c:v>
                </c:pt>
                <c:pt idx="3">
                  <c:v>713</c:v>
                </c:pt>
                <c:pt idx="4">
                  <c:v>367</c:v>
                </c:pt>
                <c:pt idx="5">
                  <c:v>96</c:v>
                </c:pt>
              </c:numCache>
            </c:numRef>
          </c:val>
        </c:ser>
        <c:ser>
          <c:idx val="6"/>
          <c:order val="6"/>
          <c:tx>
            <c:strRef>
              <c:f>Estadisticas_GCAU!$I$132</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Estadisticas_GCAU!$I$133:$I$138</c:f>
              <c:numCache>
                <c:formatCode>#,##0</c:formatCode>
                <c:ptCount val="6"/>
                <c:pt idx="0">
                  <c:v>54</c:v>
                </c:pt>
                <c:pt idx="1">
                  <c:v>76</c:v>
                </c:pt>
                <c:pt idx="2">
                  <c:v>80</c:v>
                </c:pt>
                <c:pt idx="3">
                  <c:v>559</c:v>
                </c:pt>
                <c:pt idx="4">
                  <c:v>347</c:v>
                </c:pt>
                <c:pt idx="5">
                  <c:v>62</c:v>
                </c:pt>
              </c:numCache>
            </c:numRef>
          </c:val>
        </c:ser>
        <c:ser>
          <c:idx val="7"/>
          <c:order val="7"/>
          <c:tx>
            <c:strRef>
              <c:f>Estadisticas_GCAU!$J$132</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Estadisticas_GCAU!$J$133:$J$138</c:f>
              <c:numCache>
                <c:formatCode>#,##0</c:formatCode>
                <c:ptCount val="6"/>
                <c:pt idx="0">
                  <c:v>124</c:v>
                </c:pt>
                <c:pt idx="1">
                  <c:v>58</c:v>
                </c:pt>
                <c:pt idx="2">
                  <c:v>72</c:v>
                </c:pt>
                <c:pt idx="3">
                  <c:v>464</c:v>
                </c:pt>
                <c:pt idx="4">
                  <c:v>533</c:v>
                </c:pt>
                <c:pt idx="5">
                  <c:v>118</c:v>
                </c:pt>
              </c:numCache>
            </c:numRef>
          </c:val>
        </c:ser>
        <c:ser>
          <c:idx val="8"/>
          <c:order val="8"/>
          <c:tx>
            <c:strRef>
              <c:f>Estadisticas_GCAU!$K$132</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Estadisticas_GCAU!$K$133:$K$138</c:f>
              <c:numCache>
                <c:formatCode>#,##0</c:formatCode>
                <c:ptCount val="6"/>
                <c:pt idx="0">
                  <c:v>185</c:v>
                </c:pt>
                <c:pt idx="1">
                  <c:v>193</c:v>
                </c:pt>
                <c:pt idx="2">
                  <c:v>191</c:v>
                </c:pt>
                <c:pt idx="3">
                  <c:v>948</c:v>
                </c:pt>
                <c:pt idx="4">
                  <c:v>752</c:v>
                </c:pt>
                <c:pt idx="5">
                  <c:v>259</c:v>
                </c:pt>
              </c:numCache>
            </c:numRef>
          </c:val>
        </c:ser>
        <c:ser>
          <c:idx val="9"/>
          <c:order val="9"/>
          <c:tx>
            <c:strRef>
              <c:f>Estadisticas_GCAU!$L$132</c:f>
              <c:strCache>
                <c:ptCount val="1"/>
                <c:pt idx="0">
                  <c:v>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Estadisticas_GCAU!$L$133:$L$138</c:f>
              <c:numCache>
                <c:formatCode>#,##0</c:formatCode>
                <c:ptCount val="6"/>
                <c:pt idx="0">
                  <c:v>311</c:v>
                </c:pt>
                <c:pt idx="1">
                  <c:v>220</c:v>
                </c:pt>
                <c:pt idx="2">
                  <c:v>174</c:v>
                </c:pt>
                <c:pt idx="3">
                  <c:v>1037</c:v>
                </c:pt>
                <c:pt idx="4">
                  <c:v>773</c:v>
                </c:pt>
                <c:pt idx="5">
                  <c:v>251</c:v>
                </c:pt>
              </c:numCache>
            </c:numRef>
          </c:val>
        </c:ser>
        <c:dLbls>
          <c:showLegendKey val="0"/>
          <c:showVal val="0"/>
          <c:showCatName val="0"/>
          <c:showSerName val="0"/>
          <c:showPercent val="0"/>
          <c:showBubbleSize val="0"/>
        </c:dLbls>
        <c:gapWidth val="150"/>
        <c:shape val="box"/>
        <c:axId val="420590848"/>
        <c:axId val="420591408"/>
        <c:axId val="0"/>
      </c:bar3DChart>
      <c:catAx>
        <c:axId val="42059084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591408"/>
        <c:crosses val="autoZero"/>
        <c:auto val="1"/>
        <c:lblAlgn val="ctr"/>
        <c:lblOffset val="100"/>
        <c:noMultiLvlLbl val="0"/>
      </c:catAx>
      <c:valAx>
        <c:axId val="420591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59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Estadisticas_GCAU!$C$229</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Estadisticas_GCAU!$C$230:$C$237</c:f>
              <c:numCache>
                <c:formatCode>General</c:formatCode>
                <c:ptCount val="8"/>
                <c:pt idx="0">
                  <c:v>16</c:v>
                </c:pt>
                <c:pt idx="1">
                  <c:v>9</c:v>
                </c:pt>
                <c:pt idx="2">
                  <c:v>2</c:v>
                </c:pt>
                <c:pt idx="3">
                  <c:v>1</c:v>
                </c:pt>
                <c:pt idx="4">
                  <c:v>1</c:v>
                </c:pt>
                <c:pt idx="5">
                  <c:v>6</c:v>
                </c:pt>
                <c:pt idx="6">
                  <c:v>1</c:v>
                </c:pt>
                <c:pt idx="7">
                  <c:v>1</c:v>
                </c:pt>
              </c:numCache>
            </c:numRef>
          </c:val>
        </c:ser>
        <c:ser>
          <c:idx val="1"/>
          <c:order val="1"/>
          <c:tx>
            <c:strRef>
              <c:f>Estadisticas_GCAU!$D$229</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Estadisticas_GCAU!$D$230:$D$237</c:f>
              <c:numCache>
                <c:formatCode>General</c:formatCode>
                <c:ptCount val="8"/>
                <c:pt idx="0">
                  <c:v>26</c:v>
                </c:pt>
                <c:pt idx="1">
                  <c:v>28</c:v>
                </c:pt>
                <c:pt idx="2">
                  <c:v>1</c:v>
                </c:pt>
                <c:pt idx="3">
                  <c:v>9</c:v>
                </c:pt>
                <c:pt idx="4">
                  <c:v>5</c:v>
                </c:pt>
                <c:pt idx="5">
                  <c:v>7</c:v>
                </c:pt>
                <c:pt idx="6">
                  <c:v>1</c:v>
                </c:pt>
                <c:pt idx="7">
                  <c:v>1</c:v>
                </c:pt>
              </c:numCache>
            </c:numRef>
          </c:val>
        </c:ser>
        <c:ser>
          <c:idx val="2"/>
          <c:order val="2"/>
          <c:tx>
            <c:strRef>
              <c:f>Estadisticas_GCAU!$E$229</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Estadisticas_GCAU!$E$230:$E$237</c:f>
              <c:numCache>
                <c:formatCode>General</c:formatCode>
                <c:ptCount val="8"/>
                <c:pt idx="0">
                  <c:v>43</c:v>
                </c:pt>
                <c:pt idx="1">
                  <c:v>38</c:v>
                </c:pt>
                <c:pt idx="2">
                  <c:v>5</c:v>
                </c:pt>
                <c:pt idx="3">
                  <c:v>7</c:v>
                </c:pt>
                <c:pt idx="4">
                  <c:v>2</c:v>
                </c:pt>
                <c:pt idx="5">
                  <c:v>8</c:v>
                </c:pt>
                <c:pt idx="6">
                  <c:v>4</c:v>
                </c:pt>
                <c:pt idx="7">
                  <c:v>0</c:v>
                </c:pt>
              </c:numCache>
            </c:numRef>
          </c:val>
        </c:ser>
        <c:ser>
          <c:idx val="3"/>
          <c:order val="3"/>
          <c:tx>
            <c:strRef>
              <c:f>Estadisticas_GCAU!$F$229</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Estadisticas_GCAU!$F$230:$F$237</c:f>
              <c:numCache>
                <c:formatCode>General</c:formatCode>
                <c:ptCount val="8"/>
                <c:pt idx="0">
                  <c:v>67</c:v>
                </c:pt>
                <c:pt idx="1">
                  <c:v>30</c:v>
                </c:pt>
                <c:pt idx="2">
                  <c:v>4</c:v>
                </c:pt>
                <c:pt idx="3">
                  <c:v>2</c:v>
                </c:pt>
                <c:pt idx="4">
                  <c:v>7</c:v>
                </c:pt>
                <c:pt idx="5">
                  <c:v>8</c:v>
                </c:pt>
                <c:pt idx="6">
                  <c:v>2</c:v>
                </c:pt>
                <c:pt idx="7">
                  <c:v>2</c:v>
                </c:pt>
              </c:numCache>
            </c:numRef>
          </c:val>
        </c:ser>
        <c:ser>
          <c:idx val="4"/>
          <c:order val="4"/>
          <c:tx>
            <c:strRef>
              <c:f>Estadisticas_GCAU!$G$229</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Estadisticas_GCAU!$G$230:$G$237</c:f>
              <c:numCache>
                <c:formatCode>General</c:formatCode>
                <c:ptCount val="8"/>
                <c:pt idx="0">
                  <c:v>73</c:v>
                </c:pt>
                <c:pt idx="1">
                  <c:v>42</c:v>
                </c:pt>
                <c:pt idx="2">
                  <c:v>7</c:v>
                </c:pt>
                <c:pt idx="3">
                  <c:v>21</c:v>
                </c:pt>
                <c:pt idx="4">
                  <c:v>10</c:v>
                </c:pt>
                <c:pt idx="5">
                  <c:v>31</c:v>
                </c:pt>
                <c:pt idx="6">
                  <c:v>6</c:v>
                </c:pt>
                <c:pt idx="7">
                  <c:v>17</c:v>
                </c:pt>
              </c:numCache>
            </c:numRef>
          </c:val>
        </c:ser>
        <c:ser>
          <c:idx val="5"/>
          <c:order val="5"/>
          <c:tx>
            <c:strRef>
              <c:f>Estadisticas_GCAU!$H$229</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Estadisticas_GCAU!$H$230:$H$237</c:f>
              <c:numCache>
                <c:formatCode>General</c:formatCode>
                <c:ptCount val="8"/>
                <c:pt idx="0">
                  <c:v>34</c:v>
                </c:pt>
                <c:pt idx="1">
                  <c:v>24</c:v>
                </c:pt>
                <c:pt idx="2">
                  <c:v>0</c:v>
                </c:pt>
                <c:pt idx="3">
                  <c:v>14</c:v>
                </c:pt>
                <c:pt idx="4">
                  <c:v>3</c:v>
                </c:pt>
                <c:pt idx="5">
                  <c:v>4</c:v>
                </c:pt>
                <c:pt idx="6">
                  <c:v>4</c:v>
                </c:pt>
                <c:pt idx="7">
                  <c:v>4</c:v>
                </c:pt>
              </c:numCache>
            </c:numRef>
          </c:val>
        </c:ser>
        <c:ser>
          <c:idx val="6"/>
          <c:order val="6"/>
          <c:tx>
            <c:strRef>
              <c:f>Estadisticas_GCAU!$I$229</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Estadisticas_GCAU!$I$230:$I$237</c:f>
              <c:numCache>
                <c:formatCode>General</c:formatCode>
                <c:ptCount val="8"/>
                <c:pt idx="0">
                  <c:v>29</c:v>
                </c:pt>
                <c:pt idx="1">
                  <c:v>45</c:v>
                </c:pt>
                <c:pt idx="2">
                  <c:v>6</c:v>
                </c:pt>
                <c:pt idx="3">
                  <c:v>13</c:v>
                </c:pt>
                <c:pt idx="4">
                  <c:v>10</c:v>
                </c:pt>
                <c:pt idx="5">
                  <c:v>8</c:v>
                </c:pt>
                <c:pt idx="6">
                  <c:v>8</c:v>
                </c:pt>
                <c:pt idx="7">
                  <c:v>3</c:v>
                </c:pt>
              </c:numCache>
            </c:numRef>
          </c:val>
        </c:ser>
        <c:ser>
          <c:idx val="7"/>
          <c:order val="7"/>
          <c:tx>
            <c:strRef>
              <c:f>Estadisticas_GCAU!$J$229</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Estadisticas_GCAU!$J$230:$J$237</c:f>
              <c:numCache>
                <c:formatCode>General</c:formatCode>
                <c:ptCount val="8"/>
                <c:pt idx="0">
                  <c:v>27</c:v>
                </c:pt>
                <c:pt idx="1">
                  <c:v>45</c:v>
                </c:pt>
                <c:pt idx="2">
                  <c:v>10</c:v>
                </c:pt>
                <c:pt idx="3">
                  <c:v>28</c:v>
                </c:pt>
                <c:pt idx="4">
                  <c:v>13</c:v>
                </c:pt>
                <c:pt idx="5">
                  <c:v>11</c:v>
                </c:pt>
                <c:pt idx="6">
                  <c:v>0</c:v>
                </c:pt>
                <c:pt idx="7">
                  <c:v>1</c:v>
                </c:pt>
              </c:numCache>
            </c:numRef>
          </c:val>
        </c:ser>
        <c:ser>
          <c:idx val="8"/>
          <c:order val="8"/>
          <c:tx>
            <c:strRef>
              <c:f>Estadisticas_GCAU!$K$229</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Estadisticas_GCAU!$K$230:$K$237</c:f>
              <c:numCache>
                <c:formatCode>General</c:formatCode>
                <c:ptCount val="8"/>
                <c:pt idx="0">
                  <c:v>25</c:v>
                </c:pt>
                <c:pt idx="1">
                  <c:v>35</c:v>
                </c:pt>
                <c:pt idx="2">
                  <c:v>5</c:v>
                </c:pt>
                <c:pt idx="3">
                  <c:v>10</c:v>
                </c:pt>
                <c:pt idx="4">
                  <c:v>4</c:v>
                </c:pt>
                <c:pt idx="5">
                  <c:v>6</c:v>
                </c:pt>
                <c:pt idx="6">
                  <c:v>4</c:v>
                </c:pt>
                <c:pt idx="7">
                  <c:v>0</c:v>
                </c:pt>
              </c:numCache>
            </c:numRef>
          </c:val>
        </c:ser>
        <c:ser>
          <c:idx val="9"/>
          <c:order val="9"/>
          <c:tx>
            <c:strRef>
              <c:f>Estadisticas_GCAU!$L$229</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Estadisticas_GCAU!$B$230:$B$237</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Estadisticas_GCAU!$L$230:$L$237</c:f>
              <c:numCache>
                <c:formatCode>General</c:formatCode>
                <c:ptCount val="8"/>
                <c:pt idx="0">
                  <c:v>27</c:v>
                </c:pt>
                <c:pt idx="1">
                  <c:v>23</c:v>
                </c:pt>
                <c:pt idx="2">
                  <c:v>9</c:v>
                </c:pt>
                <c:pt idx="3">
                  <c:v>10</c:v>
                </c:pt>
                <c:pt idx="4">
                  <c:v>8</c:v>
                </c:pt>
                <c:pt idx="5">
                  <c:v>11</c:v>
                </c:pt>
                <c:pt idx="6">
                  <c:v>1</c:v>
                </c:pt>
                <c:pt idx="7">
                  <c:v>1</c:v>
                </c:pt>
              </c:numCache>
            </c:numRef>
          </c:val>
        </c:ser>
        <c:dLbls>
          <c:showLegendKey val="0"/>
          <c:showVal val="0"/>
          <c:showCatName val="0"/>
          <c:showSerName val="0"/>
          <c:showPercent val="0"/>
          <c:showBubbleSize val="0"/>
        </c:dLbls>
        <c:gapWidth val="150"/>
        <c:shape val="box"/>
        <c:axId val="420604848"/>
        <c:axId val="420605408"/>
        <c:axId val="0"/>
      </c:bar3DChart>
      <c:catAx>
        <c:axId val="42060484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605408"/>
        <c:crosses val="autoZero"/>
        <c:auto val="1"/>
        <c:lblAlgn val="ctr"/>
        <c:lblOffset val="100"/>
        <c:noMultiLvlLbl val="0"/>
      </c:catAx>
      <c:valAx>
        <c:axId val="420605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604848"/>
        <c:crosses val="autoZero"/>
        <c:crossBetween val="between"/>
      </c:valAx>
      <c:spPr>
        <a:noFill/>
        <a:ln>
          <a:noFill/>
        </a:ln>
        <a:effectLst/>
      </c:spPr>
    </c:plotArea>
    <c:legend>
      <c:legendPos val="b"/>
      <c:layout>
        <c:manualLayout>
          <c:xMode val="edge"/>
          <c:yMode val="edge"/>
          <c:x val="0.40381266820801726"/>
          <c:y val="0.91723160614513599"/>
          <c:w val="0.39469568413591199"/>
          <c:h val="7.01283805382189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[Informe_estadistico_pqrs_Octubre_2016_UAECD.xlsx]Sistema!Tabla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83460928"/>
        <c:axId val="283461488"/>
      </c:barChart>
      <c:catAx>
        <c:axId val="283460928"/>
        <c:scaling>
          <c:orientation val="minMax"/>
        </c:scaling>
        <c:delete val="0"/>
        <c:axPos val="b"/>
        <c:majorTickMark val="out"/>
        <c:minorTickMark val="none"/>
        <c:tickLblPos val="nextTo"/>
        <c:crossAx val="283461488"/>
        <c:crosses val="autoZero"/>
        <c:auto val="1"/>
        <c:lblAlgn val="ctr"/>
        <c:lblOffset val="100"/>
        <c:noMultiLvlLbl val="0"/>
      </c:catAx>
      <c:valAx>
        <c:axId val="283461488"/>
        <c:scaling>
          <c:orientation val="minMax"/>
        </c:scaling>
        <c:delete val="0"/>
        <c:axPos val="l"/>
        <c:majorGridlines/>
        <c:numFmt formatCode="General" sourceLinked="1"/>
        <c:majorTickMark val="out"/>
        <c:minorTickMark val="none"/>
        <c:tickLblPos val="nextTo"/>
        <c:crossAx val="283460928"/>
        <c:crosses val="autoZero"/>
        <c:crossBetween val="between"/>
      </c:valAx>
    </c:plotArea>
    <c:legend>
      <c:legendPos val="r"/>
      <c:overlay val="0"/>
    </c:legend>
    <c:plotVisOnly val="1"/>
    <c:dispBlanksAs val="gap"/>
    <c:showDLblsOverMax val="0"/>
  </c:chart>
  <c:printSettings>
    <c:headerFooter/>
    <c:pageMargins b="0.750000000000001" l="0.70000000000000095" r="0.70000000000000095" t="0.750000000000001"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Estadisticas_GCAU!$C$261</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Estadisticas_GCAU!$C$262:$C$267</c:f>
              <c:numCache>
                <c:formatCode>General</c:formatCode>
                <c:ptCount val="6"/>
                <c:pt idx="0">
                  <c:v>15</c:v>
                </c:pt>
                <c:pt idx="1">
                  <c:v>0</c:v>
                </c:pt>
                <c:pt idx="2">
                  <c:v>6</c:v>
                </c:pt>
                <c:pt idx="3">
                  <c:v>2</c:v>
                </c:pt>
                <c:pt idx="4">
                  <c:v>2</c:v>
                </c:pt>
                <c:pt idx="5">
                  <c:v>12</c:v>
                </c:pt>
              </c:numCache>
            </c:numRef>
          </c:val>
        </c:ser>
        <c:ser>
          <c:idx val="1"/>
          <c:order val="1"/>
          <c:tx>
            <c:strRef>
              <c:f>Estadisticas_GCAU!$D$261</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Estadisticas_GCAU!$D$262:$D$267</c:f>
              <c:numCache>
                <c:formatCode>General</c:formatCode>
                <c:ptCount val="6"/>
                <c:pt idx="0">
                  <c:v>22</c:v>
                </c:pt>
                <c:pt idx="1">
                  <c:v>7</c:v>
                </c:pt>
                <c:pt idx="2">
                  <c:v>14</c:v>
                </c:pt>
                <c:pt idx="3">
                  <c:v>12</c:v>
                </c:pt>
                <c:pt idx="4">
                  <c:v>11</c:v>
                </c:pt>
                <c:pt idx="5">
                  <c:v>12</c:v>
                </c:pt>
              </c:numCache>
            </c:numRef>
          </c:val>
        </c:ser>
        <c:ser>
          <c:idx val="2"/>
          <c:order val="2"/>
          <c:tx>
            <c:strRef>
              <c:f>Estadisticas_GCAU!$E$261</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Estadisticas_GCAU!$E$262:$E$267</c:f>
              <c:numCache>
                <c:formatCode>General</c:formatCode>
                <c:ptCount val="6"/>
                <c:pt idx="0">
                  <c:v>56</c:v>
                </c:pt>
                <c:pt idx="1">
                  <c:v>1</c:v>
                </c:pt>
                <c:pt idx="2">
                  <c:v>9</c:v>
                </c:pt>
                <c:pt idx="3">
                  <c:v>14</c:v>
                </c:pt>
                <c:pt idx="4">
                  <c:v>13</c:v>
                </c:pt>
                <c:pt idx="5">
                  <c:v>14</c:v>
                </c:pt>
              </c:numCache>
            </c:numRef>
          </c:val>
        </c:ser>
        <c:ser>
          <c:idx val="3"/>
          <c:order val="3"/>
          <c:tx>
            <c:strRef>
              <c:f>Estadisticas_GCAU!$F$261</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Estadisticas_GCAU!$F$262:$F$267</c:f>
              <c:numCache>
                <c:formatCode>General</c:formatCode>
                <c:ptCount val="6"/>
                <c:pt idx="0">
                  <c:v>68</c:v>
                </c:pt>
                <c:pt idx="1">
                  <c:v>1</c:v>
                </c:pt>
                <c:pt idx="2">
                  <c:v>3</c:v>
                </c:pt>
                <c:pt idx="3">
                  <c:v>17</c:v>
                </c:pt>
                <c:pt idx="4">
                  <c:v>10</c:v>
                </c:pt>
                <c:pt idx="5">
                  <c:v>23</c:v>
                </c:pt>
              </c:numCache>
            </c:numRef>
          </c:val>
        </c:ser>
        <c:ser>
          <c:idx val="4"/>
          <c:order val="4"/>
          <c:tx>
            <c:strRef>
              <c:f>Estadisticas_GCAU!$G$261</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Estadisticas_GCAU!$G$262:$G$267</c:f>
              <c:numCache>
                <c:formatCode>General</c:formatCode>
                <c:ptCount val="6"/>
                <c:pt idx="0">
                  <c:v>90</c:v>
                </c:pt>
                <c:pt idx="1">
                  <c:v>4</c:v>
                </c:pt>
                <c:pt idx="2">
                  <c:v>56</c:v>
                </c:pt>
                <c:pt idx="3">
                  <c:v>12</c:v>
                </c:pt>
                <c:pt idx="4">
                  <c:v>15</c:v>
                </c:pt>
                <c:pt idx="5">
                  <c:v>30</c:v>
                </c:pt>
              </c:numCache>
            </c:numRef>
          </c:val>
        </c:ser>
        <c:ser>
          <c:idx val="5"/>
          <c:order val="5"/>
          <c:tx>
            <c:strRef>
              <c:f>Estadisticas_GCAU!$H$261</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Estadisticas_GCAU!$H$262:$H$267</c:f>
              <c:numCache>
                <c:formatCode>General</c:formatCode>
                <c:ptCount val="6"/>
                <c:pt idx="0">
                  <c:v>24</c:v>
                </c:pt>
                <c:pt idx="1">
                  <c:v>1</c:v>
                </c:pt>
                <c:pt idx="2">
                  <c:v>22</c:v>
                </c:pt>
                <c:pt idx="3">
                  <c:v>2</c:v>
                </c:pt>
                <c:pt idx="4">
                  <c:v>18</c:v>
                </c:pt>
                <c:pt idx="5">
                  <c:v>20</c:v>
                </c:pt>
              </c:numCache>
            </c:numRef>
          </c:val>
        </c:ser>
        <c:ser>
          <c:idx val="6"/>
          <c:order val="6"/>
          <c:tx>
            <c:strRef>
              <c:f>Estadisticas_GCAU!$I$261</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Estadisticas_GCAU!$I$262:$I$267</c:f>
              <c:numCache>
                <c:formatCode>General</c:formatCode>
                <c:ptCount val="6"/>
                <c:pt idx="0">
                  <c:v>44</c:v>
                </c:pt>
                <c:pt idx="1">
                  <c:v>2</c:v>
                </c:pt>
                <c:pt idx="2">
                  <c:v>19</c:v>
                </c:pt>
                <c:pt idx="3">
                  <c:v>8</c:v>
                </c:pt>
                <c:pt idx="4">
                  <c:v>37</c:v>
                </c:pt>
                <c:pt idx="5">
                  <c:v>12</c:v>
                </c:pt>
              </c:numCache>
            </c:numRef>
          </c:val>
        </c:ser>
        <c:ser>
          <c:idx val="7"/>
          <c:order val="7"/>
          <c:tx>
            <c:strRef>
              <c:f>Estadisticas_GCAU!$J$261</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Estadisticas_GCAU!$J$262:$J$267</c:f>
              <c:numCache>
                <c:formatCode>General</c:formatCode>
                <c:ptCount val="6"/>
                <c:pt idx="0">
                  <c:v>32</c:v>
                </c:pt>
                <c:pt idx="1">
                  <c:v>3</c:v>
                </c:pt>
                <c:pt idx="2">
                  <c:v>39</c:v>
                </c:pt>
                <c:pt idx="3">
                  <c:v>9</c:v>
                </c:pt>
                <c:pt idx="4">
                  <c:v>39</c:v>
                </c:pt>
                <c:pt idx="5">
                  <c:v>13</c:v>
                </c:pt>
              </c:numCache>
            </c:numRef>
          </c:val>
        </c:ser>
        <c:ser>
          <c:idx val="8"/>
          <c:order val="8"/>
          <c:tx>
            <c:strRef>
              <c:f>Estadisticas_GCAU!$K$261</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Estadisticas_GCAU!$K$262:$K$267</c:f>
              <c:numCache>
                <c:formatCode>General</c:formatCode>
                <c:ptCount val="6"/>
                <c:pt idx="0">
                  <c:v>27</c:v>
                </c:pt>
                <c:pt idx="1">
                  <c:v>5</c:v>
                </c:pt>
                <c:pt idx="2">
                  <c:v>17</c:v>
                </c:pt>
                <c:pt idx="3">
                  <c:v>9</c:v>
                </c:pt>
                <c:pt idx="4">
                  <c:v>23</c:v>
                </c:pt>
                <c:pt idx="5">
                  <c:v>8</c:v>
                </c:pt>
              </c:numCache>
            </c:numRef>
          </c:val>
        </c:ser>
        <c:ser>
          <c:idx val="9"/>
          <c:order val="9"/>
          <c:tx>
            <c:strRef>
              <c:f>Estadisticas_GCAU!$L$261</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Estadisticas_GCAU!$B$262:$B$267</c:f>
              <c:strCache>
                <c:ptCount val="6"/>
                <c:pt idx="0">
                  <c:v>SDQS ALCALDÍA</c:v>
                </c:pt>
                <c:pt idx="1">
                  <c:v>PRESENCIAL</c:v>
                </c:pt>
                <c:pt idx="2">
                  <c:v>BUZÓN</c:v>
                </c:pt>
                <c:pt idx="3">
                  <c:v>VIRTUAL</c:v>
                </c:pt>
                <c:pt idx="4">
                  <c:v>TELEFÓNICO</c:v>
                </c:pt>
                <c:pt idx="5">
                  <c:v>ESCRITO</c:v>
                </c:pt>
              </c:strCache>
            </c:strRef>
          </c:cat>
          <c:val>
            <c:numRef>
              <c:f>Estadisticas_GCAU!$L$262:$L$267</c:f>
              <c:numCache>
                <c:formatCode>General</c:formatCode>
                <c:ptCount val="6"/>
                <c:pt idx="0">
                  <c:v>37</c:v>
                </c:pt>
                <c:pt idx="1">
                  <c:v>2</c:v>
                </c:pt>
                <c:pt idx="2">
                  <c:v>16</c:v>
                </c:pt>
                <c:pt idx="3">
                  <c:v>6</c:v>
                </c:pt>
                <c:pt idx="4">
                  <c:v>17</c:v>
                </c:pt>
                <c:pt idx="5">
                  <c:v>12</c:v>
                </c:pt>
              </c:numCache>
            </c:numRef>
          </c:val>
        </c:ser>
        <c:dLbls>
          <c:showLegendKey val="0"/>
          <c:showVal val="0"/>
          <c:showCatName val="0"/>
          <c:showSerName val="0"/>
          <c:showPercent val="0"/>
          <c:showBubbleSize val="0"/>
        </c:dLbls>
        <c:gapWidth val="150"/>
        <c:shape val="box"/>
        <c:axId val="420618848"/>
        <c:axId val="420619408"/>
        <c:axId val="0"/>
      </c:bar3DChart>
      <c:catAx>
        <c:axId val="42061884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619408"/>
        <c:crosses val="autoZero"/>
        <c:auto val="1"/>
        <c:lblAlgn val="ctr"/>
        <c:lblOffset val="100"/>
        <c:noMultiLvlLbl val="0"/>
      </c:catAx>
      <c:valAx>
        <c:axId val="420619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0618848"/>
        <c:crosses val="autoZero"/>
        <c:crossBetween val="between"/>
      </c:valAx>
      <c:spPr>
        <a:noFill/>
        <a:ln>
          <a:noFill/>
        </a:ln>
        <a:effectLst/>
      </c:spPr>
    </c:plotArea>
    <c:legend>
      <c:legendPos val="b"/>
      <c:layout>
        <c:manualLayout>
          <c:xMode val="edge"/>
          <c:yMode val="edge"/>
          <c:x val="0.32829105962619315"/>
          <c:y val="0.8996067771948898"/>
          <c:w val="0.37566823192263699"/>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Estadisticas_GCAU!$C$18</c:f>
              <c:numCache>
                <c:formatCode>0.00%</c:formatCode>
                <c:ptCount val="1"/>
                <c:pt idx="0">
                  <c:v>9.7552709425562448E-2</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Estadisticas_GCAU!$D$18</c:f>
              <c:numCache>
                <c:formatCode>0.00%</c:formatCode>
                <c:ptCount val="1"/>
                <c:pt idx="0">
                  <c:v>0.10758204009221796</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Estadisticas_GCAU!$E$18</c:f>
              <c:numCache>
                <c:formatCode>0.00%</c:formatCode>
                <c:ptCount val="1"/>
                <c:pt idx="0">
                  <c:v>0.10639793471939213</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Estadisticas_GCAU!$F$18</c:f>
              <c:numCache>
                <c:formatCode>0.00%</c:formatCode>
                <c:ptCount val="1"/>
                <c:pt idx="0">
                  <c:v>0.12278712463232064</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Estadisticas_GCAU!$G$18</c:f>
              <c:numCache>
                <c:formatCode>0.00%</c:formatCode>
                <c:ptCount val="1"/>
                <c:pt idx="0">
                  <c:v>8.7632165824961611E-2</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Estadisticas_GCAU!$H$18</c:f>
              <c:numCache>
                <c:formatCode>0.00%</c:formatCode>
                <c:ptCount val="1"/>
                <c:pt idx="0">
                  <c:v>9.5243076330863305E-2</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Estadisticas_GCAU!$I$18</c:f>
              <c:numCache>
                <c:formatCode>0.00%</c:formatCode>
                <c:ptCount val="1"/>
                <c:pt idx="0">
                  <c:v>8.9381127117686685E-2</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Estadisticas_GCAU!$J$18</c:f>
              <c:numCache>
                <c:formatCode>0.00%</c:formatCode>
                <c:ptCount val="1"/>
                <c:pt idx="0">
                  <c:v>0.10446487223795915</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Estadisticas_GCAU!$K$18</c:f>
              <c:numCache>
                <c:formatCode>0.00%</c:formatCode>
                <c:ptCount val="1"/>
                <c:pt idx="0">
                  <c:v>9.7950200628454512E-2</c:v>
                </c:pt>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Estadisticas_GCAU!$L$18</c:f>
              <c:numCache>
                <c:formatCode>0.00%</c:formatCode>
                <c:ptCount val="1"/>
                <c:pt idx="0">
                  <c:v>9.1008748990581548E-2</c:v>
                </c:pt>
              </c:numCache>
            </c:numRef>
          </c:val>
        </c:ser>
        <c:dLbls>
          <c:showLegendKey val="0"/>
          <c:showVal val="1"/>
          <c:showCatName val="0"/>
          <c:showSerName val="0"/>
          <c:showPercent val="0"/>
          <c:showBubbleSize val="0"/>
        </c:dLbls>
        <c:gapWidth val="100"/>
        <c:overlap val="-24"/>
        <c:axId val="421401152"/>
        <c:axId val="421401712"/>
      </c:barChart>
      <c:catAx>
        <c:axId val="421401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421401712"/>
        <c:crosses val="autoZero"/>
        <c:auto val="1"/>
        <c:lblAlgn val="ctr"/>
        <c:lblOffset val="100"/>
        <c:noMultiLvlLbl val="0"/>
      </c:catAx>
      <c:valAx>
        <c:axId val="4214017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42140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Estadisticas_GCAU!$N$56</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Estadisticas_GCAU!$B$57:$B$58</c:f>
              <c:strCache>
                <c:ptCount val="2"/>
                <c:pt idx="0">
                  <c:v>TI - Trámite Inmediato</c:v>
                </c:pt>
                <c:pt idx="1">
                  <c:v>TNI - Trámite No Inmediato</c:v>
                </c:pt>
              </c:strCache>
            </c:strRef>
          </c:cat>
          <c:val>
            <c:numRef>
              <c:f>Estadisticas_GCAU!$N$57:$N$58</c:f>
              <c:numCache>
                <c:formatCode>0.00%</c:formatCode>
                <c:ptCount val="2"/>
                <c:pt idx="0">
                  <c:v>0.89190327660043933</c:v>
                </c:pt>
                <c:pt idx="1">
                  <c:v>0.10809672339956071</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Estadisticas_GCAU!$B$189</c:f>
              <c:strCache>
                <c:ptCount val="1"/>
                <c:pt idx="0">
                  <c:v>Certificaciones Catastrales y Censo atendidas</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Estadisticas_GCAU!$B$191:$B$192</c:f>
              <c:strCache>
                <c:ptCount val="2"/>
                <c:pt idx="0">
                  <c:v>Presencial</c:v>
                </c:pt>
                <c:pt idx="1">
                  <c:v>Página WEB</c:v>
                </c:pt>
              </c:strCache>
            </c:strRef>
          </c:cat>
          <c:val>
            <c:numRef>
              <c:f>Estadisticas_GCAU!$N$191:$N$192</c:f>
              <c:numCache>
                <c:formatCode>0.00%</c:formatCode>
                <c:ptCount val="2"/>
                <c:pt idx="0">
                  <c:v>0.23625285219805425</c:v>
                </c:pt>
                <c:pt idx="1">
                  <c:v>0.76374714780194575</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0.16753921573768707"/>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Estadisticas_GCAU!$C$60:$C$61</c:f>
              <c:numCache>
                <c:formatCode>0.00%</c:formatCode>
                <c:ptCount val="2"/>
                <c:pt idx="0">
                  <c:v>0.117987383193334</c:v>
                </c:pt>
                <c:pt idx="1">
                  <c:v>6.4900723696418625E-2</c:v>
                </c:pt>
              </c:numCache>
            </c:numRef>
          </c:val>
        </c:ser>
        <c:ser>
          <c:idx val="1"/>
          <c:order val="1"/>
          <c:tx>
            <c:strRef>
              <c:f>Estadisticas_GCAU!$D$56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Estadisticas_GCAU!$D$60:$D$61</c:f>
              <c:numCache>
                <c:formatCode>0.00%</c:formatCode>
                <c:ptCount val="2"/>
                <c:pt idx="0">
                  <c:v>0.1322909287184158</c:v>
                </c:pt>
                <c:pt idx="1">
                  <c:v>8.3364260530710707E-2</c:v>
                </c:pt>
              </c:numCache>
            </c:numRef>
          </c:val>
        </c:ser>
        <c:ser>
          <c:idx val="2"/>
          <c:order val="2"/>
          <c:tx>
            <c:strRef>
              <c:f>Estadisticas_GCAU!$E$56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Estadisticas_GCAU!$E$60:$E$61</c:f>
              <c:numCache>
                <c:formatCode>0.00%</c:formatCode>
                <c:ptCount val="2"/>
                <c:pt idx="0">
                  <c:v>0.11613759291119882</c:v>
                </c:pt>
                <c:pt idx="1">
                  <c:v>8.7817776953052512E-2</c:v>
                </c:pt>
              </c:numCache>
            </c:numRef>
          </c:val>
        </c:ser>
        <c:ser>
          <c:idx val="3"/>
          <c:order val="3"/>
          <c:tx>
            <c:strRef>
              <c:f>Estadisticas_GCAU!$F$56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Estadisticas_GCAU!$F$60:$F$61</c:f>
              <c:numCache>
                <c:formatCode>0.00%</c:formatCode>
                <c:ptCount val="2"/>
                <c:pt idx="0">
                  <c:v>0.12398092860596656</c:v>
                </c:pt>
                <c:pt idx="1">
                  <c:v>0.12516236778623122</c:v>
                </c:pt>
              </c:numCache>
            </c:numRef>
          </c:val>
        </c:ser>
        <c:ser>
          <c:idx val="4"/>
          <c:order val="4"/>
          <c:tx>
            <c:strRef>
              <c:f>Estadisticas_GCAU!$G$56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Estadisticas_GCAU!$G$60:$G$61</c:f>
              <c:numCache>
                <c:formatCode>0.00%</c:formatCode>
                <c:ptCount val="2"/>
                <c:pt idx="0">
                  <c:v>9.0279886201351633E-2</c:v>
                </c:pt>
                <c:pt idx="1">
                  <c:v>8.786416774911858E-2</c:v>
                </c:pt>
              </c:numCache>
            </c:numRef>
          </c:val>
        </c:ser>
        <c:ser>
          <c:idx val="5"/>
          <c:order val="5"/>
          <c:tx>
            <c:strRef>
              <c:f>Estadisticas_GCAU!$H$56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Estadisticas_GCAU!$H$60:$H$61</c:f>
              <c:numCache>
                <c:formatCode>0.00%</c:formatCode>
                <c:ptCount val="2"/>
                <c:pt idx="0">
                  <c:v>9.4552957977712557E-2</c:v>
                </c:pt>
                <c:pt idx="1">
                  <c:v>8.9673408795694937E-2</c:v>
                </c:pt>
              </c:numCache>
            </c:numRef>
          </c:val>
        </c:ser>
        <c:ser>
          <c:idx val="6"/>
          <c:order val="6"/>
          <c:tx>
            <c:strRef>
              <c:f>Estadisticas_GCAU!$I$56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Estadisticas_GCAU!$I$60:$I$61</c:f>
              <c:numCache>
                <c:formatCode>0.00%</c:formatCode>
                <c:ptCount val="2"/>
                <c:pt idx="0">
                  <c:v>8.4134534291401011E-2</c:v>
                </c:pt>
                <c:pt idx="1">
                  <c:v>8.2946743366116168E-2</c:v>
                </c:pt>
              </c:numCache>
            </c:numRef>
          </c:val>
        </c:ser>
        <c:ser>
          <c:idx val="7"/>
          <c:order val="7"/>
          <c:tx>
            <c:strRef>
              <c:f>Estadisticas_GCAU!$J$56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Estadisticas_GCAU!$J$60:$J$61</c:f>
              <c:numCache>
                <c:formatCode>0.00%</c:formatCode>
                <c:ptCount val="2"/>
                <c:pt idx="0">
                  <c:v>9.4103160948621936E-2</c:v>
                </c:pt>
                <c:pt idx="1">
                  <c:v>8.8699202078307671E-2</c:v>
                </c:pt>
              </c:numCache>
            </c:numRef>
          </c:val>
        </c:ser>
        <c:ser>
          <c:idx val="8"/>
          <c:order val="8"/>
          <c:tx>
            <c:strRef>
              <c:f>Estadisticas_GCAU!$K$56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Estadisticas_GCAU!$K$60:$K$61</c:f>
              <c:numCache>
                <c:formatCode>0.00%</c:formatCode>
                <c:ptCount val="2"/>
                <c:pt idx="0">
                  <c:v>7.8371509856177399E-2</c:v>
                </c:pt>
                <c:pt idx="1">
                  <c:v>0.13796622750046392</c:v>
                </c:pt>
              </c:numCache>
            </c:numRef>
          </c:val>
        </c:ser>
        <c:ser>
          <c:idx val="9"/>
          <c:order val="9"/>
          <c:tx>
            <c:strRef>
              <c:f>Estadisticas_GCAU!$L$56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Estadisticas_GCAU!$L$60:$L$61</c:f>
              <c:numCache>
                <c:formatCode>0.00%</c:formatCode>
                <c:ptCount val="2"/>
                <c:pt idx="0">
                  <c:v>6.8161117295820264E-2</c:v>
                </c:pt>
                <c:pt idx="1">
                  <c:v>0.1516051215438857</c:v>
                </c:pt>
              </c:numCache>
            </c:numRef>
          </c:val>
        </c:ser>
        <c:dLbls>
          <c:showLegendKey val="0"/>
          <c:showVal val="1"/>
          <c:showCatName val="0"/>
          <c:showSerName val="0"/>
          <c:showPercent val="0"/>
          <c:showBubbleSize val="0"/>
        </c:dLbls>
        <c:gapWidth val="150"/>
        <c:axId val="421419632"/>
        <c:axId val="421420192"/>
      </c:barChart>
      <c:catAx>
        <c:axId val="4214196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1420192"/>
        <c:crosses val="autoZero"/>
        <c:auto val="1"/>
        <c:lblAlgn val="ctr"/>
        <c:lblOffset val="100"/>
        <c:noMultiLvlLbl val="0"/>
      </c:catAx>
      <c:valAx>
        <c:axId val="4214201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21419632"/>
        <c:crosses val="autoZero"/>
        <c:crossBetween val="between"/>
      </c:valAx>
      <c:spPr>
        <a:noFill/>
        <a:ln>
          <a:noFill/>
        </a:ln>
        <a:effectLst/>
      </c:spPr>
    </c:plotArea>
    <c:legend>
      <c:legendPos val="b"/>
      <c:layout>
        <c:manualLayout>
          <c:xMode val="edge"/>
          <c:yMode val="edge"/>
          <c:x val="0.59217298573886246"/>
          <c:y val="4.4087746287799476E-2"/>
          <c:w val="0.4078270142611376"/>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342639632452221E-2"/>
          <c:y val="0.20683911932342119"/>
          <c:w val="0.95029344631846535"/>
          <c:h val="0.5362242792029297"/>
        </c:manualLayout>
      </c:layout>
      <c:bar3DChart>
        <c:barDir val="col"/>
        <c:grouping val="stacked"/>
        <c:varyColors val="0"/>
        <c:ser>
          <c:idx val="0"/>
          <c:order val="0"/>
          <c:tx>
            <c:strRef>
              <c:f>Estadisticas_GCAU!$B$194</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Estadisticas_GCAU!$C$190:$L$190</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Estadisticas_GCAU!$C$194:$L$194</c:f>
              <c:numCache>
                <c:formatCode>0.00%</c:formatCode>
                <c:ptCount val="10"/>
                <c:pt idx="0">
                  <c:v>0.28626672083540228</c:v>
                </c:pt>
                <c:pt idx="1">
                  <c:v>0.2474934663815633</c:v>
                </c:pt>
                <c:pt idx="2">
                  <c:v>0.24479602581063203</c:v>
                </c:pt>
                <c:pt idx="3">
                  <c:v>0.2656873334773529</c:v>
                </c:pt>
                <c:pt idx="4">
                  <c:v>0.20368256638231408</c:v>
                </c:pt>
                <c:pt idx="5">
                  <c:v>0.20685001562633179</c:v>
                </c:pt>
                <c:pt idx="6">
                  <c:v>0.2048788043057384</c:v>
                </c:pt>
                <c:pt idx="7">
                  <c:v>0.2165731835681225</c:v>
                </c:pt>
                <c:pt idx="8">
                  <c:v>0.24092050062314593</c:v>
                </c:pt>
                <c:pt idx="9">
                  <c:v>0.24468063569187165</c:v>
                </c:pt>
              </c:numCache>
            </c:numRef>
          </c:val>
        </c:ser>
        <c:ser>
          <c:idx val="1"/>
          <c:order val="1"/>
          <c:tx>
            <c:strRef>
              <c:f>Estadisticas_GCAU!$B$195</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Estadisticas_GCAU!$C$190:$L$190</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Estadisticas_GCAU!$C$195:$L$195</c:f>
              <c:numCache>
                <c:formatCode>0.00%</c:formatCode>
                <c:ptCount val="10"/>
                <c:pt idx="0">
                  <c:v>0.71373327916459772</c:v>
                </c:pt>
                <c:pt idx="1">
                  <c:v>0.75250653361843667</c:v>
                </c:pt>
                <c:pt idx="2">
                  <c:v>0.75520397418936791</c:v>
                </c:pt>
                <c:pt idx="3">
                  <c:v>0.73431266652264704</c:v>
                </c:pt>
                <c:pt idx="4">
                  <c:v>0.79631743361768592</c:v>
                </c:pt>
                <c:pt idx="5">
                  <c:v>0.79314998437366824</c:v>
                </c:pt>
                <c:pt idx="6">
                  <c:v>0.79512119569426165</c:v>
                </c:pt>
                <c:pt idx="7">
                  <c:v>0.7834268164318775</c:v>
                </c:pt>
                <c:pt idx="8">
                  <c:v>0.75907949937685404</c:v>
                </c:pt>
                <c:pt idx="9">
                  <c:v>0.7553193643081284</c:v>
                </c:pt>
              </c:numCache>
            </c:numRef>
          </c:val>
        </c:ser>
        <c:dLbls>
          <c:showLegendKey val="0"/>
          <c:showVal val="1"/>
          <c:showCatName val="0"/>
          <c:showSerName val="0"/>
          <c:showPercent val="0"/>
          <c:showBubbleSize val="0"/>
        </c:dLbls>
        <c:gapWidth val="150"/>
        <c:shape val="box"/>
        <c:axId val="421424672"/>
        <c:axId val="421425232"/>
        <c:axId val="0"/>
      </c:bar3DChart>
      <c:catAx>
        <c:axId val="4214246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421425232"/>
        <c:crosses val="autoZero"/>
        <c:auto val="1"/>
        <c:lblAlgn val="ctr"/>
        <c:lblOffset val="100"/>
        <c:noMultiLvlLbl val="0"/>
      </c:catAx>
      <c:valAx>
        <c:axId val="4214252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421424672"/>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[Informe_estadistico_pqrs_Octubre_2016_UAECD.xlsx]tiempo!Tabla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79384512"/>
        <c:axId val="279385072"/>
      </c:barChart>
      <c:catAx>
        <c:axId val="279384512"/>
        <c:scaling>
          <c:orientation val="minMax"/>
        </c:scaling>
        <c:delete val="0"/>
        <c:axPos val="b"/>
        <c:majorTickMark val="out"/>
        <c:minorTickMark val="none"/>
        <c:tickLblPos val="nextTo"/>
        <c:crossAx val="279385072"/>
        <c:crosses val="autoZero"/>
        <c:auto val="1"/>
        <c:lblAlgn val="ctr"/>
        <c:lblOffset val="100"/>
        <c:noMultiLvlLbl val="0"/>
      </c:catAx>
      <c:valAx>
        <c:axId val="279385072"/>
        <c:scaling>
          <c:orientation val="minMax"/>
        </c:scaling>
        <c:delete val="0"/>
        <c:axPos val="l"/>
        <c:majorGridlines/>
        <c:numFmt formatCode="General" sourceLinked="1"/>
        <c:majorTickMark val="out"/>
        <c:minorTickMark val="none"/>
        <c:tickLblPos val="nextTo"/>
        <c:crossAx val="279384512"/>
        <c:crosses val="autoZero"/>
        <c:crossBetween val="between"/>
      </c:valAx>
    </c:plotArea>
    <c:legend>
      <c:legendPos val="r"/>
      <c:overlay val="0"/>
    </c:legend>
    <c:plotVisOnly val="1"/>
    <c:dispBlanksAs val="gap"/>
    <c:showDLblsOverMax val="0"/>
  </c:chart>
  <c:printSettings>
    <c:headerFooter/>
    <c:pageMargins b="0.750000000000001" l="0.70000000000000095" r="0.70000000000000095" t="0.750000000000001"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[Informe_estadistico_pqrs_Octubre_2016_UAECD.xlsx]Grafica-Solucionados!Tabla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a:noFill/>
            <a:ln>
              <a:noFill/>
            </a:ln>
            <a:effectLst/>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a:noFill/>
              <a:ln>
                <a:noFill/>
              </a:ln>
              <a:effectLst/>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73</c:v>
                </c:pt>
              </c:numCache>
            </c:numRef>
          </c:val>
        </c:ser>
        <c:dLbls>
          <c:showLegendKey val="0"/>
          <c:showVal val="0"/>
          <c:showCatName val="0"/>
          <c:showSerName val="0"/>
          <c:showPercent val="0"/>
          <c:showBubbleSize val="0"/>
        </c:dLbls>
        <c:gapWidth val="150"/>
        <c:axId val="279630112"/>
        <c:axId val="279630672"/>
      </c:barChart>
      <c:catAx>
        <c:axId val="279630112"/>
        <c:scaling>
          <c:orientation val="minMax"/>
        </c:scaling>
        <c:delete val="0"/>
        <c:axPos val="l"/>
        <c:numFmt formatCode="General" sourceLinked="0"/>
        <c:majorTickMark val="out"/>
        <c:minorTickMark val="none"/>
        <c:tickLblPos val="nextTo"/>
        <c:crossAx val="279630672"/>
        <c:crosses val="autoZero"/>
        <c:auto val="1"/>
        <c:lblAlgn val="ctr"/>
        <c:lblOffset val="100"/>
        <c:noMultiLvlLbl val="0"/>
      </c:catAx>
      <c:valAx>
        <c:axId val="279630672"/>
        <c:scaling>
          <c:orientation val="minMax"/>
        </c:scaling>
        <c:delete val="1"/>
        <c:axPos val="b"/>
        <c:numFmt formatCode="General" sourceLinked="1"/>
        <c:majorTickMark val="out"/>
        <c:minorTickMark val="none"/>
        <c:tickLblPos val="nextTo"/>
        <c:crossAx val="279630112"/>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[Informe_estadistico_pqrs_Octubre_2016_UAECD.xlsx]Grafica-Recibidos!Tabla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82</c:v>
                </c:pt>
              </c:numCache>
            </c:numRef>
          </c:val>
        </c:ser>
        <c:dLbls>
          <c:showLegendKey val="0"/>
          <c:showVal val="1"/>
          <c:showCatName val="0"/>
          <c:showSerName val="0"/>
          <c:showPercent val="0"/>
          <c:showBubbleSize val="0"/>
        </c:dLbls>
        <c:gapWidth val="150"/>
        <c:overlap val="-25"/>
        <c:axId val="279632912"/>
        <c:axId val="279633472"/>
      </c:barChart>
      <c:catAx>
        <c:axId val="279632912"/>
        <c:scaling>
          <c:orientation val="minMax"/>
        </c:scaling>
        <c:delete val="0"/>
        <c:axPos val="l"/>
        <c:numFmt formatCode="General" sourceLinked="0"/>
        <c:majorTickMark val="none"/>
        <c:minorTickMark val="none"/>
        <c:tickLblPos val="nextTo"/>
        <c:crossAx val="279633472"/>
        <c:crosses val="autoZero"/>
        <c:auto val="1"/>
        <c:lblAlgn val="ctr"/>
        <c:lblOffset val="100"/>
        <c:noMultiLvlLbl val="0"/>
      </c:catAx>
      <c:valAx>
        <c:axId val="279633472"/>
        <c:scaling>
          <c:orientation val="minMax"/>
        </c:scaling>
        <c:delete val="1"/>
        <c:axPos val="b"/>
        <c:numFmt formatCode="_-* #,##0_-;\-* #,##0_-;_-* &quot;-&quot;??_-;_-@_-" sourceLinked="1"/>
        <c:majorTickMark val="out"/>
        <c:minorTickMark val="none"/>
        <c:tickLblPos val="nextTo"/>
        <c:crossAx val="27963291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[Informe_estadistico_pqrs_Octubre_2016_UAECD.xlsx]Grafica-Top!Tabla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a:noFill/>
            <a:ln>
              <a:noFill/>
            </a:ln>
            <a:effectLst/>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501"/>
          <c:y val="0.12774451097804401"/>
          <c:w val="0.46797991643694398"/>
          <c:h val="0.82834331337325395"/>
        </c:manualLayout>
      </c:layout>
      <c:barChart>
        <c:barDir val="bar"/>
        <c:grouping val="clustered"/>
        <c:varyColors val="1"/>
        <c:ser>
          <c:idx val="0"/>
          <c:order val="0"/>
          <c:tx>
            <c:strRef>
              <c:f>'Grafica-Top'!$C$3</c:f>
              <c:strCache>
                <c:ptCount val="1"/>
                <c:pt idx="0">
                  <c:v>Total</c:v>
                </c:pt>
              </c:strCache>
            </c:strRef>
          </c:tx>
          <c:invertIfNegative val="0"/>
          <c:dLbls>
            <c:spPr>
              <a:noFill/>
              <a:ln>
                <a:noFill/>
              </a:ln>
              <a:effectLst/>
            </c:spPr>
            <c:txPr>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'Grafica-Top'!$B$4:$B$9</c:f>
              <c:strCache>
                <c:ptCount val="5"/>
                <c:pt idx="0">
                  <c:v>CERTIFICADOS: VIVIENDA, CATASTRAL</c:v>
                </c:pt>
                <c:pt idx="1">
                  <c:v>TRAMITES: MORAS, PRIORIDADES</c:v>
                </c:pt>
                <c:pt idx="2">
                  <c:v>CENSO INMOBILIARIO</c:v>
                </c:pt>
                <c:pt idx="3">
                  <c:v>ATENCION SERVIDORES RED CADE</c:v>
                </c:pt>
                <c:pt idx="4">
                  <c:v>ATENCION Y SERVICIO A LA CIUDADANIA</c:v>
                </c:pt>
              </c:strCache>
            </c:strRef>
          </c:cat>
          <c:val>
            <c:numRef>
              <c:f>'Grafica-Top'!$C$4:$C$9</c:f>
              <c:numCache>
                <c:formatCode>_-* #,##0_-;\-* #,##0_-;_-* "-"??_-;_-@_-</c:formatCode>
                <c:ptCount val="5"/>
                <c:pt idx="0">
                  <c:v>5</c:v>
                </c:pt>
                <c:pt idx="1">
                  <c:v>7</c:v>
                </c:pt>
                <c:pt idx="2">
                  <c:v>7</c:v>
                </c:pt>
                <c:pt idx="3">
                  <c:v>12</c:v>
                </c:pt>
                <c:pt idx="4">
                  <c:v>47</c:v>
                </c:pt>
              </c:numCache>
            </c:numRef>
          </c:val>
        </c:ser>
        <c:dLbls>
          <c:showLegendKey val="0"/>
          <c:showVal val="0"/>
          <c:showCatName val="0"/>
          <c:showSerName val="0"/>
          <c:showPercent val="0"/>
          <c:showBubbleSize val="0"/>
        </c:dLbls>
        <c:gapWidth val="150"/>
        <c:axId val="279270080"/>
        <c:axId val="279270640"/>
      </c:barChart>
      <c:catAx>
        <c:axId val="279270080"/>
        <c:scaling>
          <c:orientation val="minMax"/>
        </c:scaling>
        <c:delete val="0"/>
        <c:axPos val="l"/>
        <c:numFmt formatCode="General" sourceLinked="0"/>
        <c:majorTickMark val="out"/>
        <c:minorTickMark val="none"/>
        <c:tickLblPos val="nextTo"/>
        <c:txPr>
          <a:bodyPr/>
          <a:lstStyle/>
          <a:p>
            <a:pPr>
              <a:defRPr sz="800"/>
            </a:pPr>
            <a:endParaRPr lang="es-CO"/>
          </a:p>
        </c:txPr>
        <c:crossAx val="279270640"/>
        <c:crosses val="autoZero"/>
        <c:auto val="1"/>
        <c:lblAlgn val="ctr"/>
        <c:lblOffset val="100"/>
        <c:noMultiLvlLbl val="0"/>
      </c:catAx>
      <c:valAx>
        <c:axId val="279270640"/>
        <c:scaling>
          <c:orientation val="minMax"/>
        </c:scaling>
        <c:delete val="1"/>
        <c:axPos val="b"/>
        <c:numFmt formatCode="_-* #,##0_-;\-* #,##0_-;_-* &quot;-&quot;??_-;_-@_-" sourceLinked="1"/>
        <c:majorTickMark val="out"/>
        <c:minorTickMark val="none"/>
        <c:tickLblPos val="nextTo"/>
        <c:crossAx val="279270080"/>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[Informe_estadistico_pqrs_Octubre_2016_UAECD.xlsx]Grafica-Recibidos!Tabla dinámica3</c:name>
    <c:fmtId val="2"/>
  </c:pivotSource>
  <c:chart>
    <c:title>
      <c:tx>
        <c:rich>
          <a:bodyPr/>
          <a:lstStyle/>
          <a:p>
            <a:pPr>
              <a:defRPr sz="1200"/>
            </a:pPr>
            <a:r>
              <a:rPr lang="es-CO" sz="1200"/>
              <a:t>Total de Requerimientos Recibidos por Sistema de</a:t>
            </a:r>
            <a:r>
              <a:rPr lang="es-CO" sz="1200" baseline="0"/>
              <a:t> Registro PQR</a:t>
            </a:r>
            <a:endParaRPr lang="es-CO" sz="1200"/>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82</c:v>
                </c:pt>
              </c:numCache>
            </c:numRef>
          </c:val>
        </c:ser>
        <c:dLbls>
          <c:showLegendKey val="0"/>
          <c:showVal val="1"/>
          <c:showCatName val="0"/>
          <c:showSerName val="0"/>
          <c:showPercent val="0"/>
          <c:showBubbleSize val="0"/>
        </c:dLbls>
        <c:gapWidth val="150"/>
        <c:overlap val="-25"/>
        <c:axId val="279953328"/>
        <c:axId val="279953888"/>
      </c:barChart>
      <c:catAx>
        <c:axId val="279953328"/>
        <c:scaling>
          <c:orientation val="minMax"/>
        </c:scaling>
        <c:delete val="0"/>
        <c:axPos val="l"/>
        <c:numFmt formatCode="General" sourceLinked="0"/>
        <c:majorTickMark val="none"/>
        <c:minorTickMark val="none"/>
        <c:tickLblPos val="nextTo"/>
        <c:crossAx val="279953888"/>
        <c:crosses val="autoZero"/>
        <c:auto val="1"/>
        <c:lblAlgn val="ctr"/>
        <c:lblOffset val="100"/>
        <c:noMultiLvlLbl val="0"/>
      </c:catAx>
      <c:valAx>
        <c:axId val="279953888"/>
        <c:scaling>
          <c:orientation val="minMax"/>
        </c:scaling>
        <c:delete val="1"/>
        <c:axPos val="b"/>
        <c:numFmt formatCode="_-* #,##0_-;\-* #,##0_-;_-* &quot;-&quot;??_-;_-@_-" sourceLinked="1"/>
        <c:majorTickMark val="out"/>
        <c:minorTickMark val="none"/>
        <c:tickLblPos val="nextTo"/>
        <c:crossAx val="27995332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[Informe_estadistico_pqrs_Octubre_2016_UAECD.xlsx]Grafica-Solucionados!Tabla dinámica2</c:name>
    <c:fmtId val="6"/>
  </c:pivotSource>
  <c:chart>
    <c:title>
      <c:tx>
        <c:rich>
          <a:bodyPr/>
          <a:lstStyle/>
          <a:p>
            <a:pPr>
              <a:defRPr sz="1200"/>
            </a:pPr>
            <a:r>
              <a:rPr lang="en-US" sz="1200"/>
              <a:t>Total</a:t>
            </a:r>
            <a:r>
              <a:rPr lang="en-US" sz="1200" baseline="0"/>
              <a:t> de Requerimientos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a:noFill/>
            <a:ln>
              <a:noFill/>
            </a:ln>
            <a:effectLst/>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a:noFill/>
              <a:ln>
                <a:noFill/>
              </a:ln>
              <a:effectLst/>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73</c:v>
                </c:pt>
              </c:numCache>
            </c:numRef>
          </c:val>
        </c:ser>
        <c:dLbls>
          <c:showLegendKey val="0"/>
          <c:showVal val="0"/>
          <c:showCatName val="0"/>
          <c:showSerName val="0"/>
          <c:showPercent val="0"/>
          <c:showBubbleSize val="0"/>
        </c:dLbls>
        <c:gapWidth val="150"/>
        <c:axId val="286761136"/>
        <c:axId val="286761696"/>
      </c:barChart>
      <c:catAx>
        <c:axId val="286761136"/>
        <c:scaling>
          <c:orientation val="minMax"/>
        </c:scaling>
        <c:delete val="0"/>
        <c:axPos val="l"/>
        <c:numFmt formatCode="General" sourceLinked="0"/>
        <c:majorTickMark val="out"/>
        <c:minorTickMark val="none"/>
        <c:tickLblPos val="nextTo"/>
        <c:crossAx val="286761696"/>
        <c:crosses val="autoZero"/>
        <c:auto val="1"/>
        <c:lblAlgn val="ctr"/>
        <c:lblOffset val="100"/>
        <c:noMultiLvlLbl val="0"/>
      </c:catAx>
      <c:valAx>
        <c:axId val="286761696"/>
        <c:scaling>
          <c:orientation val="minMax"/>
        </c:scaling>
        <c:delete val="1"/>
        <c:axPos val="b"/>
        <c:numFmt formatCode="General" sourceLinked="1"/>
        <c:majorTickMark val="out"/>
        <c:minorTickMark val="none"/>
        <c:tickLblPos val="nextTo"/>
        <c:crossAx val="286761136"/>
        <c:crosses val="autoZero"/>
        <c:crossBetween val="between"/>
      </c:valAx>
    </c:plotArea>
    <c:plotVisOnly val="1"/>
    <c:dispBlanksAs val="gap"/>
    <c:showDLblsOverMax val="0"/>
  </c:chart>
  <c:printSettings>
    <c:headerFooter/>
    <c:pageMargins b="0.750000000000001" l="0.70000000000000095" r="0.70000000000000095" t="0.750000000000001"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[Informe_estadistico_pqrs_Octubre_2016_UAECD.xlsx]Grafica-Top!Tabla dinámica1</c:name>
    <c:fmtId val="3"/>
  </c:pivotSource>
  <c:chart>
    <c:title>
      <c:tx>
        <c:rich>
          <a:bodyPr/>
          <a:lstStyle/>
          <a:p>
            <a:pPr>
              <a:defRPr sz="1200"/>
            </a:pPr>
            <a:r>
              <a:rPr lang="es-CO" sz="1200" b="1" i="0" baseline="0"/>
              <a:t>Top 5  Requerimientos por Asunto o Subtema</a:t>
            </a:r>
          </a:p>
        </c:rich>
      </c:tx>
      <c:layout>
        <c:manualLayout>
          <c:xMode val="edge"/>
          <c:yMode val="edge"/>
          <c:x val="0.27371344497477401"/>
          <c:y val="2.3255902558305501E-2"/>
        </c:manualLayout>
      </c:layout>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a:noFill/>
            <a:ln>
              <a:noFill/>
            </a:ln>
            <a:effectLst/>
          </c:spPr>
          <c:txPr>
            <a:bodyPr/>
            <a:lstStyle/>
            <a:p>
              <a:pPr>
                <a:defRPr sz="10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501"/>
          <c:y val="0.12774451097804401"/>
          <c:w val="0.46797991643694398"/>
          <c:h val="0.82834331337325395"/>
        </c:manualLayout>
      </c:layout>
      <c:barChart>
        <c:barDir val="bar"/>
        <c:grouping val="clustered"/>
        <c:varyColors val="1"/>
        <c:ser>
          <c:idx val="0"/>
          <c:order val="0"/>
          <c:tx>
            <c:strRef>
              <c:f>'Grafica-Top'!$C$3</c:f>
              <c:strCache>
                <c:ptCount val="1"/>
                <c:pt idx="0">
                  <c:v>Total</c:v>
                </c:pt>
              </c:strCache>
            </c:strRef>
          </c:tx>
          <c:invertIfNegative val="0"/>
          <c:dLbls>
            <c:spPr>
              <a:noFill/>
              <a:ln>
                <a:noFill/>
              </a:ln>
              <a:effectLst/>
            </c:spPr>
            <c:txPr>
              <a:bodyPr/>
              <a:lstStyle/>
              <a:p>
                <a:pPr>
                  <a:defRPr sz="10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'Grafica-Top'!$B$4:$B$9</c:f>
              <c:strCache>
                <c:ptCount val="5"/>
                <c:pt idx="0">
                  <c:v>CERTIFICADOS: VIVIENDA, CATASTRAL</c:v>
                </c:pt>
                <c:pt idx="1">
                  <c:v>TRAMITES: MORAS, PRIORIDADES</c:v>
                </c:pt>
                <c:pt idx="2">
                  <c:v>CENSO INMOBILIARIO</c:v>
                </c:pt>
                <c:pt idx="3">
                  <c:v>ATENCION SERVIDORES RED CADE</c:v>
                </c:pt>
                <c:pt idx="4">
                  <c:v>ATENCION Y SERVICIO A LA CIUDADANIA</c:v>
                </c:pt>
              </c:strCache>
            </c:strRef>
          </c:cat>
          <c:val>
            <c:numRef>
              <c:f>'Grafica-Top'!$C$4:$C$9</c:f>
              <c:numCache>
                <c:formatCode>_-* #,##0_-;\-* #,##0_-;_-* "-"??_-;_-@_-</c:formatCode>
                <c:ptCount val="5"/>
                <c:pt idx="0">
                  <c:v>5</c:v>
                </c:pt>
                <c:pt idx="1">
                  <c:v>7</c:v>
                </c:pt>
                <c:pt idx="2">
                  <c:v>7</c:v>
                </c:pt>
                <c:pt idx="3">
                  <c:v>12</c:v>
                </c:pt>
                <c:pt idx="4">
                  <c:v>47</c:v>
                </c:pt>
              </c:numCache>
            </c:numRef>
          </c:val>
        </c:ser>
        <c:dLbls>
          <c:showLegendKey val="0"/>
          <c:showVal val="0"/>
          <c:showCatName val="0"/>
          <c:showSerName val="0"/>
          <c:showPercent val="0"/>
          <c:showBubbleSize val="0"/>
        </c:dLbls>
        <c:gapWidth val="150"/>
        <c:axId val="286763936"/>
        <c:axId val="287030576"/>
      </c:barChart>
      <c:catAx>
        <c:axId val="286763936"/>
        <c:scaling>
          <c:orientation val="minMax"/>
        </c:scaling>
        <c:delete val="0"/>
        <c:axPos val="l"/>
        <c:numFmt formatCode="General" sourceLinked="0"/>
        <c:majorTickMark val="out"/>
        <c:minorTickMark val="none"/>
        <c:tickLblPos val="nextTo"/>
        <c:txPr>
          <a:bodyPr/>
          <a:lstStyle/>
          <a:p>
            <a:pPr>
              <a:defRPr sz="800"/>
            </a:pPr>
            <a:endParaRPr lang="es-CO"/>
          </a:p>
        </c:txPr>
        <c:crossAx val="287030576"/>
        <c:crosses val="autoZero"/>
        <c:auto val="1"/>
        <c:lblAlgn val="ctr"/>
        <c:lblOffset val="100"/>
        <c:noMultiLvlLbl val="0"/>
      </c:catAx>
      <c:valAx>
        <c:axId val="287030576"/>
        <c:scaling>
          <c:orientation val="minMax"/>
        </c:scaling>
        <c:delete val="1"/>
        <c:axPos val="b"/>
        <c:numFmt formatCode="_-* #,##0_-;\-* #,##0_-;_-* &quot;-&quot;??_-;_-@_-" sourceLinked="1"/>
        <c:majorTickMark val="out"/>
        <c:minorTickMark val="none"/>
        <c:tickLblPos val="nextTo"/>
        <c:crossAx val="286763936"/>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chart" Target="../charts/chart21.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image" Target="../media/image2.png"/><Relationship Id="rId17" Type="http://schemas.openxmlformats.org/officeDocument/2006/relationships/chart" Target="../charts/chart25.xml"/><Relationship Id="rId2" Type="http://schemas.openxmlformats.org/officeDocument/2006/relationships/chart" Target="../charts/chart11.xml"/><Relationship Id="rId16" Type="http://schemas.openxmlformats.org/officeDocument/2006/relationships/chart" Target="../charts/chart24.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5" Type="http://schemas.openxmlformats.org/officeDocument/2006/relationships/chart" Target="../charts/chart23.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3</xdr:row>
      <xdr:rowOff>10584</xdr:rowOff>
    </xdr:from>
    <xdr:to>
      <xdr:col>10</xdr:col>
      <xdr:colOff>127000</xdr:colOff>
      <xdr:row>17</xdr:row>
      <xdr:rowOff>137584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62</xdr:row>
      <xdr:rowOff>38100</xdr:rowOff>
    </xdr:from>
    <xdr:to>
      <xdr:col>13</xdr:col>
      <xdr:colOff>295275</xdr:colOff>
      <xdr:row>75</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171</xdr:row>
      <xdr:rowOff>23812</xdr:rowOff>
    </xdr:from>
    <xdr:to>
      <xdr:col>14</xdr:col>
      <xdr:colOff>533400</xdr:colOff>
      <xdr:row>185</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19</xdr:row>
      <xdr:rowOff>185737</xdr:rowOff>
    </xdr:from>
    <xdr:to>
      <xdr:col>14</xdr:col>
      <xdr:colOff>476250</xdr:colOff>
      <xdr:row>37</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295</xdr:row>
      <xdr:rowOff>119062</xdr:rowOff>
    </xdr:from>
    <xdr:to>
      <xdr:col>14</xdr:col>
      <xdr:colOff>771525</xdr:colOff>
      <xdr:row>310</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312</xdr:row>
      <xdr:rowOff>33337</xdr:rowOff>
    </xdr:from>
    <xdr:to>
      <xdr:col>14</xdr:col>
      <xdr:colOff>752475</xdr:colOff>
      <xdr:row>326</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328</xdr:row>
      <xdr:rowOff>176212</xdr:rowOff>
    </xdr:from>
    <xdr:to>
      <xdr:col>14</xdr:col>
      <xdr:colOff>752475</xdr:colOff>
      <xdr:row>343</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196</xdr:row>
      <xdr:rowOff>185737</xdr:rowOff>
    </xdr:from>
    <xdr:to>
      <xdr:col>13</xdr:col>
      <xdr:colOff>752476</xdr:colOff>
      <xdr:row>211</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104</xdr:row>
      <xdr:rowOff>100010</xdr:rowOff>
    </xdr:from>
    <xdr:to>
      <xdr:col>16</xdr:col>
      <xdr:colOff>736022</xdr:colOff>
      <xdr:row>128</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141</xdr:row>
      <xdr:rowOff>42861</xdr:rowOff>
    </xdr:from>
    <xdr:to>
      <xdr:col>14</xdr:col>
      <xdr:colOff>704850</xdr:colOff>
      <xdr:row>162</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239</xdr:row>
      <xdr:rowOff>100011</xdr:rowOff>
    </xdr:from>
    <xdr:to>
      <xdr:col>14</xdr:col>
      <xdr:colOff>839932</xdr:colOff>
      <xdr:row>257</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269</xdr:row>
      <xdr:rowOff>185737</xdr:rowOff>
    </xdr:from>
    <xdr:to>
      <xdr:col>14</xdr:col>
      <xdr:colOff>865909</xdr:colOff>
      <xdr:row>286</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0339"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38</xdr:row>
      <xdr:rowOff>33337</xdr:rowOff>
    </xdr:from>
    <xdr:to>
      <xdr:col>14</xdr:col>
      <xdr:colOff>457199</xdr:colOff>
      <xdr:row>52</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62</xdr:row>
      <xdr:rowOff>38099</xdr:rowOff>
    </xdr:from>
    <xdr:to>
      <xdr:col>17</xdr:col>
      <xdr:colOff>342900</xdr:colOff>
      <xdr:row>75</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197</xdr:row>
      <xdr:rowOff>9525</xdr:rowOff>
    </xdr:from>
    <xdr:to>
      <xdr:col>18</xdr:col>
      <xdr:colOff>171450</xdr:colOff>
      <xdr:row>211</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76</xdr:row>
      <xdr:rowOff>71437</xdr:rowOff>
    </xdr:from>
    <xdr:to>
      <xdr:col>15</xdr:col>
      <xdr:colOff>762000</xdr:colOff>
      <xdr:row>88</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213</xdr:row>
      <xdr:rowOff>25978</xdr:rowOff>
    </xdr:from>
    <xdr:to>
      <xdr:col>13</xdr:col>
      <xdr:colOff>762000</xdr:colOff>
      <xdr:row>225</xdr:row>
      <xdr:rowOff>17318</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177800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180975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ticas_Informe%20Transparencia_a_Octubre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isticas_GCAU"/>
    </sheetNames>
    <sheetDataSet>
      <sheetData sheetId="0">
        <row r="11">
          <cell r="C11" t="str">
            <v>Enero</v>
          </cell>
          <cell r="D11" t="str">
            <v>Febrero</v>
          </cell>
          <cell r="E11" t="str">
            <v>Marzo</v>
          </cell>
          <cell r="F11" t="str">
            <v>Abril</v>
          </cell>
          <cell r="G11" t="str">
            <v>Mayo</v>
          </cell>
          <cell r="H11" t="str">
            <v>Junio</v>
          </cell>
          <cell r="I11" t="str">
            <v>Julio</v>
          </cell>
          <cell r="J11" t="str">
            <v>Agosto</v>
          </cell>
          <cell r="K11" t="str">
            <v>Septiembre</v>
          </cell>
          <cell r="L11" t="str">
            <v>Octubre</v>
          </cell>
        </row>
        <row r="12">
          <cell r="B12" t="str">
            <v>20 de julio</v>
          </cell>
          <cell r="C12">
            <v>1728</v>
          </cell>
          <cell r="D12">
            <v>1945</v>
          </cell>
          <cell r="E12">
            <v>1938</v>
          </cell>
          <cell r="F12">
            <v>2622</v>
          </cell>
          <cell r="G12">
            <v>1506</v>
          </cell>
          <cell r="H12">
            <v>1559</v>
          </cell>
          <cell r="I12">
            <v>1570</v>
          </cell>
          <cell r="J12">
            <v>1900</v>
          </cell>
          <cell r="K12">
            <v>1780</v>
          </cell>
          <cell r="L12">
            <v>1721</v>
          </cell>
        </row>
        <row r="13">
          <cell r="B13" t="str">
            <v>Americas</v>
          </cell>
          <cell r="C13">
            <v>2775</v>
          </cell>
          <cell r="D13">
            <v>3308</v>
          </cell>
          <cell r="E13">
            <v>3423</v>
          </cell>
          <cell r="F13">
            <v>3497</v>
          </cell>
          <cell r="G13">
            <v>1894</v>
          </cell>
          <cell r="H13">
            <v>2249</v>
          </cell>
          <cell r="I13">
            <v>2479</v>
          </cell>
          <cell r="J13">
            <v>2590</v>
          </cell>
          <cell r="K13">
            <v>2466</v>
          </cell>
          <cell r="L13">
            <v>2383</v>
          </cell>
        </row>
        <row r="14">
          <cell r="B14" t="str">
            <v>Bosa</v>
          </cell>
          <cell r="C14">
            <v>1953</v>
          </cell>
          <cell r="D14">
            <v>2061</v>
          </cell>
          <cell r="E14">
            <v>2641</v>
          </cell>
          <cell r="F14">
            <v>3084</v>
          </cell>
          <cell r="G14">
            <v>2016</v>
          </cell>
          <cell r="H14">
            <v>2317</v>
          </cell>
          <cell r="I14">
            <v>2157</v>
          </cell>
          <cell r="J14">
            <v>2930</v>
          </cell>
          <cell r="K14">
            <v>2459</v>
          </cell>
          <cell r="L14">
            <v>2353</v>
          </cell>
        </row>
        <row r="15">
          <cell r="B15" t="str">
            <v>CAD</v>
          </cell>
          <cell r="C15">
            <v>13884</v>
          </cell>
          <cell r="D15">
            <v>15370</v>
          </cell>
          <cell r="E15">
            <v>14286</v>
          </cell>
          <cell r="F15">
            <v>16426</v>
          </cell>
          <cell r="G15">
            <v>13480</v>
          </cell>
          <cell r="H15">
            <v>14550</v>
          </cell>
          <cell r="I15">
            <v>12945</v>
          </cell>
          <cell r="J15">
            <v>15161</v>
          </cell>
          <cell r="K15">
            <v>14366</v>
          </cell>
          <cell r="L15">
            <v>13063</v>
          </cell>
        </row>
        <row r="16">
          <cell r="B16" t="str">
            <v>Suba</v>
          </cell>
          <cell r="C16">
            <v>2975</v>
          </cell>
          <cell r="D16">
            <v>3028</v>
          </cell>
          <cell r="E16">
            <v>3141</v>
          </cell>
          <cell r="F16">
            <v>3717</v>
          </cell>
          <cell r="G16">
            <v>2048</v>
          </cell>
          <cell r="H16">
            <v>2088</v>
          </cell>
          <cell r="I16">
            <v>2211</v>
          </cell>
          <cell r="J16">
            <v>2386</v>
          </cell>
          <cell r="K16">
            <v>2339</v>
          </cell>
          <cell r="L16">
            <v>2231</v>
          </cell>
        </row>
        <row r="18">
          <cell r="B18" t="str">
            <v>Participación mes en el total</v>
          </cell>
          <cell r="C18">
            <v>9.7552709425562448E-2</v>
          </cell>
          <cell r="D18">
            <v>0.10758204009221796</v>
          </cell>
          <cell r="E18">
            <v>0.10639793471939213</v>
          </cell>
          <cell r="F18">
            <v>0.12278712463232064</v>
          </cell>
          <cell r="G18">
            <v>8.7632165824961611E-2</v>
          </cell>
          <cell r="H18">
            <v>9.5243076330863305E-2</v>
          </cell>
          <cell r="I18">
            <v>8.9381127117686685E-2</v>
          </cell>
          <cell r="J18">
            <v>0.10446487223795915</v>
          </cell>
          <cell r="K18">
            <v>9.7950200628454512E-2</v>
          </cell>
          <cell r="L18">
            <v>9.1008748990581548E-2</v>
          </cell>
        </row>
        <row r="56">
          <cell r="C56" t="str">
            <v>Enero</v>
          </cell>
          <cell r="D56" t="str">
            <v>Febrero</v>
          </cell>
          <cell r="E56" t="str">
            <v>Marzo</v>
          </cell>
          <cell r="F56" t="str">
            <v>Abril</v>
          </cell>
          <cell r="G56" t="str">
            <v>Mayo</v>
          </cell>
          <cell r="H56" t="str">
            <v>Junio</v>
          </cell>
          <cell r="I56" t="str">
            <v>Julio</v>
          </cell>
          <cell r="J56" t="str">
            <v>Agosto</v>
          </cell>
          <cell r="K56" t="str">
            <v>Septiembre</v>
          </cell>
          <cell r="L56" t="str">
            <v>Octubre</v>
          </cell>
          <cell r="N56" t="str">
            <v>Participación</v>
          </cell>
        </row>
        <row r="57">
          <cell r="B57" t="str">
            <v>TI - Trámite Inmediato</v>
          </cell>
          <cell r="C57">
            <v>20985</v>
          </cell>
          <cell r="D57">
            <v>23529</v>
          </cell>
          <cell r="E57">
            <v>20656</v>
          </cell>
          <cell r="F57">
            <v>22051</v>
          </cell>
          <cell r="G57">
            <v>16057</v>
          </cell>
          <cell r="H57">
            <v>16817</v>
          </cell>
          <cell r="I57">
            <v>14964</v>
          </cell>
          <cell r="J57">
            <v>16737</v>
          </cell>
          <cell r="K57">
            <v>13939</v>
          </cell>
          <cell r="L57">
            <v>12123</v>
          </cell>
          <cell r="N57">
            <v>0.89190327660043933</v>
          </cell>
        </row>
        <row r="58">
          <cell r="B58" t="str">
            <v>TNI - Trámite No Inmediato</v>
          </cell>
          <cell r="C58">
            <v>1399</v>
          </cell>
          <cell r="D58">
            <v>1797</v>
          </cell>
          <cell r="E58">
            <v>1893</v>
          </cell>
          <cell r="F58">
            <v>2698</v>
          </cell>
          <cell r="G58">
            <v>1894</v>
          </cell>
          <cell r="H58">
            <v>1933</v>
          </cell>
          <cell r="I58">
            <v>1788</v>
          </cell>
          <cell r="J58">
            <v>1912</v>
          </cell>
          <cell r="K58">
            <v>2974</v>
          </cell>
          <cell r="L58">
            <v>3268</v>
          </cell>
          <cell r="N58">
            <v>0.10809672339956071</v>
          </cell>
        </row>
        <row r="60">
          <cell r="B60" t="str">
            <v>TI - Trámite Inmediato</v>
          </cell>
          <cell r="C60">
            <v>0.117987383193334</v>
          </cell>
          <cell r="D60">
            <v>0.1322909287184158</v>
          </cell>
          <cell r="E60">
            <v>0.11613759291119882</v>
          </cell>
          <cell r="F60">
            <v>0.12398092860596656</v>
          </cell>
          <cell r="G60">
            <v>9.0279886201351633E-2</v>
          </cell>
          <cell r="H60">
            <v>9.4552957977712557E-2</v>
          </cell>
          <cell r="I60">
            <v>8.4134534291401011E-2</v>
          </cell>
          <cell r="J60">
            <v>9.4103160948621936E-2</v>
          </cell>
          <cell r="K60">
            <v>7.8371509856177399E-2</v>
          </cell>
          <cell r="L60">
            <v>6.8161117295820264E-2</v>
          </cell>
        </row>
        <row r="61">
          <cell r="B61" t="str">
            <v>TNI - Trámite No Inmediato</v>
          </cell>
          <cell r="C61">
            <v>6.4900723696418625E-2</v>
          </cell>
          <cell r="D61">
            <v>8.3364260530710707E-2</v>
          </cell>
          <cell r="E61">
            <v>8.7817776953052512E-2</v>
          </cell>
          <cell r="F61">
            <v>0.12516236778623122</v>
          </cell>
          <cell r="G61">
            <v>8.786416774911858E-2</v>
          </cell>
          <cell r="H61">
            <v>8.9673408795694937E-2</v>
          </cell>
          <cell r="I61">
            <v>8.2946743366116168E-2</v>
          </cell>
          <cell r="J61">
            <v>8.8699202078307671E-2</v>
          </cell>
          <cell r="K61">
            <v>0.13796622750046392</v>
          </cell>
          <cell r="L61">
            <v>0.1516051215438857</v>
          </cell>
        </row>
        <row r="92">
          <cell r="C92" t="str">
            <v>Enero</v>
          </cell>
          <cell r="D92" t="str">
            <v>Febrero</v>
          </cell>
          <cell r="E92" t="str">
            <v>Marzo</v>
          </cell>
          <cell r="F92" t="str">
            <v>Abril</v>
          </cell>
          <cell r="G92" t="str">
            <v>Mayo</v>
          </cell>
          <cell r="H92" t="str">
            <v>Junio</v>
          </cell>
          <cell r="I92" t="str">
            <v>Julio</v>
          </cell>
          <cell r="J92" t="str">
            <v>Agosto</v>
          </cell>
          <cell r="K92" t="str">
            <v>Septiembre</v>
          </cell>
          <cell r="L92" t="str">
            <v>Octubre</v>
          </cell>
        </row>
        <row r="93">
          <cell r="B93" t="str">
            <v xml:space="preserve">074-CERTIFICACION DE  CABIDA Y LINDEROS </v>
          </cell>
          <cell r="C93">
            <v>172</v>
          </cell>
          <cell r="D93">
            <v>229</v>
          </cell>
          <cell r="E93">
            <v>283</v>
          </cell>
          <cell r="F93">
            <v>397</v>
          </cell>
          <cell r="G93">
            <v>261</v>
          </cell>
          <cell r="H93">
            <v>270</v>
          </cell>
          <cell r="I93">
            <v>222</v>
          </cell>
          <cell r="J93">
            <v>351</v>
          </cell>
          <cell r="K93">
            <v>277</v>
          </cell>
          <cell r="L93">
            <v>308</v>
          </cell>
        </row>
        <row r="94">
          <cell r="B94" t="str">
            <v>042-REVISION AVALUO</v>
          </cell>
          <cell r="C94">
            <v>133</v>
          </cell>
          <cell r="D94">
            <v>213</v>
          </cell>
          <cell r="E94">
            <v>330</v>
          </cell>
          <cell r="F94">
            <v>554</v>
          </cell>
          <cell r="G94">
            <v>318</v>
          </cell>
          <cell r="H94">
            <v>222</v>
          </cell>
          <cell r="I94">
            <v>105</v>
          </cell>
          <cell r="J94">
            <v>104</v>
          </cell>
          <cell r="K94">
            <v>212</v>
          </cell>
          <cell r="L94">
            <v>222</v>
          </cell>
        </row>
        <row r="95">
          <cell r="B95" t="str">
            <v>012-CAMBIO NOMBRE AUTOMATICO-PLAN REGISTRO</v>
          </cell>
          <cell r="F95">
            <v>5</v>
          </cell>
          <cell r="G95">
            <v>2</v>
          </cell>
          <cell r="I95">
            <v>2</v>
          </cell>
          <cell r="J95">
            <v>43</v>
          </cell>
          <cell r="K95">
            <v>1282</v>
          </cell>
          <cell r="L95">
            <v>761</v>
          </cell>
        </row>
        <row r="96">
          <cell r="B96" t="str">
            <v>071-CERTIFICACIONES MANUALES CONSERVACION</v>
          </cell>
          <cell r="C96">
            <v>78</v>
          </cell>
          <cell r="D96">
            <v>107</v>
          </cell>
          <cell r="E96">
            <v>62</v>
          </cell>
          <cell r="F96">
            <v>145</v>
          </cell>
          <cell r="G96">
            <v>194</v>
          </cell>
          <cell r="H96">
            <v>273</v>
          </cell>
          <cell r="I96">
            <v>232</v>
          </cell>
          <cell r="J96">
            <v>236</v>
          </cell>
          <cell r="K96">
            <v>239</v>
          </cell>
          <cell r="L96">
            <v>269</v>
          </cell>
        </row>
        <row r="97">
          <cell r="B97" t="str">
            <v>010-CAMBIO DE NOMBRE</v>
          </cell>
          <cell r="C97">
            <v>80</v>
          </cell>
          <cell r="D97">
            <v>86</v>
          </cell>
          <cell r="E97">
            <v>73</v>
          </cell>
          <cell r="F97">
            <v>117</v>
          </cell>
          <cell r="G97">
            <v>82</v>
          </cell>
          <cell r="H97">
            <v>100</v>
          </cell>
          <cell r="I97">
            <v>116</v>
          </cell>
          <cell r="J97">
            <v>105</v>
          </cell>
          <cell r="K97">
            <v>98</v>
          </cell>
          <cell r="L97">
            <v>795</v>
          </cell>
        </row>
        <row r="98">
          <cell r="B98" t="str">
            <v>005-MODIFICACION ESTRATO USO Y DESTINO</v>
          </cell>
          <cell r="C98">
            <v>122</v>
          </cell>
          <cell r="D98">
            <v>155</v>
          </cell>
          <cell r="E98">
            <v>266</v>
          </cell>
          <cell r="F98">
            <v>372</v>
          </cell>
          <cell r="G98">
            <v>125</v>
          </cell>
          <cell r="H98">
            <v>138</v>
          </cell>
          <cell r="I98">
            <v>137</v>
          </cell>
          <cell r="J98">
            <v>86</v>
          </cell>
          <cell r="K98">
            <v>94</v>
          </cell>
          <cell r="L98">
            <v>101</v>
          </cell>
        </row>
        <row r="99">
          <cell r="B99" t="str">
            <v>021-DESENGLOBE NPH-NO PROPIEDAD HORIZONTAL</v>
          </cell>
          <cell r="C99">
            <v>115</v>
          </cell>
          <cell r="D99">
            <v>167</v>
          </cell>
          <cell r="E99">
            <v>107</v>
          </cell>
          <cell r="F99">
            <v>136</v>
          </cell>
          <cell r="G99">
            <v>111</v>
          </cell>
          <cell r="H99">
            <v>156</v>
          </cell>
          <cell r="I99">
            <v>117</v>
          </cell>
          <cell r="J99">
            <v>97</v>
          </cell>
          <cell r="K99">
            <v>94</v>
          </cell>
          <cell r="L99">
            <v>104</v>
          </cell>
        </row>
        <row r="100">
          <cell r="B100" t="str">
            <v>031-INCORPORACION CONSTRUCCION NPH</v>
          </cell>
          <cell r="C100">
            <v>116</v>
          </cell>
          <cell r="D100">
            <v>126</v>
          </cell>
          <cell r="E100">
            <v>126</v>
          </cell>
          <cell r="F100">
            <v>167</v>
          </cell>
          <cell r="G100">
            <v>95</v>
          </cell>
          <cell r="H100">
            <v>100</v>
          </cell>
          <cell r="I100">
            <v>111</v>
          </cell>
          <cell r="J100">
            <v>119</v>
          </cell>
          <cell r="K100">
            <v>105</v>
          </cell>
          <cell r="L100">
            <v>89</v>
          </cell>
        </row>
        <row r="101">
          <cell r="B101" t="str">
            <v>064-CANCELACION PREDIO</v>
          </cell>
          <cell r="C101">
            <v>59</v>
          </cell>
          <cell r="D101">
            <v>100</v>
          </cell>
          <cell r="E101">
            <v>64</v>
          </cell>
          <cell r="F101">
            <v>138</v>
          </cell>
          <cell r="G101">
            <v>58</v>
          </cell>
          <cell r="H101">
            <v>62</v>
          </cell>
          <cell r="I101">
            <v>59</v>
          </cell>
          <cell r="J101">
            <v>148</v>
          </cell>
          <cell r="K101">
            <v>59</v>
          </cell>
          <cell r="L101">
            <v>52</v>
          </cell>
        </row>
        <row r="102">
          <cell r="B102" t="str">
            <v>022-DESENGLOBE PROPIEDAD HORIZONTAL</v>
          </cell>
          <cell r="C102">
            <v>68</v>
          </cell>
          <cell r="D102">
            <v>97</v>
          </cell>
          <cell r="E102">
            <v>67</v>
          </cell>
          <cell r="F102">
            <v>102</v>
          </cell>
          <cell r="G102">
            <v>89</v>
          </cell>
          <cell r="H102">
            <v>78</v>
          </cell>
          <cell r="I102">
            <v>77</v>
          </cell>
          <cell r="J102">
            <v>80</v>
          </cell>
          <cell r="K102">
            <v>68</v>
          </cell>
          <cell r="L102">
            <v>65</v>
          </cell>
        </row>
        <row r="132">
          <cell r="C132" t="str">
            <v>Enero</v>
          </cell>
          <cell r="D132" t="str">
            <v>Febrero</v>
          </cell>
          <cell r="E132" t="str">
            <v>Marzo</v>
          </cell>
          <cell r="F132" t="str">
            <v>Abril</v>
          </cell>
          <cell r="G132" t="str">
            <v>Mayo</v>
          </cell>
          <cell r="H132" t="str">
            <v>Junio</v>
          </cell>
          <cell r="I132" t="str">
            <v>Julio</v>
          </cell>
          <cell r="J132" t="str">
            <v>Agosto</v>
          </cell>
          <cell r="K132" t="str">
            <v>Septiembre</v>
          </cell>
          <cell r="L132" t="str">
            <v>ctubre</v>
          </cell>
        </row>
        <row r="133">
          <cell r="B133" t="str">
            <v>20 DE JULIO</v>
          </cell>
          <cell r="C133">
            <v>85</v>
          </cell>
          <cell r="D133">
            <v>60</v>
          </cell>
          <cell r="E133">
            <v>81</v>
          </cell>
          <cell r="F133">
            <v>110</v>
          </cell>
          <cell r="G133">
            <v>64</v>
          </cell>
          <cell r="H133">
            <v>71</v>
          </cell>
          <cell r="I133">
            <v>54</v>
          </cell>
          <cell r="J133">
            <v>124</v>
          </cell>
          <cell r="K133">
            <v>185</v>
          </cell>
          <cell r="L133">
            <v>311</v>
          </cell>
        </row>
        <row r="134">
          <cell r="B134" t="str">
            <v>AMERICAS</v>
          </cell>
          <cell r="C134">
            <v>42</v>
          </cell>
          <cell r="D134">
            <v>67</v>
          </cell>
          <cell r="E134">
            <v>103</v>
          </cell>
          <cell r="F134">
            <v>190</v>
          </cell>
          <cell r="G134">
            <v>67</v>
          </cell>
          <cell r="H134">
            <v>75</v>
          </cell>
          <cell r="I134">
            <v>76</v>
          </cell>
          <cell r="J134">
            <v>58</v>
          </cell>
          <cell r="K134">
            <v>193</v>
          </cell>
          <cell r="L134">
            <v>220</v>
          </cell>
        </row>
        <row r="135">
          <cell r="B135" t="str">
            <v>BOSA</v>
          </cell>
          <cell r="C135">
            <v>71</v>
          </cell>
          <cell r="D135">
            <v>78</v>
          </cell>
          <cell r="E135">
            <v>69</v>
          </cell>
          <cell r="F135">
            <v>131</v>
          </cell>
          <cell r="G135">
            <v>66</v>
          </cell>
          <cell r="H135">
            <v>77</v>
          </cell>
          <cell r="I135">
            <v>80</v>
          </cell>
          <cell r="J135">
            <v>72</v>
          </cell>
          <cell r="K135">
            <v>191</v>
          </cell>
          <cell r="L135">
            <v>174</v>
          </cell>
        </row>
        <row r="136">
          <cell r="B136" t="str">
            <v>CAD</v>
          </cell>
          <cell r="C136">
            <v>429</v>
          </cell>
          <cell r="D136">
            <v>647</v>
          </cell>
          <cell r="E136">
            <v>734</v>
          </cell>
          <cell r="F136">
            <v>1007</v>
          </cell>
          <cell r="G136">
            <v>695</v>
          </cell>
          <cell r="H136">
            <v>713</v>
          </cell>
          <cell r="I136">
            <v>559</v>
          </cell>
          <cell r="J136">
            <v>464</v>
          </cell>
          <cell r="K136">
            <v>948</v>
          </cell>
          <cell r="L136">
            <v>1037</v>
          </cell>
        </row>
        <row r="137">
          <cell r="B137" t="str">
            <v>CAD 2DO PISO</v>
          </cell>
          <cell r="C137">
            <v>236</v>
          </cell>
          <cell r="D137">
            <v>367</v>
          </cell>
          <cell r="E137">
            <v>303</v>
          </cell>
          <cell r="F137">
            <v>560</v>
          </cell>
          <cell r="G137">
            <v>386</v>
          </cell>
          <cell r="H137">
            <v>367</v>
          </cell>
          <cell r="I137">
            <v>347</v>
          </cell>
          <cell r="J137">
            <v>533</v>
          </cell>
          <cell r="K137">
            <v>752</v>
          </cell>
          <cell r="L137">
            <v>773</v>
          </cell>
        </row>
        <row r="138">
          <cell r="B138" t="str">
            <v>SUBA</v>
          </cell>
          <cell r="C138">
            <v>80</v>
          </cell>
          <cell r="D138">
            <v>61</v>
          </cell>
          <cell r="E138">
            <v>88</v>
          </cell>
          <cell r="F138">
            <v>135</v>
          </cell>
          <cell r="G138">
            <v>57</v>
          </cell>
          <cell r="H138">
            <v>96</v>
          </cell>
          <cell r="I138">
            <v>62</v>
          </cell>
          <cell r="J138">
            <v>118</v>
          </cell>
          <cell r="K138">
            <v>259</v>
          </cell>
          <cell r="L138">
            <v>251</v>
          </cell>
        </row>
        <row r="166">
          <cell r="C166" t="str">
            <v>Enero</v>
          </cell>
          <cell r="D166" t="str">
            <v>Febrero</v>
          </cell>
          <cell r="E166" t="str">
            <v>Marzo</v>
          </cell>
          <cell r="F166" t="str">
            <v>Abril</v>
          </cell>
          <cell r="G166" t="str">
            <v>Mayo</v>
          </cell>
          <cell r="H166" t="str">
            <v>Junio</v>
          </cell>
          <cell r="I166" t="str">
            <v>Julio</v>
          </cell>
          <cell r="J166" t="str">
            <v>Agosto</v>
          </cell>
          <cell r="K166" t="str">
            <v>Septiembre</v>
          </cell>
          <cell r="L166" t="str">
            <v>Octubre</v>
          </cell>
        </row>
        <row r="167">
          <cell r="B167" t="str">
            <v>Certificado Catastral</v>
          </cell>
          <cell r="C167">
            <v>22757</v>
          </cell>
          <cell r="D167">
            <v>30056</v>
          </cell>
          <cell r="E167">
            <v>23086</v>
          </cell>
          <cell r="F167">
            <v>23388</v>
          </cell>
          <cell r="G167">
            <v>28857</v>
          </cell>
          <cell r="H167">
            <v>31533</v>
          </cell>
          <cell r="I167">
            <v>30695</v>
          </cell>
          <cell r="J167">
            <v>29597</v>
          </cell>
          <cell r="K167">
            <v>21028</v>
          </cell>
          <cell r="L167">
            <v>21608</v>
          </cell>
        </row>
        <row r="168">
          <cell r="B168" t="str">
            <v>Certificado Censo Inmobiliario</v>
          </cell>
          <cell r="C168">
            <v>24677</v>
          </cell>
          <cell r="D168">
            <v>33290</v>
          </cell>
          <cell r="E168">
            <v>32858</v>
          </cell>
          <cell r="F168">
            <v>27599</v>
          </cell>
          <cell r="G168">
            <v>24165</v>
          </cell>
          <cell r="H168">
            <v>24300</v>
          </cell>
          <cell r="I168">
            <v>20642</v>
          </cell>
          <cell r="J168">
            <v>24736</v>
          </cell>
          <cell r="K168">
            <v>22216</v>
          </cell>
          <cell r="L168">
            <v>15701</v>
          </cell>
        </row>
        <row r="189">
          <cell r="B189" t="str">
            <v>Certificaciones Catastrales y Censo atendidas</v>
          </cell>
        </row>
        <row r="190">
          <cell r="C190" t="str">
            <v>Enero</v>
          </cell>
          <cell r="D190" t="str">
            <v>Febrero</v>
          </cell>
          <cell r="E190" t="str">
            <v>Marzo</v>
          </cell>
          <cell r="F190" t="str">
            <v>Abril</v>
          </cell>
          <cell r="G190" t="str">
            <v>Mayo</v>
          </cell>
          <cell r="H190" t="str">
            <v>Junio</v>
          </cell>
          <cell r="I190" t="str">
            <v>Julio</v>
          </cell>
          <cell r="J190" t="str">
            <v>Agosto</v>
          </cell>
          <cell r="K190" t="str">
            <v>Septiembre</v>
          </cell>
          <cell r="L190" t="str">
            <v>Octubre</v>
          </cell>
        </row>
        <row r="191">
          <cell r="B191" t="str">
            <v>Presencial</v>
          </cell>
          <cell r="C191">
            <v>19025</v>
          </cell>
          <cell r="D191">
            <v>20834</v>
          </cell>
          <cell r="E191">
            <v>18134</v>
          </cell>
          <cell r="F191">
            <v>18448</v>
          </cell>
          <cell r="G191">
            <v>13562</v>
          </cell>
          <cell r="H191">
            <v>14561</v>
          </cell>
          <cell r="I191">
            <v>13228</v>
          </cell>
          <cell r="J191">
            <v>15020</v>
          </cell>
          <cell r="K191">
            <v>13725</v>
          </cell>
          <cell r="L191">
            <v>12086</v>
          </cell>
          <cell r="N191">
            <v>0.23625285219805425</v>
          </cell>
        </row>
        <row r="192">
          <cell r="B192" t="str">
            <v>Página WEB</v>
          </cell>
          <cell r="C192">
            <v>47434</v>
          </cell>
          <cell r="D192">
            <v>63346</v>
          </cell>
          <cell r="E192">
            <v>55944</v>
          </cell>
          <cell r="F192">
            <v>50987</v>
          </cell>
          <cell r="G192">
            <v>53022</v>
          </cell>
          <cell r="H192">
            <v>55833</v>
          </cell>
          <cell r="I192">
            <v>51337</v>
          </cell>
          <cell r="J192">
            <v>54333</v>
          </cell>
          <cell r="K192">
            <v>43244</v>
          </cell>
          <cell r="L192">
            <v>37309</v>
          </cell>
          <cell r="N192">
            <v>0.76374714780194575</v>
          </cell>
        </row>
        <row r="194">
          <cell r="B194" t="str">
            <v>Presencial</v>
          </cell>
          <cell r="C194">
            <v>0.28626672083540228</v>
          </cell>
          <cell r="D194">
            <v>0.2474934663815633</v>
          </cell>
          <cell r="E194">
            <v>0.24479602581063203</v>
          </cell>
          <cell r="F194">
            <v>0.2656873334773529</v>
          </cell>
          <cell r="G194">
            <v>0.20368256638231408</v>
          </cell>
          <cell r="H194">
            <v>0.20685001562633179</v>
          </cell>
          <cell r="I194">
            <v>0.2048788043057384</v>
          </cell>
          <cell r="J194">
            <v>0.2165731835681225</v>
          </cell>
          <cell r="K194">
            <v>0.24092050062314593</v>
          </cell>
          <cell r="L194">
            <v>0.24468063569187165</v>
          </cell>
        </row>
        <row r="195">
          <cell r="B195" t="str">
            <v>Página WEB</v>
          </cell>
          <cell r="C195">
            <v>0.71373327916459772</v>
          </cell>
          <cell r="D195">
            <v>0.75250653361843667</v>
          </cell>
          <cell r="E195">
            <v>0.75520397418936791</v>
          </cell>
          <cell r="F195">
            <v>0.73431266652264704</v>
          </cell>
          <cell r="G195">
            <v>0.79631743361768592</v>
          </cell>
          <cell r="H195">
            <v>0.79314998437366824</v>
          </cell>
          <cell r="I195">
            <v>0.79512119569426165</v>
          </cell>
          <cell r="J195">
            <v>0.7834268164318775</v>
          </cell>
          <cell r="K195">
            <v>0.75907949937685404</v>
          </cell>
          <cell r="L195">
            <v>0.7553193643081284</v>
          </cell>
        </row>
        <row r="229">
          <cell r="C229" t="str">
            <v>Ene</v>
          </cell>
          <cell r="D229" t="str">
            <v>Feb</v>
          </cell>
          <cell r="E229" t="str">
            <v>Mar</v>
          </cell>
          <cell r="F229" t="str">
            <v>Abr</v>
          </cell>
          <cell r="G229" t="str">
            <v>May</v>
          </cell>
          <cell r="H229" t="str">
            <v>Jun</v>
          </cell>
          <cell r="I229" t="str">
            <v>Jul</v>
          </cell>
          <cell r="J229" t="str">
            <v>Ago</v>
          </cell>
          <cell r="K229" t="str">
            <v>Sep</v>
          </cell>
          <cell r="L229" t="str">
            <v>Oct</v>
          </cell>
        </row>
        <row r="230">
          <cell r="B230" t="str">
            <v>PETICIÓN DE INTERÉS PARTICULAR</v>
          </cell>
          <cell r="C230">
            <v>16</v>
          </cell>
          <cell r="D230">
            <v>26</v>
          </cell>
          <cell r="E230">
            <v>43</v>
          </cell>
          <cell r="F230">
            <v>67</v>
          </cell>
          <cell r="G230">
            <v>73</v>
          </cell>
          <cell r="H230">
            <v>34</v>
          </cell>
          <cell r="I230">
            <v>29</v>
          </cell>
          <cell r="J230">
            <v>27</v>
          </cell>
          <cell r="K230">
            <v>25</v>
          </cell>
          <cell r="L230">
            <v>27</v>
          </cell>
        </row>
        <row r="231">
          <cell r="B231" t="str">
            <v>RECLAMO</v>
          </cell>
          <cell r="C231">
            <v>9</v>
          </cell>
          <cell r="D231">
            <v>28</v>
          </cell>
          <cell r="E231">
            <v>38</v>
          </cell>
          <cell r="F231">
            <v>30</v>
          </cell>
          <cell r="G231">
            <v>42</v>
          </cell>
          <cell r="H231">
            <v>24</v>
          </cell>
          <cell r="I231">
            <v>45</v>
          </cell>
          <cell r="J231">
            <v>45</v>
          </cell>
          <cell r="K231">
            <v>35</v>
          </cell>
          <cell r="L231">
            <v>23</v>
          </cell>
        </row>
        <row r="232">
          <cell r="B232" t="str">
            <v>SOLICITUD INFORMACIÓN</v>
          </cell>
          <cell r="C232">
            <v>2</v>
          </cell>
          <cell r="D232">
            <v>1</v>
          </cell>
          <cell r="E232">
            <v>5</v>
          </cell>
          <cell r="F232">
            <v>4</v>
          </cell>
          <cell r="G232">
            <v>7</v>
          </cell>
          <cell r="H232">
            <v>0</v>
          </cell>
          <cell r="I232">
            <v>6</v>
          </cell>
          <cell r="J232">
            <v>10</v>
          </cell>
          <cell r="K232">
            <v>5</v>
          </cell>
          <cell r="L232">
            <v>9</v>
          </cell>
        </row>
        <row r="233">
          <cell r="B233" t="str">
            <v>FELICITACIÓN</v>
          </cell>
          <cell r="C233">
            <v>1</v>
          </cell>
          <cell r="D233">
            <v>9</v>
          </cell>
          <cell r="E233">
            <v>7</v>
          </cell>
          <cell r="F233">
            <v>2</v>
          </cell>
          <cell r="G233">
            <v>21</v>
          </cell>
          <cell r="H233">
            <v>14</v>
          </cell>
          <cell r="I233">
            <v>13</v>
          </cell>
          <cell r="J233">
            <v>28</v>
          </cell>
          <cell r="K233">
            <v>10</v>
          </cell>
          <cell r="L233">
            <v>10</v>
          </cell>
        </row>
        <row r="234">
          <cell r="B234" t="str">
            <v>QUEJA</v>
          </cell>
          <cell r="C234">
            <v>1</v>
          </cell>
          <cell r="D234">
            <v>5</v>
          </cell>
          <cell r="E234">
            <v>2</v>
          </cell>
          <cell r="F234">
            <v>7</v>
          </cell>
          <cell r="G234">
            <v>10</v>
          </cell>
          <cell r="H234">
            <v>3</v>
          </cell>
          <cell r="I234">
            <v>10</v>
          </cell>
          <cell r="J234">
            <v>13</v>
          </cell>
          <cell r="K234">
            <v>4</v>
          </cell>
          <cell r="L234">
            <v>8</v>
          </cell>
        </row>
        <row r="235">
          <cell r="B235" t="str">
            <v xml:space="preserve">PETICIÓN DE INTERÉS GENERAL </v>
          </cell>
          <cell r="C235">
            <v>6</v>
          </cell>
          <cell r="D235">
            <v>7</v>
          </cell>
          <cell r="E235">
            <v>8</v>
          </cell>
          <cell r="F235">
            <v>8</v>
          </cell>
          <cell r="G235">
            <v>31</v>
          </cell>
          <cell r="H235">
            <v>4</v>
          </cell>
          <cell r="I235">
            <v>8</v>
          </cell>
          <cell r="J235">
            <v>11</v>
          </cell>
          <cell r="K235">
            <v>6</v>
          </cell>
          <cell r="L235">
            <v>11</v>
          </cell>
        </row>
        <row r="236">
          <cell r="B236" t="str">
            <v>CONSULTA</v>
          </cell>
          <cell r="C236">
            <v>1</v>
          </cell>
          <cell r="D236">
            <v>1</v>
          </cell>
          <cell r="E236">
            <v>4</v>
          </cell>
          <cell r="F236">
            <v>2</v>
          </cell>
          <cell r="G236">
            <v>6</v>
          </cell>
          <cell r="H236">
            <v>4</v>
          </cell>
          <cell r="I236">
            <v>8</v>
          </cell>
          <cell r="J236">
            <v>0</v>
          </cell>
          <cell r="K236">
            <v>4</v>
          </cell>
          <cell r="L236">
            <v>1</v>
          </cell>
        </row>
        <row r="237">
          <cell r="B237" t="str">
            <v>SUGERENCIA</v>
          </cell>
          <cell r="C237">
            <v>1</v>
          </cell>
          <cell r="D237">
            <v>1</v>
          </cell>
          <cell r="E237">
            <v>0</v>
          </cell>
          <cell r="F237">
            <v>2</v>
          </cell>
          <cell r="G237">
            <v>17</v>
          </cell>
          <cell r="H237">
            <v>4</v>
          </cell>
          <cell r="I237">
            <v>3</v>
          </cell>
          <cell r="J237">
            <v>1</v>
          </cell>
          <cell r="K237">
            <v>0</v>
          </cell>
          <cell r="L237">
            <v>1</v>
          </cell>
        </row>
        <row r="261">
          <cell r="C261" t="str">
            <v>ene</v>
          </cell>
          <cell r="D261" t="str">
            <v>feb</v>
          </cell>
          <cell r="E261" t="str">
            <v>mar</v>
          </cell>
          <cell r="F261" t="str">
            <v>abr</v>
          </cell>
          <cell r="G261" t="str">
            <v>may</v>
          </cell>
          <cell r="H261" t="str">
            <v>jun</v>
          </cell>
          <cell r="I261" t="str">
            <v>jul</v>
          </cell>
          <cell r="J261" t="str">
            <v>ago</v>
          </cell>
          <cell r="K261" t="str">
            <v>sep</v>
          </cell>
          <cell r="L261" t="str">
            <v>oct</v>
          </cell>
        </row>
        <row r="262">
          <cell r="B262" t="str">
            <v>SDQS ALCALDÍA</v>
          </cell>
          <cell r="C262">
            <v>15</v>
          </cell>
          <cell r="D262">
            <v>22</v>
          </cell>
          <cell r="E262">
            <v>56</v>
          </cell>
          <cell r="F262">
            <v>68</v>
          </cell>
          <cell r="G262">
            <v>90</v>
          </cell>
          <cell r="H262">
            <v>24</v>
          </cell>
          <cell r="I262">
            <v>44</v>
          </cell>
          <cell r="J262">
            <v>32</v>
          </cell>
          <cell r="K262">
            <v>27</v>
          </cell>
          <cell r="L262">
            <v>37</v>
          </cell>
        </row>
        <row r="263">
          <cell r="B263" t="str">
            <v>PRESENCIAL</v>
          </cell>
          <cell r="C263">
            <v>0</v>
          </cell>
          <cell r="D263">
            <v>7</v>
          </cell>
          <cell r="E263">
            <v>1</v>
          </cell>
          <cell r="F263">
            <v>1</v>
          </cell>
          <cell r="G263">
            <v>4</v>
          </cell>
          <cell r="H263">
            <v>1</v>
          </cell>
          <cell r="I263">
            <v>2</v>
          </cell>
          <cell r="J263">
            <v>3</v>
          </cell>
          <cell r="K263">
            <v>5</v>
          </cell>
          <cell r="L263">
            <v>2</v>
          </cell>
        </row>
        <row r="264">
          <cell r="B264" t="str">
            <v>BUZÓN</v>
          </cell>
          <cell r="C264">
            <v>6</v>
          </cell>
          <cell r="D264">
            <v>14</v>
          </cell>
          <cell r="E264">
            <v>9</v>
          </cell>
          <cell r="F264">
            <v>3</v>
          </cell>
          <cell r="G264">
            <v>56</v>
          </cell>
          <cell r="H264">
            <v>22</v>
          </cell>
          <cell r="I264">
            <v>19</v>
          </cell>
          <cell r="J264">
            <v>39</v>
          </cell>
          <cell r="K264">
            <v>17</v>
          </cell>
          <cell r="L264">
            <v>16</v>
          </cell>
        </row>
        <row r="265">
          <cell r="B265" t="str">
            <v>VIRTUAL</v>
          </cell>
          <cell r="C265">
            <v>2</v>
          </cell>
          <cell r="D265">
            <v>12</v>
          </cell>
          <cell r="E265">
            <v>14</v>
          </cell>
          <cell r="F265">
            <v>17</v>
          </cell>
          <cell r="G265">
            <v>12</v>
          </cell>
          <cell r="H265">
            <v>2</v>
          </cell>
          <cell r="I265">
            <v>8</v>
          </cell>
          <cell r="J265">
            <v>9</v>
          </cell>
          <cell r="K265">
            <v>9</v>
          </cell>
          <cell r="L265">
            <v>6</v>
          </cell>
        </row>
        <row r="266">
          <cell r="B266" t="str">
            <v>TELEFÓNICO</v>
          </cell>
          <cell r="C266">
            <v>2</v>
          </cell>
          <cell r="D266">
            <v>11</v>
          </cell>
          <cell r="E266">
            <v>13</v>
          </cell>
          <cell r="F266">
            <v>10</v>
          </cell>
          <cell r="G266">
            <v>15</v>
          </cell>
          <cell r="H266">
            <v>18</v>
          </cell>
          <cell r="I266">
            <v>37</v>
          </cell>
          <cell r="J266">
            <v>39</v>
          </cell>
          <cell r="K266">
            <v>23</v>
          </cell>
          <cell r="L266">
            <v>17</v>
          </cell>
        </row>
        <row r="267">
          <cell r="B267" t="str">
            <v>ESCRITO</v>
          </cell>
          <cell r="C267">
            <v>12</v>
          </cell>
          <cell r="D267">
            <v>12</v>
          </cell>
          <cell r="E267">
            <v>14</v>
          </cell>
          <cell r="F267">
            <v>23</v>
          </cell>
          <cell r="G267">
            <v>30</v>
          </cell>
          <cell r="H267">
            <v>20</v>
          </cell>
          <cell r="I267">
            <v>12</v>
          </cell>
          <cell r="J267">
            <v>13</v>
          </cell>
          <cell r="K267">
            <v>8</v>
          </cell>
          <cell r="L267">
            <v>12</v>
          </cell>
        </row>
        <row r="290">
          <cell r="C290" t="str">
            <v>Enero</v>
          </cell>
          <cell r="D290" t="str">
            <v>Febrero</v>
          </cell>
          <cell r="E290" t="str">
            <v>Marzo</v>
          </cell>
          <cell r="F290" t="str">
            <v>Abril</v>
          </cell>
          <cell r="G290" t="str">
            <v>Mayo</v>
          </cell>
          <cell r="H290" t="str">
            <v>Junio</v>
          </cell>
          <cell r="I290" t="str">
            <v>Julio</v>
          </cell>
          <cell r="J290" t="str">
            <v>Agosto</v>
          </cell>
          <cell r="K290" t="str">
            <v>Septiembre</v>
          </cell>
          <cell r="L290" t="str">
            <v>Octubre</v>
          </cell>
        </row>
        <row r="291">
          <cell r="B291" t="str">
            <v># Llamadas atendidas</v>
          </cell>
          <cell r="C291">
            <v>2255</v>
          </cell>
          <cell r="D291">
            <v>2840</v>
          </cell>
          <cell r="E291">
            <v>3990</v>
          </cell>
          <cell r="F291">
            <v>3856</v>
          </cell>
          <cell r="G291">
            <v>2317</v>
          </cell>
          <cell r="H291">
            <v>2998</v>
          </cell>
          <cell r="I291">
            <v>2542</v>
          </cell>
          <cell r="J291">
            <v>2728</v>
          </cell>
          <cell r="K291">
            <v>2531</v>
          </cell>
          <cell r="L291">
            <v>1827</v>
          </cell>
        </row>
        <row r="292">
          <cell r="B292" t="str">
            <v>minutos promedio por llamada</v>
          </cell>
          <cell r="C292">
            <v>2.79</v>
          </cell>
          <cell r="D292">
            <v>2.56</v>
          </cell>
          <cell r="E292">
            <v>2.67</v>
          </cell>
          <cell r="F292">
            <v>3.08</v>
          </cell>
          <cell r="G292">
            <v>3.62</v>
          </cell>
          <cell r="H292">
            <v>3.75</v>
          </cell>
          <cell r="I292">
            <v>3.79</v>
          </cell>
          <cell r="J292">
            <v>3.57</v>
          </cell>
          <cell r="K292">
            <v>3.27</v>
          </cell>
          <cell r="L292">
            <v>3.26</v>
          </cell>
        </row>
        <row r="293">
          <cell r="B293" t="str">
            <v>Total horas mes llamadas atendidas</v>
          </cell>
          <cell r="C293">
            <v>104.99</v>
          </cell>
          <cell r="D293">
            <v>121.31</v>
          </cell>
          <cell r="E293">
            <v>177.62</v>
          </cell>
          <cell r="F293">
            <v>197.9</v>
          </cell>
          <cell r="G293">
            <v>139.94</v>
          </cell>
          <cell r="H293">
            <v>187.14</v>
          </cell>
          <cell r="I293">
            <v>160.72999999999999</v>
          </cell>
          <cell r="J293">
            <v>162.4</v>
          </cell>
          <cell r="K293">
            <v>137.94999999999999</v>
          </cell>
          <cell r="L293">
            <v>99.13</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andra Milena Moreno Barrera" refreshedDate="42695.296855787034" createdVersion="4" refreshedVersion="5" minRefreshableVersion="3" recordCount="55">
  <cacheSource type="worksheet">
    <worksheetSource ref="B1:G1048576" sheet="Insumo-Solucionado"/>
  </cacheSource>
  <cacheFields count="6">
    <cacheField name="Tipología" numFmtId="0">
      <sharedItems containsBlank="1" count="17">
        <s v="DERECHO DE PETICIÓN DE INTERÉS GENERAL"/>
        <s v="DERECHO DE PETICIÓN DE INTERÉS PARTICULAR"/>
        <s v="FELICITACIÓN"/>
        <s v="QUEJA"/>
        <s v="RECLAMO"/>
        <s v="SOLICITUD DE INFORMACIÓN"/>
        <m/>
        <s v="Felicitaciones" u="1"/>
        <s v="Solicitud de Copia" u="1"/>
        <s v="Petición de Interes Particular" u="1"/>
        <s v="Petición De Interés Particular" u="1"/>
        <s v="Manifestaciones" u="1"/>
        <s v="Petición de Interes General" u="1"/>
        <s v="Petición de Interés General" u="1"/>
        <s v="CONSULTA" u="1"/>
        <s v="Denuncia por actos de corrupción" u="1"/>
        <s v="SUGERENCIA" u="1"/>
      </sharedItems>
    </cacheField>
    <cacheField name="Subtema y/o Descriptor" numFmtId="0">
      <sharedItems containsBlank="1" count="205">
        <s v="ATENCION Y SERVICIO A LA CIUDADANIA"/>
        <s v="AVALUO CATASTRAL"/>
        <s v="CENSO INMOBILIARIO"/>
        <s v="CERTIFICADOS: VIVIENDA, CATASTRAL"/>
        <s v="ATENCION SERVIDORES RED CADE"/>
        <s v="INFORMACION INTERNA Y EXTERNA DE LA GESTION"/>
        <s v="PROCESOS DE CONTRATACION"/>
        <s v="TRAMITES: MORAS, PRIORIDADES"/>
        <m/>
        <s v="SEGURIDAD EN BUSES – TRONCALES" u="1"/>
        <s v="Concepto Sanitario Salud Pública" u="1"/>
        <s v="10. FALLAS EN LA PRESTACION DE SERVICIOS QUE NO CUMPLEN CON ESTANDARES DE CALIDAD" u="1"/>
        <s v="Requisitos- Habilitación de  I P S y Prestadores Independientes-Sistema Obligatorio de Garantía de Calidad  de Atención en Salud" u="1"/>
        <s v="RECAUDO MANTENIMIENTO TORNIQUETES" u="1"/>
        <s v="Sistema Distrital de Registro Unico I P S Públicas y de Profesionales- Aux" u="1"/>
        <s v="Aseguramiento-Libre Elección E P S - R S -Traslados E P S  - R S  /  I P S -  Novedades" u="1"/>
        <s v="RECAUDO POBLACION PREFERENCIAL DISCAPACIDAD" u="1"/>
        <s v="Certificación Laboral,  Bonos Pensionales y  Semanas cotizadas" u="1"/>
        <s v="Requisitos Mínimos Sanitarios- Normatividad-Saneamiento Ambiental" u="1"/>
        <s v="Competencias Funciones Públicas- Obligaciones Contractuales- Dirección Centro Regulador de Urgencias y Emergencias" u="1"/>
        <s v="E P S -C Dificultad acceso a servicios por inconsistencias en Base de Datos" u="1"/>
        <s v="APELACIONES" u="1"/>
        <s v="Certificados- Constancia de Contratos" u="1"/>
        <s v="DIFICULTAD PARA PRESTACIONES SERVICIOS DE SALUD-NO POS" u="1"/>
        <s v="Calidad- Hospital Occidente de Kennedy-Servicios Hospitalarios" u="1"/>
        <s v="Calidad- Hospital Simón Bolívar- Otros Servicios Hospitalarios" u="1"/>
        <s v="Aseguramiento-Afiliación-retiro del Sistema-Afiliado E P S - R S" u="1"/>
        <s v="Oportunidad- S. D. S.- Expedición de tarjeta profesional y carne de radioprotección- Otros" u="1"/>
        <s v="Felicitaciones" u="1"/>
        <s v="SERVICIO DE TRANSPORTE ESPECIAL -AMBULANCIA" u="1"/>
        <s v="Valoraciones y Seguimiento Psiquiatria" u="1"/>
        <s v="Dificultad acceso servicios por padre en Régimen Contributivo con quien no tienen contacto" u="1"/>
        <s v="ORGANIZACION USUARIOS" u="1"/>
        <s v="SEGURIDAD EN BUSES – ALIMENTADORES" u="1"/>
        <s v="temas Administrativos-Talento Humano- Juridícos" u="1"/>
        <s v="APRISIONAMIENTO DE PUERTAS – TRONCALES" u="1"/>
        <s v="Aseguramiento- retiro del Sistema- Encuesta SISBEN" u="1"/>
        <s v="Normatividad- Lineamientos en Salud Publica del Distrito" u="1"/>
        <s v="E P S -C No oportunidad en programación de citas de especialistas" u="1"/>
        <s v="Prestación de servicios en lugares retirados de donde reside usuario" u="1"/>
        <s v="NO PARADA PROGRAMADA – ALIMENTADORES" u="1"/>
        <s v="Calidad- Hospital Engativá- Servicios Hospitalarios" u="1"/>
        <s v="Calidad- Hospital Tunjuelito- Servicio de Urgencias" u="1"/>
        <s v="E P S -C Prestación de servicios en lugares retirados de donde reside usuario" u="1"/>
        <s v="RECAUDO SOLICITUD DE TARJETA" u="1"/>
        <s v="MANTENIMIENTO ESTACIONES, PORTALES O PARADEROS" u="1"/>
        <s v="Aseguramiento- Empresas Sociales del Estado- Cobros Indebidos" u="1"/>
        <s v="Normatividad y Procesos - Mecanismos de Participación Social" u="1"/>
        <s v="Calidad- Hospital Bosa-Servicios Hospitalarios" u="1"/>
        <s v="COMPORTAMIENTO PERSONAL DE POLICIA" u="1"/>
        <s v="Normatividad  e Información Eventos Masivos" u="1"/>
        <s v="Saneamiento Ambiental-Enfermedades Compartidas" u="1"/>
        <s v="Calidad- Hospital Chapinero- Servicio de Urgencias" u="1"/>
        <s v="ADMINISTRACION DEL TALENTO HUMANO" u="1"/>
        <s v="UBICACION PARADERO - ALIMENTADORES" u="1"/>
        <s v="Calidad- Hospital Meissen- Servicio de Urgencias" u="1"/>
        <s v="RECAUDO FALLA DE TARJETA" u="1"/>
        <s v="RECAUDO FRAUDE EN TAQUILLA" u="1"/>
        <s v="No oportunidad en el suministro de medicamentos P O S" u="1"/>
        <s v="Aseguramiento-Afiliación-Reserva de cupo  Régimen Subsidiado-con E P S  - R S" u="1"/>
        <s v="INGRESO INDEBIDO – ZONAL" u="1"/>
        <s v="SEGURIDAD VENDEDORES AMBULANTES" u="1"/>
        <s v="Informaciòn Estadisticas  CRU" u="1"/>
        <s v="Saneamiento AmbientaL- Enfermedades Compartidas-IVC" u="1"/>
        <s v="NUEVA RUTA – ZONAL" u="1"/>
        <s v="TEMAS ADMINISTRATIVOS-TMSA" u="1"/>
        <s v="TRASLADO POR NO COMPETENCIA" u="1"/>
        <s v="Obsevaciones- Aclaraciones  a procesos Licitatorios o Convocatorias" u="1"/>
        <s v="Competencias Funciones Públicas- Dirección de Salud Pública- Comportamientos Irregulares de funcionarios" u="1"/>
        <s v="DIFICULTAD ACCESO SERVICIOS POR INADECUADA REFERENCIA-CONTRARREFERENCIA" u="1"/>
        <s v="Aseguramiento- Libre Elección  E P S- R S- Traslados  E P S - R S e  I P S y Novedades" u="1"/>
        <s v="Saneamiento Ambiental-Seguridad Alimentaria-IVC" u="1"/>
        <s v="Aseguramiento- Solicitudes Seguro Accidentes Escolares" u="1"/>
        <s v="CUENTAS" u="1"/>
        <s v="NUEVA RUTA – TRONCALES" u="1"/>
        <s v="Inspección y Control  Hogares Geriátricos" u="1"/>
        <s v="Procesos de Segunda Instancia- Salud Pública" u="1"/>
        <s v="Selección. reelección. retiro de  Gerentes E. S. E." u="1"/>
        <s v="Saneamiento Ambiental-Medicamentos Seguros-IVC" u="1"/>
        <s v="RECAUDO TARJETA DESCARGADA Y COBROS ADICIONALES" u="1"/>
        <s v="Capacitación e Información-Primer Respondiente y emergencias médicas" u="1"/>
        <s v="Información Acceso Laboral Al Sector Salud" u="1"/>
        <s v="RECAUDO PUNTOS DE RECARGA" u="1"/>
        <s v="Financiamiento- proyectos de inversión" u="1"/>
        <s v="Requisitos- Normatividad Habilitación de  I P S y Prestadores Independientes-Salud Ocupacional- Ambulancias-Sistema Obligatorio de Garantía de Calidad  de Atención en Salud" u="1"/>
        <s v="Calidad- Hospital el Tunal- Servicio de Urgencias" u="1"/>
        <s v="Calidad- Hospital Engativá- Servicio de Urgencias" u="1"/>
        <s v="Proyectos De Inversion-ejecuciòn En Infraestrucctura-dotación Hospitalaria" u="1"/>
        <s v="Aseguramiento- Afiliación- Reserva de cupo  Regimen Subsidiado-encuesta SISBEN" u="1"/>
        <s v="Estudio de Caso" u="1"/>
        <s v="Oportunidad- Salud Pública" u="1"/>
        <s v="TEMAS ADMINISTRATIVOS – ZONAL" u="1"/>
        <s v="Información y requermientos de Estadisticas de Salud Pública" u="1"/>
        <s v="Dificultad acceso a servicios por información ingresada en Comprobador Derechos y por normatividad" u="1"/>
        <s v="UBICACIÓN PARADEO – ZONAL" u="1"/>
        <s v="Calidad- Hospital Santa Clara-Servicios Hospitalarios" u="1"/>
        <s v="Calidad- Hospital Tunjuelito- Servicios Hospitalarios" u="1"/>
        <s v="Dificultad acceso a servicios por inconsistencias en Base de Datos" u="1"/>
        <s v="ATENCION Y PORTAFOLIO DE SERVICIOS" u="1"/>
        <s v="RECAUDO CONSULTA DE SALDOS Y MOVIMIENTOS" u="1"/>
        <s v="No oportunidad en programación de citas de baja complejidad" u="1"/>
        <s v="FRECUENCIA DE SERVICIO – ZONAL" u="1"/>
        <s v="SEÑALIZACION DE SERVICIOS - TRONCALES" u="1"/>
        <s v="Aseguramiento- Normas reguladoras del SGSSS" u="1"/>
        <s v="Estadísticas específicas del Programa de Salud a su Hogar" u="1"/>
        <s v="Aseguramiento- Identificación y acceso en salud a la población especial" u="1"/>
        <s v="No oportunidad en el suministro de medicamentos no incluidos en el Anexo 1 del Acuerdo 008/2009 o los que lo adicionen y complementen" u="1"/>
        <s v="Atención Servidores Red CADE" u="1"/>
        <s v="NO CLASIFICADO" u="1"/>
        <s v="ACUERDOS DE PAGO SERVICIOS DE SALUD" u="1"/>
        <s v="Calidad- Hospital Bosa- Servicio de Urgencias" u="1"/>
        <s v="Calidad- Hospital Suba- Servicio de Urgencias" u="1"/>
        <s v="Calidad- Hospital Vista Hermosa-Servicios Hospitalarios" u="1"/>
        <s v="EXPEDIENTES INVESTIGACIONES DE VIGILANCIA EN SALUD PUBLICA" u="1"/>
        <s v="Expedientes Investigaciones de Vigilancia y Control de la Oferta" u="1"/>
        <s v="S. D .S. Capacitación-Funcionarios- Bienestar e incentivos" u="1"/>
        <s v="Calidad- Hospital Occidente de Kennedy- Servicio de Urgencias" u="1"/>
        <s v="1. ATENCION DESHUMANIZADA, O EXTRALIMITACION Y ABUSO DE RESPONSABILIDADES" u="1"/>
        <s v="Dificultades para prestación servicios POS, POS-S, NO POS-S(ESE o IPS Priv.-EPS-S)" u="1"/>
        <s v="Aseguramiento-Información estadística del distrito población Régimen Sub.y P. Vinculada" u="1"/>
        <s v="No cumplimiento del horario fijado para atender al usuario, por parte del servicio programado" u="1"/>
        <s v="No facilitación del acceso, teniendo en cuenta un enfoque diferencial, perspectiva de género, cultura, religión, etnia, raza, ciclo vital y educación" u="1"/>
        <s v="COMPORTAMIENTO CONDUCTOR – TRONCALES" u="1"/>
        <s v="COMPORTAMIENTO CONDUCTOR - ALIMENTADORES" u="1"/>
        <s v="Calidad- Hospital el Tunal- Otros Servicios Hospitalarios" u="1"/>
        <s v="Calidad- Hospital Rafael Uribe Uribe- Servicio de Urgencias" u="1"/>
        <s v="Dificultades para prestación servicios P O S" u="1"/>
        <s v="Calidad- Hospital del Sur-Servicios Hospitalarios" u="1"/>
        <s v="Calidad- Hospital Meissen-Servicios Hospitalarios" u="1"/>
        <s v="Calidad- I P S  Privadas- Servicios Hospitalarios" u="1"/>
        <s v="Información General Servicios de la S D S - E S E" u="1"/>
        <s v="Reconocimiento a la buena gestión" u="1"/>
        <s v="Normatividad-acciones De Saneamiento Ambiental-centro De Tenencia" u="1"/>
        <s v="E P S -C No oportunidad en programación de citas de baja complejidad" u="1"/>
        <s v="Atención deshumanizada, o extralimitación y abuso de responsabilidades" u="1"/>
        <s v="CAMBIO DE RUTA – TRONCALES" u="1"/>
        <s v="Plan Maestro de Equipamiento" u="1"/>
        <s v="No oportunidad en programación de citas de especialistas" u="1"/>
        <s v="Normatividad- Régimen Laboral" u="1"/>
        <s v="TARIFAS: INCENTIVO SISBEN, SUBSIDIOS PERSONAS CON DISCAPACIDAD" u="1"/>
        <s v="Deficiencias en el  cumplimiento de acciones de apoyo administrativo, por falta de recursos logísticos" u="1"/>
        <s v="No capacidad para pago de servicios, medicamentos, terapias, ó exámenes de apoyo diagnóstico" u="1"/>
        <s v="Inadecuada o no clara orientación sobre derechos, deberes, trámites a realizar, que dificultan el acceso a los servicios" u="1"/>
        <s v="INFORMACION REQUERIMIENTO" u="1"/>
        <s v="Calidad- Hospital Suba-Servicios Hospitalario" u="1"/>
        <s v="Calidad- Hospital Vista Hermosa- Servicio de Urgencias" u="1"/>
        <s v="Requisitos para  exhumanción, inhumación, cremación  y certificados de defunción" u="1"/>
        <s v="E P S -C Casos especiales con demora inicio tratamientos prioritarios, ó de alto costo, ó tutelas" u="1"/>
        <s v="Normatividad- Funcionamiento Red de Bancos de Sangre" u="1"/>
        <s v="Calidad- Hospital la Victoria- Servicios Hospitalarios" u="1"/>
        <s v="Saneamiento Ambiental-Concepto Sanitario-Infraestructura y/o de Vehículo" u="1"/>
        <s v="FORMA DE CONDUCCION – TRONCALES" u="1"/>
        <s v="Programas de Promoción y Prevención-Salud a su Hogar- A P S - S A S H" u="1"/>
        <s v="INGRESO INDEBIDO SISTEMA TRANSMILENIO" u="1"/>
        <s v="Competencias Funciones Públicas- Obligaciones Contractuales Garantia de la Calidad" u="1"/>
        <s v="Casos especiales con demora inicio tratamientos prioritarios ó de alto costo ó tutelas" u="1"/>
        <s v="Inadecuada o no clara orientación en derechos, deberes y  trámites inadecuados por no recursos adtivos. y logísticos" u="1"/>
        <s v="TEMAS DE IMPACTO" u="1"/>
        <s v="HURTO EN EL SISTEMA" u="1"/>
        <s v="VACUNAS CONTEMPLADAS Y NO EN PAI" u="1"/>
        <s v="COMPORTAMIENTO PERSONAL DE TAQUILLA" u="1"/>
        <s v="Calidad- Hospital la Victoria- Servicio de Urgencias" u="1"/>
        <s v="Normatividad y Programas - Discapacidad- Adulto Mayor- Buen trato" u="1"/>
        <s v="S D S y E. S. E Régimen Salarial vacaciones, subsidios, incapacidades y liquidaciones" u="1"/>
        <s v="Oportunidad- S. D. S. Centro Regulador de Urgencias-Servicio de Transporte Especial de pacientes (ambulancia)" u="1"/>
        <s v="TEMAS ADMINISTRATIVOS-RECAUDO" u="1"/>
        <s v="Aseguramiento- Autorizacion de servicios P O S- S  y No P O S - S" u="1"/>
        <s v="Aseguramiento- Estado Afiliación -Acceso la prestacion de los servicios de salud" u="1"/>
        <s v="Aseguramiento-Solicitud Institucionalización de Salud Mental y Limitados Físicos entre otros" u="1"/>
        <s v="NO PARADA PROGRAMADA – ZONAL" u="1"/>
        <s v="RECUADO POBLACION PREFERENCIAL SISBEN" u="1"/>
        <s v="Contratos suscritos con F F D S y S D S" u="1"/>
        <s v="FORMA DE CONDUCCIÓN – ZONAL" u="1"/>
        <s v="No oportunidad  atención de urgencias" u="1"/>
        <s v="Novedades base de datos" u="1"/>
        <s v="SEGURIDAD EN BUSES – ZONALES" u="1"/>
        <s v="No oportunidad suministro medicamentos" u="1"/>
        <s v="Dificultades para prestación excepcionales de salud- P E S" u="1"/>
        <s v="Normatividad e információn Sistemas de Vigilancia Epidemiológica" u="1"/>
        <s v="Estadisticas Generales históricas (1997) - preliminares 2005 y 2006) Banco de Datos" u="1"/>
        <s v="Competencias Funciones Públicas- Dirección de Talento Humano- Comportamientos Irregulares de funcionarios" u="1"/>
        <s v="NO PARADA PROGRAMADA – TRONCALES" u="1"/>
        <s v="COBROS INDEBIDOS SERVICIOS DE SALUD" u="1"/>
        <s v="Portafolio Servicios P O S-S" u="1"/>
        <s v="RECAUDO NO VENTA VARIAS TARJETAS" u="1"/>
        <s v="Competencias Funciones Públicas- Obligaciones Contractuales-Dir. Talento Humano" u="1"/>
        <s v="Conciliaciones Procesos S D S" u="1"/>
        <s v="Oportunidad- Direción Jurídica y de Contratación" u="1"/>
        <s v="PROYECTO DE NOMENCLATURA" u="1"/>
        <s v="SEGURIDAD EN ESTACIONES Y PORTALES" u="1"/>
        <s v="Información de Personas Desaparecidas" u="1"/>
        <s v="Revisión de calificación o concordancia de resultados" u="1"/>
        <s v="COMPORTAMIENTO CONDUCTOR – ZONAL" u="1"/>
        <s v="Información Diagnósticos Locales de Salud" u="1"/>
        <s v="Otros temas Administrativos-Talento Humano- Juridícos" u="1"/>
        <s v="COMPORTAMIENTO PERSONAL DE ASEO" u="1"/>
        <s v="Reconocimiento Carrera  Administrativa" u="1"/>
        <s v="Saneamiento Ambiental-Industria y Ambiente-IVC" u="1"/>
        <s v="RECAUDO INTEGRACIÓN MEDIOS DE PAGO" u="1"/>
        <s v="Normativiad droguerías Y Medicamentos" u="1"/>
        <s v="Saneamiento Ambiental-Saneamiento Básico-IVC" u="1"/>
        <s v="Oportunidad- S. D. S Servicio al Ciudadano- Presencial" u="1"/>
        <s v="CAMBIO DE RUTA  - ZONAL" u="1"/>
        <s v="FRECUENCIA DE SERVICIO – TRONCALES" u="1"/>
        <s v="Calidad- I P S Privadas- Servicio de Urgencias" u="1"/>
      </sharedItems>
    </cacheField>
    <cacheField name="Canal de recepción" numFmtId="0">
      <sharedItems containsBlank="1" count="11">
        <s v="WEB"/>
        <s v="ESCRITO"/>
        <s v="PRESENCIAL"/>
        <s v="TELEFONO"/>
        <s v="BUZON"/>
        <s v="E-MAIL"/>
        <m/>
        <s v="Redes Sociales" u="1"/>
        <s v="Email" u="1"/>
        <s v="Teléfonico" u="1"/>
        <s v="Buzón"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10"/>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ndra Milena Moreno Barrera" refreshedDate="42695.29685752315" createdVersion="3" refreshedVersion="5" minRefreshableVersion="3" recordCount="57">
  <cacheSource type="worksheet">
    <worksheetSource ref="B1:G1048576" sheet="Insumo-Recibido"/>
  </cacheSource>
  <cacheFields count="6">
    <cacheField name="Tipología" numFmtId="0">
      <sharedItems containsBlank="1" count="13">
        <s v="CONSULTA"/>
        <s v="DERECHO DE PETICIÓN DE INTERÉS GENERAL"/>
        <s v="DERECHO DE PETICIÓN DE INTERÉS PARTICULAR"/>
        <s v="FELICITACIÓN"/>
        <s v="QUEJA"/>
        <s v="RECLAMO"/>
        <s v="SOLICITUD DE INFORMACIÓN"/>
        <m/>
        <s v="SOLICITUD DE COPIA" u="1"/>
        <s v="Petición de Interes Particular" u="1"/>
        <s v="Petición de Interes General" u="1"/>
        <s v="Denuncia por actos de corrupción" u="1"/>
        <s v="SUGERENCIA" u="1"/>
      </sharedItems>
    </cacheField>
    <cacheField name="Subtema y/o Descriptor" numFmtId="0">
      <sharedItems containsBlank="1" count="122">
        <s v="ATENCION Y SERVICIO A LA CIUDADANIA"/>
        <s v="CENSO INMOBILIARIO"/>
        <s v="CERTIFICADOS: VIVIENDA, CATASTRAL"/>
        <s v="ATENCION SERVIDORES RED CADE"/>
        <s v="INFORMACION INTERNA Y EXTERNA DE LA GESTION"/>
        <s v="PROCESOS DE CONTRATACION"/>
        <s v="APELACIONES"/>
        <s v="AVALUO CATASTRAL"/>
        <s v="TRAMITES: MORAS, PRIORIDADES"/>
        <m/>
        <s v="SEGURIDAD EN BUSES – TRONCALES" u="1"/>
        <s v="RECAUDO MANTENIMIENTO TORNIQUETES" u="1"/>
        <s v="CICLOPARQUEADEROS" u="1"/>
        <s v="RECAUDO POBLACION PREFERENCIAL DISCAPACIDAD" u="1"/>
        <s v="SEÑALIZACIÓN EN PARADERO" u="1"/>
        <s v="FORMA DE CONDUCCIÓN – DUAL" u="1"/>
        <s v="ACCIDENTE BUSES-TRONCALES" u="1"/>
        <s v="ORGANIZACION USUARIOS" u="1"/>
        <s v="APRISIONAMIENTO DE PUERTAS - ZONAL" u="1"/>
        <s v="SEGURIDAD EN BUSES – ALIMENTADORES" u="1"/>
        <s v="MANTENIMIENTO ASCENSORES" u="1"/>
        <s v="APRISIONAMIENTO DE PUERTAS – TRONCALES" u="1"/>
        <s v="RECAUDO MANTENIMIENTO VALIDADOR DE TARJETA" u="1"/>
        <s v="NO PARADA PROGRAMADA – ALIMENTADORES" u="1"/>
        <s v="SOLICITUD DE EMPLEO" u="1"/>
        <s v="RECAUDO SOLICITUD DE TARJETA" u="1"/>
        <s v="APRISIONAMIENTO DE PUERTAS – ALIMENTADORES" u="1"/>
        <s v="MANTENIMIENTO ESTACIONES, PORTALES O PARADEROS" u="1"/>
        <s v="BAÑOS ESTACIONES" u="1"/>
        <s v="COMPORTAMIENTO PERSONAL DE POLICIA" u="1"/>
        <s v="CONGESTIÓN ENTRADA Y SALIDA ESTACIONES Y PORTALES" u="1"/>
        <s v="ADMINISTRACION DEL TALENTO HUMANO" u="1"/>
        <s v="UBICACION PARADERO - ALIMENTADORES" u="1"/>
        <s v="ACCIDENTE BUSES-ZONAL " u="1"/>
        <s v="RECAUDO FALLA DE TARJETA" u="1"/>
        <s v="RECAUDO FRAUDE EN TAQUILLA" u="1"/>
        <s v="CAMBIO DE RUTA – ALIMENTADORES" u="1"/>
        <s v="COMPORTAMIENTO PERSONAL CONTROL – ALIMENTADORES" u="1"/>
        <s v="INGRESO INDEBIDO – ZONAL" u="1"/>
        <s v="SEGURIDAD VENDEDORES AMBULANTES" u="1"/>
        <s v="NUEVA RUTA – ZONAL" u="1"/>
        <s v="TEMAS ADMINISTRATIVOS-TMSA" u="1"/>
        <s v="TRASLADO POR NO COMPETENCIA" u="1"/>
        <s v="MANTENIMIENTO – ALIMENTADORES" u="1"/>
        <s v="ACCIDENTE EN ESTACIONES Y PORTALES" u="1"/>
        <s v="TEMAS PERSONAS EN CONDICION DE DISCAPACIDAD – TRONCALES" u="1"/>
        <s v="TEMAS PERSONAS EN CONDICION DE DISCAPACIDAD – ALIMENTADORES" u="1"/>
        <s v="PERDIDA, ROBO O BLOQUEO DE TARJETA" u="1"/>
        <s v="COMPORTAMIENTO PERSONAL DE CONTROL – TRONCALES" u="1"/>
        <s v="MANTENIMIENTO – TRONCALES" u="1"/>
        <s v="PÁGINA WEB SITP – TRANSMILENIO" u="1"/>
        <s v="CUENTAS" u="1"/>
        <s v="NUEVA RUTA – TRONCALES" u="1"/>
        <s v="AMPLIAR ESTACIONES Y PORTALES" u="1"/>
        <s v="HORARIOS DE SERVICIO" u="1"/>
        <s v="COMPORTAMIENTO PERSONAL DE CONTROL – ZONAL" u="1"/>
        <s v="RECAUDO TARJETA DESCARGADA Y COBROS ADICIONALES" u="1"/>
        <s v="FORMA DE CONDUCCION - ALIMENTADORES" u="1"/>
        <s v="RESPUESTA A RADICADOS" u="1"/>
        <s v="RECAUDO PUNTOS DE RECARGA" u="1"/>
        <s v="NUEVA RUTA – DUAL" u="1"/>
        <s v="HABILITAR PARADA EN ESTACIÓN" u="1"/>
        <s v="TEMAS ADMINISTRATIVOS – ZONAL" u="1"/>
        <s v="UBICACIÓN PARADEO – ZONAL" u="1"/>
        <s v="TEMAS ADMINISTRATIVOS-TRONCALES" u="1"/>
        <s v="ATENCION Y PORTAFOLIO DE SERVICIOS" u="1"/>
        <s v="TEMAS ADMINISTRATIVOS-ALIMENTADORES" u="1"/>
        <s v="RECAUDO CONSULTA DE SALDOS Y MOVIMIENTOS" u="1"/>
        <s v="FRECUENCIA DE SERVICIO – DUAL" u="1"/>
        <s v="FRECUENCIA DE SERVICIO – ZONAL" u="1"/>
        <s v="SEÑALIZACION DE SERVICIOS - TRONCALES" u="1"/>
        <s v="RECAUDO MANTENIMIENTO PUNTOS DE RECARGA AUTOMÁTICO" u="1"/>
        <s v="AMBIENTALES BUSES-TRONCALES" u="1"/>
        <s v="COMPORTAMIENTO PERSONAL DE ORIENTACION EN VIA – MISION BOGOTA" u="1"/>
        <s v="APROXIMACIÓN DEFICIENTE - ZONAL" u="1"/>
        <s v="NUEVA RUTA – ALIMENTADORES" u="1"/>
        <s v="COMPORTAMIENTO CONDUCTOR – TRONCALES" u="1"/>
        <s v="COMPORTAMIENTO CONDUCTOR - ALIMENTADORES" u="1"/>
        <s v="RECAUDO DISPONIBILIDAD DE EFECTIVO" u="1"/>
        <s v="AMBIENTALES BUSES-ZONALES" u="1"/>
        <s v="COMPORTAMIENTO PERSONAL – TORNIQUETE" u="1"/>
        <s v="CAMBIO DE RUTA – TRONCALES" u="1"/>
        <s v="AMBIENTALES TMSA" u="1"/>
        <s v="TARIFAS: INCENTIVO SISBEN, SUBSIDIOS PERSONAS CON DISCAPACIDAD" u="1"/>
        <s v="SEÑALIZACION DE SERVICIOS – ZONAL" u="1"/>
        <s v="COMPORTAMIENTO PERSONAL DE VIGILANCIA" u="1"/>
        <s v="COMPORTAMIENTO PERSONAL PUNTOS DE PERSONALIZACIÓN" u="1"/>
        <s v="INGRESO INDEBIDO – DUAL" u="1"/>
        <s v="NO PARADA PROGRAMADA – DUAL" u="1"/>
        <s v="FORMA DE CONDUCCION – TRONCALES" u="1"/>
        <s v="SEÑALIZACION ESTACIONES Y PORTALES" u="1"/>
        <s v="RECAUDO PERDIDA DE TARJETA TULLAVE" u="1"/>
        <s v="INGRESO INDEBIDO SISTEMA TRANSMILENIO" u="1"/>
        <s v="TEMAS DE IMPACTO" u="1"/>
        <s v="HURTO EN EL SISTEMA" u="1"/>
        <s v="COMPORTAMIENTO PERSONAL DE TAQUILLA" u="1"/>
        <s v="AFECTACIONES AL PREDIO" u="1"/>
        <s v="TEMAS ADMINISTRATIVOS-RECAUDO" u="1"/>
        <s v="MANTENIMIENTO – ZONAL" u="1"/>
        <s v="NO PARADA PROGRAMADA – ZONAL" u="1"/>
        <s v="RECUADO POBLACION PREFERENCIAL SISBEN" u="1"/>
        <s v="ACCIDENTE BUSES-DUAL" u="1"/>
        <s v="FORMA DE CONDUCCIÓN – ZONAL" u="1"/>
        <s v="TEMAS PERSONAS EN CONDICION DE DISCAPACIDAD – ZONAL" u="1"/>
        <s v="ACCIDENTE BUSES-ALIMENTADOR" u="1"/>
        <s v="SEGURIDAD EN BUSES – ZONALES" u="1"/>
        <s v="RECAUDO CAMBIO DE TARJETA (MP)" u="1"/>
        <s v="NO PARADA PROGRAMADA – TRONCALES" u="1"/>
        <s v="RECAUDO NO VENTA VARIAS TARJETAS" u="1"/>
        <s v="TEMAS DE CONTRATACION: PERSONAL/RECURSOS FISICOS" u="1"/>
        <s v="(en blanco)" u="1"/>
        <s v="APROXIMACION DEFICIENTE – TRONCALES" u="1"/>
        <s v="FRECUENCIA DE SERVICIO – ALIMENTADORES" u="1"/>
        <s v="PROYECTO DE NOMENCLATURA" u="1"/>
        <s v="AMBIENTALES BUSES-  ALIMENTADORES" u="1"/>
        <s v="SEGURIDAD EN ESTACIONES Y PORTALES" u="1"/>
        <s v="COMPORTAMIENTO CONDUCTOR – ZONAL" u="1"/>
        <s v="COMPORTAMIENTO PERSONAL DE ASEO" u="1"/>
        <s v="RECAUDO PUNTOS DE PERSONALIZACIÓN" u="1"/>
        <s v="RECAUDO INTEGRACIÓN MEDIOS DE PAGO" u="1"/>
        <s v="CAMBIO DE RUTA  - ZONAL" u="1"/>
        <s v="FRECUENCIA DE SERVICIO – TRONCALES" u="1"/>
      </sharedItems>
    </cacheField>
    <cacheField name="Canal de recepción" numFmtId="0">
      <sharedItems containsBlank="1" count="7">
        <s v="WEB"/>
        <s v="E-MAIL"/>
        <s v="ESCRITO"/>
        <s v="PRESENCIAL"/>
        <s v="TELEFONO"/>
        <s v="BUZON"/>
        <m/>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10"/>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5">
  <r>
    <x v="0"/>
    <x v="0"/>
    <x v="0"/>
    <x v="0"/>
    <n v="1"/>
    <s v="1 - USAQUEN"/>
  </r>
  <r>
    <x v="0"/>
    <x v="0"/>
    <x v="0"/>
    <x v="0"/>
    <n v="1"/>
    <s v="18 - RAFAEL URIBE URIBE"/>
  </r>
  <r>
    <x v="1"/>
    <x v="0"/>
    <x v="1"/>
    <x v="0"/>
    <n v="5"/>
    <s v="(en blanco)"/>
  </r>
  <r>
    <x v="1"/>
    <x v="0"/>
    <x v="2"/>
    <x v="0"/>
    <n v="1"/>
    <s v="(en blanco)"/>
  </r>
  <r>
    <x v="1"/>
    <x v="0"/>
    <x v="3"/>
    <x v="0"/>
    <n v="2"/>
    <s v="(en blanco)"/>
  </r>
  <r>
    <x v="1"/>
    <x v="0"/>
    <x v="0"/>
    <x v="0"/>
    <n v="3"/>
    <s v="10 - ENGATIVA"/>
  </r>
  <r>
    <x v="1"/>
    <x v="0"/>
    <x v="0"/>
    <x v="0"/>
    <n v="1"/>
    <s v="15 - ANTONIO NARIÑO"/>
  </r>
  <r>
    <x v="1"/>
    <x v="0"/>
    <x v="0"/>
    <x v="0"/>
    <n v="1"/>
    <s v="2 - CHAPINERO"/>
  </r>
  <r>
    <x v="1"/>
    <x v="0"/>
    <x v="0"/>
    <x v="0"/>
    <n v="4"/>
    <s v="3 - SANTA FE"/>
  </r>
  <r>
    <x v="1"/>
    <x v="1"/>
    <x v="0"/>
    <x v="0"/>
    <n v="1"/>
    <s v="8 - KENNEDY"/>
  </r>
  <r>
    <x v="1"/>
    <x v="1"/>
    <x v="0"/>
    <x v="0"/>
    <n v="1"/>
    <s v="(en blanco)"/>
  </r>
  <r>
    <x v="1"/>
    <x v="2"/>
    <x v="0"/>
    <x v="0"/>
    <n v="1"/>
    <s v="(en blanco)"/>
  </r>
  <r>
    <x v="1"/>
    <x v="3"/>
    <x v="1"/>
    <x v="0"/>
    <n v="3"/>
    <s v="(en blanco)"/>
  </r>
  <r>
    <x v="1"/>
    <x v="3"/>
    <x v="0"/>
    <x v="0"/>
    <n v="1"/>
    <s v="6 - TUNJUELITO"/>
  </r>
  <r>
    <x v="1"/>
    <x v="3"/>
    <x v="0"/>
    <x v="0"/>
    <n v="1"/>
    <s v="(en blanco)"/>
  </r>
  <r>
    <x v="2"/>
    <x v="4"/>
    <x v="4"/>
    <x v="0"/>
    <n v="10"/>
    <s v="(en blanco)"/>
  </r>
  <r>
    <x v="3"/>
    <x v="4"/>
    <x v="4"/>
    <x v="0"/>
    <n v="1"/>
    <s v="(en blanco)"/>
  </r>
  <r>
    <x v="3"/>
    <x v="4"/>
    <x v="5"/>
    <x v="0"/>
    <n v="1"/>
    <s v="(en blanco)"/>
  </r>
  <r>
    <x v="3"/>
    <x v="0"/>
    <x v="4"/>
    <x v="0"/>
    <n v="2"/>
    <s v="(en blanco)"/>
  </r>
  <r>
    <x v="3"/>
    <x v="5"/>
    <x v="5"/>
    <x v="0"/>
    <n v="1"/>
    <s v="(en blanco)"/>
  </r>
  <r>
    <x v="3"/>
    <x v="6"/>
    <x v="5"/>
    <x v="0"/>
    <n v="1"/>
    <s v="(en blanco)"/>
  </r>
  <r>
    <x v="4"/>
    <x v="0"/>
    <x v="3"/>
    <x v="0"/>
    <n v="5"/>
    <s v="(en blanco)"/>
  </r>
  <r>
    <x v="4"/>
    <x v="0"/>
    <x v="0"/>
    <x v="0"/>
    <n v="1"/>
    <s v="5 - USME"/>
  </r>
  <r>
    <x v="4"/>
    <x v="1"/>
    <x v="5"/>
    <x v="0"/>
    <n v="1"/>
    <s v="(en blanco)"/>
  </r>
  <r>
    <x v="4"/>
    <x v="7"/>
    <x v="5"/>
    <x v="0"/>
    <n v="2"/>
    <s v="(en blanco)"/>
  </r>
  <r>
    <x v="4"/>
    <x v="7"/>
    <x v="2"/>
    <x v="0"/>
    <n v="1"/>
    <s v="(en blanco)"/>
  </r>
  <r>
    <x v="4"/>
    <x v="7"/>
    <x v="3"/>
    <x v="0"/>
    <n v="10"/>
    <s v="(en blanco)"/>
  </r>
  <r>
    <x v="5"/>
    <x v="0"/>
    <x v="0"/>
    <x v="0"/>
    <n v="1"/>
    <s v="10 - ENGATIVA"/>
  </r>
  <r>
    <x v="5"/>
    <x v="0"/>
    <x v="0"/>
    <x v="0"/>
    <n v="1"/>
    <s v="2 - CHAPINERO"/>
  </r>
  <r>
    <x v="5"/>
    <x v="0"/>
    <x v="0"/>
    <x v="0"/>
    <n v="3"/>
    <s v="(en blanco)"/>
  </r>
  <r>
    <x v="5"/>
    <x v="2"/>
    <x v="0"/>
    <x v="0"/>
    <n v="1"/>
    <s v="10 - ENGATIVA"/>
  </r>
  <r>
    <x v="5"/>
    <x v="2"/>
    <x v="0"/>
    <x v="0"/>
    <n v="1"/>
    <s v="11 - SUBA"/>
  </r>
  <r>
    <x v="5"/>
    <x v="2"/>
    <x v="0"/>
    <x v="0"/>
    <n v="1"/>
    <s v="(en blanco)"/>
  </r>
  <r>
    <x v="5"/>
    <x v="3"/>
    <x v="0"/>
    <x v="0"/>
    <n v="1"/>
    <s v="(en blanco)"/>
  </r>
  <r>
    <x v="5"/>
    <x v="7"/>
    <x v="5"/>
    <x v="0"/>
    <n v="1"/>
    <s v="(en blanco)"/>
  </r>
  <r>
    <x v="6"/>
    <x v="8"/>
    <x v="6"/>
    <x v="1"/>
    <m/>
    <m/>
  </r>
  <r>
    <x v="6"/>
    <x v="8"/>
    <x v="6"/>
    <x v="1"/>
    <m/>
    <m/>
  </r>
  <r>
    <x v="6"/>
    <x v="8"/>
    <x v="6"/>
    <x v="1"/>
    <m/>
    <m/>
  </r>
  <r>
    <x v="6"/>
    <x v="8"/>
    <x v="6"/>
    <x v="1"/>
    <m/>
    <m/>
  </r>
  <r>
    <x v="6"/>
    <x v="8"/>
    <x v="6"/>
    <x v="1"/>
    <m/>
    <m/>
  </r>
  <r>
    <x v="6"/>
    <x v="8"/>
    <x v="6"/>
    <x v="1"/>
    <m/>
    <m/>
  </r>
  <r>
    <x v="6"/>
    <x v="8"/>
    <x v="6"/>
    <x v="1"/>
    <m/>
    <m/>
  </r>
  <r>
    <x v="6"/>
    <x v="8"/>
    <x v="6"/>
    <x v="1"/>
    <m/>
    <m/>
  </r>
  <r>
    <x v="6"/>
    <x v="8"/>
    <x v="6"/>
    <x v="1"/>
    <m/>
    <m/>
  </r>
  <r>
    <x v="6"/>
    <x v="8"/>
    <x v="6"/>
    <x v="1"/>
    <m/>
    <m/>
  </r>
  <r>
    <x v="6"/>
    <x v="8"/>
    <x v="6"/>
    <x v="1"/>
    <m/>
    <m/>
  </r>
  <r>
    <x v="6"/>
    <x v="8"/>
    <x v="6"/>
    <x v="1"/>
    <m/>
    <m/>
  </r>
  <r>
    <x v="6"/>
    <x v="8"/>
    <x v="6"/>
    <x v="1"/>
    <m/>
    <m/>
  </r>
  <r>
    <x v="6"/>
    <x v="8"/>
    <x v="6"/>
    <x v="1"/>
    <m/>
    <m/>
  </r>
  <r>
    <x v="6"/>
    <x v="8"/>
    <x v="6"/>
    <x v="1"/>
    <m/>
    <m/>
  </r>
  <r>
    <x v="6"/>
    <x v="8"/>
    <x v="6"/>
    <x v="1"/>
    <m/>
    <m/>
  </r>
  <r>
    <x v="6"/>
    <x v="8"/>
    <x v="6"/>
    <x v="1"/>
    <m/>
    <m/>
  </r>
  <r>
    <x v="6"/>
    <x v="8"/>
    <x v="6"/>
    <x v="1"/>
    <m/>
    <m/>
  </r>
  <r>
    <x v="6"/>
    <x v="8"/>
    <x v="6"/>
    <x v="1"/>
    <m/>
    <m/>
  </r>
  <r>
    <x v="6"/>
    <x v="8"/>
    <x v="6"/>
    <x v="1"/>
    <m/>
    <m/>
  </r>
</pivotCacheRecords>
</file>

<file path=xl/pivotCache/pivotCacheRecords2.xml><?xml version="1.0" encoding="utf-8"?>
<pivotCacheRecords xmlns="http://schemas.openxmlformats.org/spreadsheetml/2006/main" xmlns:r="http://schemas.openxmlformats.org/officeDocument/2006/relationships" count="57">
  <r>
    <x v="0"/>
    <x v="0"/>
    <x v="0"/>
    <x v="0"/>
    <n v="1"/>
    <s v="(en blanco)"/>
  </r>
  <r>
    <x v="1"/>
    <x v="0"/>
    <x v="1"/>
    <x v="0"/>
    <n v="1"/>
    <s v="(en blanco)"/>
  </r>
  <r>
    <x v="1"/>
    <x v="0"/>
    <x v="0"/>
    <x v="0"/>
    <n v="2"/>
    <s v="10 - ENGATIVA"/>
  </r>
  <r>
    <x v="1"/>
    <x v="0"/>
    <x v="0"/>
    <x v="0"/>
    <n v="1"/>
    <s v="11 - SUBA"/>
  </r>
  <r>
    <x v="1"/>
    <x v="0"/>
    <x v="0"/>
    <x v="0"/>
    <n v="2"/>
    <s v="18 - RAFAEL URIBE URIBE"/>
  </r>
  <r>
    <x v="1"/>
    <x v="0"/>
    <x v="0"/>
    <x v="0"/>
    <n v="1"/>
    <s v="7 - BOSA"/>
  </r>
  <r>
    <x v="1"/>
    <x v="0"/>
    <x v="0"/>
    <x v="0"/>
    <n v="1"/>
    <s v="(en blanco)"/>
  </r>
  <r>
    <x v="2"/>
    <x v="0"/>
    <x v="2"/>
    <x v="0"/>
    <n v="5"/>
    <s v="(en blanco)"/>
  </r>
  <r>
    <x v="2"/>
    <x v="0"/>
    <x v="3"/>
    <x v="0"/>
    <n v="1"/>
    <s v="(en blanco)"/>
  </r>
  <r>
    <x v="2"/>
    <x v="0"/>
    <x v="4"/>
    <x v="0"/>
    <n v="1"/>
    <s v="(en blanco)"/>
  </r>
  <r>
    <x v="2"/>
    <x v="0"/>
    <x v="0"/>
    <x v="0"/>
    <n v="5"/>
    <s v="10 - ENGATIVA"/>
  </r>
  <r>
    <x v="2"/>
    <x v="0"/>
    <x v="0"/>
    <x v="0"/>
    <n v="1"/>
    <s v="15 - ANTONIO NARIÑO"/>
  </r>
  <r>
    <x v="2"/>
    <x v="0"/>
    <x v="0"/>
    <x v="0"/>
    <n v="1"/>
    <s v="2 - CHAPINERO"/>
  </r>
  <r>
    <x v="2"/>
    <x v="0"/>
    <x v="0"/>
    <x v="0"/>
    <n v="4"/>
    <s v="3 - SANTA FE"/>
  </r>
  <r>
    <x v="2"/>
    <x v="0"/>
    <x v="0"/>
    <x v="0"/>
    <n v="1"/>
    <s v="(en blanco)"/>
  </r>
  <r>
    <x v="2"/>
    <x v="1"/>
    <x v="0"/>
    <x v="0"/>
    <n v="1"/>
    <s v="8 - KENNEDY"/>
  </r>
  <r>
    <x v="2"/>
    <x v="1"/>
    <x v="0"/>
    <x v="0"/>
    <n v="1"/>
    <s v="(en blanco)"/>
  </r>
  <r>
    <x v="2"/>
    <x v="2"/>
    <x v="2"/>
    <x v="0"/>
    <n v="3"/>
    <s v="(en blanco)"/>
  </r>
  <r>
    <x v="2"/>
    <x v="2"/>
    <x v="0"/>
    <x v="0"/>
    <n v="1"/>
    <s v="6 - TUNJUELITO"/>
  </r>
  <r>
    <x v="3"/>
    <x v="3"/>
    <x v="5"/>
    <x v="0"/>
    <n v="10"/>
    <s v="(en blanco)"/>
  </r>
  <r>
    <x v="4"/>
    <x v="3"/>
    <x v="5"/>
    <x v="0"/>
    <n v="2"/>
    <s v="(en blanco)"/>
  </r>
  <r>
    <x v="4"/>
    <x v="0"/>
    <x v="5"/>
    <x v="0"/>
    <n v="1"/>
    <s v="(en blanco)"/>
  </r>
  <r>
    <x v="4"/>
    <x v="0"/>
    <x v="0"/>
    <x v="0"/>
    <n v="3"/>
    <s v="10 - ENGATIVA"/>
  </r>
  <r>
    <x v="4"/>
    <x v="4"/>
    <x v="1"/>
    <x v="0"/>
    <n v="1"/>
    <s v="(en blanco)"/>
  </r>
  <r>
    <x v="4"/>
    <x v="5"/>
    <x v="1"/>
    <x v="0"/>
    <n v="1"/>
    <s v="(en blanco)"/>
  </r>
  <r>
    <x v="5"/>
    <x v="6"/>
    <x v="4"/>
    <x v="0"/>
    <n v="1"/>
    <s v="(en blanco)"/>
  </r>
  <r>
    <x v="5"/>
    <x v="0"/>
    <x v="5"/>
    <x v="0"/>
    <n v="1"/>
    <s v="(en blanco)"/>
  </r>
  <r>
    <x v="5"/>
    <x v="0"/>
    <x v="3"/>
    <x v="0"/>
    <n v="1"/>
    <s v="(en blanco)"/>
  </r>
  <r>
    <x v="5"/>
    <x v="0"/>
    <x v="4"/>
    <x v="0"/>
    <n v="7"/>
    <s v="(en blanco)"/>
  </r>
  <r>
    <x v="5"/>
    <x v="0"/>
    <x v="0"/>
    <x v="0"/>
    <n v="1"/>
    <s v="5 - USME"/>
  </r>
  <r>
    <x v="5"/>
    <x v="7"/>
    <x v="1"/>
    <x v="0"/>
    <n v="1"/>
    <s v="(en blanco)"/>
  </r>
  <r>
    <x v="5"/>
    <x v="1"/>
    <x v="2"/>
    <x v="0"/>
    <n v="1"/>
    <s v="(en blanco)"/>
  </r>
  <r>
    <x v="5"/>
    <x v="1"/>
    <x v="4"/>
    <x v="0"/>
    <n v="2"/>
    <s v="(en blanco)"/>
  </r>
  <r>
    <x v="5"/>
    <x v="8"/>
    <x v="4"/>
    <x v="0"/>
    <n v="6"/>
    <s v="(en blanco)"/>
  </r>
  <r>
    <x v="6"/>
    <x v="0"/>
    <x v="0"/>
    <x v="0"/>
    <n v="1"/>
    <s v="10 - ENGATIVA"/>
  </r>
  <r>
    <x v="6"/>
    <x v="0"/>
    <x v="0"/>
    <x v="0"/>
    <n v="1"/>
    <s v="11 - SUBA"/>
  </r>
  <r>
    <x v="6"/>
    <x v="0"/>
    <x v="0"/>
    <x v="0"/>
    <n v="3"/>
    <s v="(en blanco)"/>
  </r>
  <r>
    <x v="6"/>
    <x v="1"/>
    <x v="0"/>
    <x v="0"/>
    <n v="1"/>
    <s v="11 - SUBA"/>
  </r>
  <r>
    <x v="6"/>
    <x v="1"/>
    <x v="0"/>
    <x v="0"/>
    <n v="1"/>
    <s v="(en blanco)"/>
  </r>
  <r>
    <x v="6"/>
    <x v="2"/>
    <x v="0"/>
    <x v="0"/>
    <n v="1"/>
    <s v="(en blanco)"/>
  </r>
  <r>
    <x v="6"/>
    <x v="8"/>
    <x v="1"/>
    <x v="0"/>
    <n v="1"/>
    <s v="(en blanco)"/>
  </r>
  <r>
    <x v="7"/>
    <x v="9"/>
    <x v="6"/>
    <x v="1"/>
    <m/>
    <m/>
  </r>
  <r>
    <x v="7"/>
    <x v="9"/>
    <x v="6"/>
    <x v="1"/>
    <m/>
    <m/>
  </r>
  <r>
    <x v="7"/>
    <x v="9"/>
    <x v="6"/>
    <x v="1"/>
    <m/>
    <m/>
  </r>
  <r>
    <x v="7"/>
    <x v="9"/>
    <x v="6"/>
    <x v="1"/>
    <m/>
    <m/>
  </r>
  <r>
    <x v="7"/>
    <x v="9"/>
    <x v="6"/>
    <x v="1"/>
    <m/>
    <m/>
  </r>
  <r>
    <x v="7"/>
    <x v="9"/>
    <x v="6"/>
    <x v="1"/>
    <m/>
    <m/>
  </r>
  <r>
    <x v="7"/>
    <x v="9"/>
    <x v="6"/>
    <x v="1"/>
    <m/>
    <m/>
  </r>
  <r>
    <x v="7"/>
    <x v="9"/>
    <x v="6"/>
    <x v="1"/>
    <m/>
    <m/>
  </r>
  <r>
    <x v="7"/>
    <x v="9"/>
    <x v="6"/>
    <x v="1"/>
    <m/>
    <m/>
  </r>
  <r>
    <x v="7"/>
    <x v="9"/>
    <x v="6"/>
    <x v="1"/>
    <m/>
    <m/>
  </r>
  <r>
    <x v="7"/>
    <x v="9"/>
    <x v="6"/>
    <x v="1"/>
    <m/>
    <m/>
  </r>
  <r>
    <x v="7"/>
    <x v="9"/>
    <x v="6"/>
    <x v="1"/>
    <m/>
    <m/>
  </r>
  <r>
    <x v="7"/>
    <x v="9"/>
    <x v="6"/>
    <x v="1"/>
    <m/>
    <m/>
  </r>
  <r>
    <x v="7"/>
    <x v="9"/>
    <x v="6"/>
    <x v="1"/>
    <m/>
    <m/>
  </r>
  <r>
    <x v="7"/>
    <x v="9"/>
    <x v="6"/>
    <x v="1"/>
    <m/>
    <m/>
  </r>
  <r>
    <x v="7"/>
    <x v="9"/>
    <x v="6"/>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10"/>
        <item x="1"/>
        <item x="2"/>
        <item m="1" x="7"/>
        <item m="1" x="9"/>
        <item h="1" x="0"/>
        <item h="1" x="6"/>
        <item m="1" x="8"/>
        <item h="1" x="3"/>
        <item h="1" x="4"/>
        <item h="1" x="5"/>
        <item t="default"/>
      </items>
    </pivotField>
    <pivotField showAll="0" defaultSubtotal="0"/>
    <pivotField showAll="0" defaultSubtotal="0"/>
    <pivotField showAll="0" defaultSubtotal="0"/>
  </pivotFields>
  <rowFields count="1">
    <field x="2"/>
  </rowFields>
  <rowItems count="3">
    <i>
      <x v="1"/>
    </i>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7" rowHeaderCaption="Asunto o Subtema">
  <location ref="B3:C5" firstHeaderRow="1" firstDataRow="1" firstDataCol="1"/>
  <pivotFields count="6">
    <pivotField showAll="0">
      <items count="18">
        <item m="1" x="14"/>
        <item x="3"/>
        <item x="4"/>
        <item m="1" x="8"/>
        <item x="5"/>
        <item m="1" x="16"/>
        <item h="1" x="6"/>
        <item m="1" x="15"/>
        <item m="1" x="12"/>
        <item x="2"/>
        <item m="1" x="9"/>
        <item h="1" m="1" x="7"/>
        <item h="1" m="1" x="10"/>
        <item h="1" m="1" x="11"/>
        <item h="1" m="1" x="13"/>
        <item h="1" x="0"/>
        <item h="1" x="1"/>
        <item t="default"/>
      </items>
    </pivotField>
    <pivotField showAll="0">
      <items count="206">
        <item x="8"/>
        <item m="1" x="35"/>
        <item m="1" x="202"/>
        <item m="1" x="123"/>
        <item m="1" x="122"/>
        <item m="1" x="192"/>
        <item m="1" x="49"/>
        <item m="1" x="160"/>
        <item m="1" x="151"/>
        <item m="1" x="172"/>
        <item m="1" x="203"/>
        <item m="1" x="101"/>
        <item m="1" x="158"/>
        <item m="1" x="153"/>
        <item m="1" x="40"/>
        <item m="1" x="181"/>
        <item m="1" x="169"/>
        <item m="1" x="56"/>
        <item m="1" x="57"/>
        <item m="1" x="82"/>
        <item m="1" x="79"/>
        <item m="1" x="170"/>
        <item m="1" x="9"/>
        <item m="1" x="175"/>
        <item m="1" x="189"/>
        <item m="1" x="61"/>
        <item m="1" x="102"/>
        <item m="1" x="91"/>
        <item m="1" x="165"/>
        <item m="1" x="135"/>
        <item m="1" x="195"/>
        <item m="1" x="60"/>
        <item m="1" x="45"/>
        <item m="1" x="99"/>
        <item m="1" x="198"/>
        <item m="1" x="184"/>
        <item m="1" x="16"/>
        <item m="1" x="44"/>
        <item m="1" x="33"/>
        <item m="1" x="65"/>
        <item m="1" x="94"/>
        <item m="1" x="32"/>
        <item m="1" x="54"/>
        <item m="1" x="74"/>
        <item m="1" x="64"/>
        <item m="1" x="139"/>
        <item m="1" x="13"/>
        <item m="1" x="107"/>
        <item m="1" x="121"/>
        <item m="1" x="38"/>
        <item m="1" x="43"/>
        <item m="1" x="171"/>
        <item m="1" x="164"/>
        <item m="1" x="18"/>
        <item m="1" x="80"/>
        <item m="1" x="196"/>
        <item m="1" x="85"/>
        <item m="1" x="86"/>
        <item m="1" x="83"/>
        <item m="1" x="182"/>
        <item m="1" x="190"/>
        <item m="1" x="120"/>
        <item m="1" x="141"/>
        <item m="1" x="197"/>
        <item m="1" x="31"/>
        <item m="1" x="174"/>
        <item m="1" x="42"/>
        <item m="1" x="187"/>
        <item m="1" x="140"/>
        <item m="1" x="113"/>
        <item m="1" x="110"/>
        <item m="1" x="111"/>
        <item m="1" x="77"/>
        <item m="1" x="167"/>
        <item m="1" x="84"/>
        <item m="1" x="87"/>
        <item m="1" x="126"/>
        <item m="1" x="200"/>
        <item m="1" x="55"/>
        <item m="1" x="119"/>
        <item m="1" x="75"/>
        <item m="1" x="130"/>
        <item m="1" x="161"/>
        <item m="1" x="148"/>
        <item m="1" x="162"/>
        <item m="1" x="136"/>
        <item m="1" x="37"/>
        <item m="1" x="97"/>
        <item m="1" x="22"/>
        <item m="1" x="144"/>
        <item m="1" x="152"/>
        <item m="1" x="109"/>
        <item m="1" x="90"/>
        <item m="1" x="194"/>
        <item m="1" x="15"/>
        <item m="1" x="71"/>
        <item m="1" x="10"/>
        <item m="1" x="34"/>
        <item m="1" x="155"/>
        <item m="1" x="51"/>
        <item m="1" x="72"/>
        <item m="1" x="62"/>
        <item m="1" x="50"/>
        <item m="1" x="69"/>
        <item m="1" x="30"/>
        <item m="1" x="191"/>
        <item m="1" x="199"/>
        <item m="1" x="112"/>
        <item m="1" x="193"/>
        <item m="1" x="201"/>
        <item m="1" x="67"/>
        <item m="1" x="12"/>
        <item m="1" x="134"/>
        <item m="1" x="114"/>
        <item m="1" x="149"/>
        <item m="1" x="46"/>
        <item m="1" x="52"/>
        <item m="1" x="185"/>
        <item m="1" x="173"/>
        <item m="1" x="27"/>
        <item m="1" x="138"/>
        <item m="1" x="168"/>
        <item m="1" x="183"/>
        <item m="1" x="63"/>
        <item m="1" x="166"/>
        <item m="1" x="48"/>
        <item m="1" x="163"/>
        <item m="1" x="59"/>
        <item m="1" x="70"/>
        <item m="1" x="156"/>
        <item m="1" x="117"/>
        <item m="1" x="88"/>
        <item m="1" x="20"/>
        <item m="1" x="106"/>
        <item m="1" x="116"/>
        <item m="1" x="11"/>
        <item m="1" x="137"/>
        <item m="1" x="95"/>
        <item m="1" x="96"/>
        <item m="1" x="176"/>
        <item m="1" x="103"/>
        <item m="1" x="118"/>
        <item m="1" x="78"/>
        <item m="1" x="143"/>
        <item m="1" x="24"/>
        <item m="1" x="25"/>
        <item m="1" x="17"/>
        <item m="1" x="100"/>
        <item m="1" x="159"/>
        <item m="1" x="36"/>
        <item m="1" x="58"/>
        <item m="1" x="133"/>
        <item m="1" x="180"/>
        <item m="1" x="178"/>
        <item m="1" x="115"/>
        <item m="1" x="131"/>
        <item m="1" x="146"/>
        <item m="1" x="145"/>
        <item m="1" x="47"/>
        <item m="1" x="39"/>
        <item m="1" x="28"/>
        <item m="1" x="93"/>
        <item m="1" x="177"/>
        <item m="1" x="29"/>
        <item m="1" x="41"/>
        <item m="1" x="105"/>
        <item m="1" x="150"/>
        <item m="1" x="186"/>
        <item m="1" x="132"/>
        <item m="1" x="147"/>
        <item m="1" x="89"/>
        <item m="1" x="204"/>
        <item m="1" x="154"/>
        <item m="1" x="19"/>
        <item m="1" x="68"/>
        <item m="1" x="142"/>
        <item m="1" x="104"/>
        <item m="1" x="81"/>
        <item m="1" x="14"/>
        <item m="1" x="127"/>
        <item m="1" x="128"/>
        <item m="1" x="129"/>
        <item m="1" x="125"/>
        <item m="1" x="179"/>
        <item m="1" x="124"/>
        <item m="1" x="92"/>
        <item m="1" x="76"/>
        <item m="1" x="26"/>
        <item m="1" x="108"/>
        <item m="1" x="23"/>
        <item m="1" x="188"/>
        <item m="1" x="157"/>
        <item m="1" x="66"/>
        <item x="0"/>
        <item x="4"/>
        <item x="3"/>
        <item x="7"/>
        <item x="1"/>
        <item x="2"/>
        <item m="1" x="98"/>
        <item x="5"/>
        <item m="1" x="73"/>
        <item m="1" x="21"/>
        <item m="1" x="53"/>
        <item x="6"/>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01">
      <pivotArea type="all" dataOnly="0" outline="0" fieldPosition="0"/>
    </format>
    <format dxfId="100">
      <pivotArea type="all" dataOnly="0" outline="0" fieldPosition="0"/>
    </format>
    <format dxfId="99">
      <pivotArea type="all" dataOnly="0" outline="0" fieldPosition="0"/>
    </format>
    <format dxfId="98">
      <pivotArea type="all" dataOnly="0" outline="0" fieldPosition="0"/>
    </format>
    <format dxfId="97">
      <pivotArea field="0" type="button" dataOnly="0" labelOnly="1" outline="0"/>
    </format>
    <format dxfId="96">
      <pivotArea dataOnly="0" labelOnly="1" grandRow="1" outline="0" fieldPosition="0"/>
    </format>
    <format dxfId="95">
      <pivotArea dataOnly="0" labelOnly="1" grandRow="1" outline="0" fieldPosition="0"/>
    </format>
    <format dxfId="94">
      <pivotArea field="1" type="button" dataOnly="0" labelOnly="1" outline="0"/>
    </format>
    <format dxfId="93">
      <pivotArea dataOnly="0" labelOnly="1" grandRow="1" outline="0" fieldPosition="0"/>
    </format>
    <format dxfId="92">
      <pivotArea dataOnly="0" labelOnly="1" grandCol="1" outline="0" fieldPosition="0"/>
    </format>
    <format dxfId="91">
      <pivotArea dataOnly="0" labelOnly="1" grandCol="1" outline="0" fieldPosition="0"/>
    </format>
  </formats>
  <chartFormats count="2">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3" rowHeaderCaption="Canal">
  <location ref="B3:C5" firstHeaderRow="1" firstDataRow="1" firstDataCol="1"/>
  <pivotFields count="6">
    <pivotField showAll="0">
      <items count="14">
        <item x="0"/>
        <item x="4"/>
        <item x="5"/>
        <item m="1" x="8"/>
        <item x="6"/>
        <item m="1" x="12"/>
        <item x="7"/>
        <item m="1" x="11"/>
        <item m="1" x="10"/>
        <item x="3"/>
        <item m="1" x="9"/>
        <item x="1"/>
        <item x="2"/>
        <item t="default"/>
      </items>
    </pivotField>
    <pivotField showAll="0"/>
    <pivotField showAll="0" sortType="ascending">
      <items count="8">
        <item x="6"/>
        <item x="0"/>
        <item x="4"/>
        <item sd="0" x="3"/>
        <item x="2"/>
        <item x="1"/>
        <item x="5"/>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90">
      <pivotArea type="all" dataOnly="0" outline="0" fieldPosition="0"/>
    </format>
    <format dxfId="89">
      <pivotArea type="all" dataOnly="0" outline="0" fieldPosition="0"/>
    </format>
    <format dxfId="88">
      <pivotArea type="all" dataOnly="0" outline="0" fieldPosition="0"/>
    </format>
    <format dxfId="87">
      <pivotArea type="all" dataOnly="0" outline="0" fieldPosition="0"/>
    </format>
    <format dxfId="86">
      <pivotArea field="0" type="button" dataOnly="0" labelOnly="1" outline="0"/>
    </format>
    <format dxfId="85">
      <pivotArea field="2" type="button" dataOnly="0" labelOnly="1" outline="0"/>
    </format>
    <format dxfId="84">
      <pivotArea dataOnly="0" labelOnly="1" grandRow="1" outline="0" fieldPosition="0"/>
    </format>
    <format dxfId="83">
      <pivotArea dataOnly="0" labelOnly="1" grandRow="1" outline="0" fieldPosition="0"/>
    </format>
    <format dxfId="82">
      <pivotArea dataOnly="0" labelOnly="1" grandRow="1" outline="0" fieldPosition="0"/>
    </format>
    <format dxfId="81">
      <pivotArea field="2" type="button" dataOnly="0" labelOnly="1" outline="0"/>
    </format>
    <format dxfId="80">
      <pivotArea field="2" type="button" dataOnly="0" labelOnly="1" outline="0"/>
    </format>
    <format dxfId="79">
      <pivotArea outline="0" collapsedLevelsAreSubtotals="1" fieldPosition="0"/>
    </format>
    <format dxfId="78">
      <pivotArea field="2" type="button" dataOnly="0" labelOnly="1" outline="0"/>
    </format>
    <format dxfId="77">
      <pivotArea dataOnly="0" labelOnly="1" grandRow="1" outline="0" fieldPosition="0"/>
    </format>
    <format dxfId="76">
      <pivotArea dataOnly="0" labelOnly="1" fieldPosition="0">
        <references count="1">
          <reference field="3" count="0"/>
        </references>
      </pivotArea>
    </format>
    <format dxfId="75">
      <pivotArea dataOnly="0" labelOnly="1" grandCol="1" outline="0" fieldPosition="0"/>
    </format>
    <format dxfId="74">
      <pivotArea type="all" dataOnly="0"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6" rowHeaderCaption="Asunto o Subtema">
  <location ref="B3:C9" firstHeaderRow="1" firstDataRow="1" firstDataCol="1"/>
  <pivotFields count="6">
    <pivotField showAll="0" sortType="descending">
      <items count="14">
        <item x="0"/>
        <item x="4"/>
        <item x="5"/>
        <item m="1" x="8"/>
        <item x="6"/>
        <item m="1" x="12"/>
        <item h="1" x="7"/>
        <item m="1" x="11"/>
        <item m="1" x="10"/>
        <item x="3"/>
        <item m="1" x="9"/>
        <item h="1" x="1"/>
        <item h="1" x="2"/>
        <item t="default"/>
      </items>
      <autoSortScope>
        <pivotArea dataOnly="0" outline="0" fieldPosition="0">
          <references count="1">
            <reference field="4294967294" count="1" selected="0">
              <x v="0"/>
            </reference>
          </references>
        </pivotArea>
      </autoSortScope>
    </pivotField>
    <pivotField axis="axisRow" showAll="0" measureFilter="1" sortType="ascending">
      <items count="123">
        <item x="9"/>
        <item m="1" x="21"/>
        <item m="1" x="120"/>
        <item m="1" x="77"/>
        <item m="1" x="76"/>
        <item m="1" x="116"/>
        <item m="1" x="29"/>
        <item m="1" x="95"/>
        <item m="1" x="89"/>
        <item m="1" x="102"/>
        <item m="1" x="121"/>
        <item m="1" x="69"/>
        <item m="1" x="94"/>
        <item m="1" x="92"/>
        <item m="1" x="23"/>
        <item m="1" x="107"/>
        <item m="1" x="99"/>
        <item m="1" x="34"/>
        <item m="1" x="35"/>
        <item m="1" x="59"/>
        <item m="1" x="56"/>
        <item m="1" x="100"/>
        <item m="1" x="10"/>
        <item m="1" x="105"/>
        <item m="1" x="115"/>
        <item m="1" x="39"/>
        <item m="1" x="70"/>
        <item m="1" x="62"/>
        <item m="1" x="97"/>
        <item m="1" x="81"/>
        <item m="1" x="117"/>
        <item m="1" x="38"/>
        <item m="1" x="27"/>
        <item m="1" x="67"/>
        <item m="1" x="119"/>
        <item m="1" x="108"/>
        <item m="1" x="13"/>
        <item m="1" x="25"/>
        <item m="1" x="19"/>
        <item m="1" x="41"/>
        <item m="1" x="63"/>
        <item m="1" x="17"/>
        <item m="1" x="32"/>
        <item m="1" x="52"/>
        <item m="1" x="40"/>
        <item m="1" x="83"/>
        <item m="1" x="11"/>
        <item m="1" x="112"/>
        <item m="1" x="68"/>
        <item m="1" x="48"/>
        <item m="1" x="16"/>
        <item m="1" x="57"/>
        <item m="1" x="33"/>
        <item m="1" x="111"/>
        <item m="1" x="49"/>
        <item m="1" x="18"/>
        <item m="1" x="73"/>
        <item m="1" x="98"/>
        <item m="1" x="15"/>
        <item m="1" x="36"/>
        <item m="1" x="26"/>
        <item m="1" x="44"/>
        <item m="1" x="20"/>
        <item m="1" x="79"/>
        <item m="1" x="85"/>
        <item m="1" x="88"/>
        <item m="1" x="80"/>
        <item m="1" x="86"/>
        <item m="1" x="110"/>
        <item m="1" x="37"/>
        <item m="1" x="55"/>
        <item m="1" x="64"/>
        <item m="1" x="75"/>
        <item m="1" x="42"/>
        <item m="1" x="74"/>
        <item m="1" x="90"/>
        <item m="1" x="104"/>
        <item m="1" x="78"/>
        <item m="1" x="72"/>
        <item m="1" x="30"/>
        <item m="1" x="114"/>
        <item m="1" x="54"/>
        <item m="1" x="12"/>
        <item m="1" x="43"/>
        <item m="1" x="101"/>
        <item m="1" x="118"/>
        <item m="1" x="28"/>
        <item m="1" x="87"/>
        <item m="1" x="71"/>
        <item m="1" x="45"/>
        <item m="1" x="50"/>
        <item m="1" x="46"/>
        <item m="1" x="66"/>
        <item m="1" x="22"/>
        <item m="1" x="47"/>
        <item m="1" x="84"/>
        <item m="1" x="58"/>
        <item m="1" x="60"/>
        <item m="1" x="61"/>
        <item m="1" x="106"/>
        <item m="1" x="14"/>
        <item m="1" x="53"/>
        <item m="1" x="82"/>
        <item m="1" x="24"/>
        <item m="1" x="103"/>
        <item m="1" x="91"/>
        <item m="1" x="93"/>
        <item m="1" x="96"/>
        <item m="1" x="113"/>
        <item m="1" x="109"/>
        <item x="3"/>
        <item x="0"/>
        <item x="8"/>
        <item x="2"/>
        <item x="7"/>
        <item x="1"/>
        <item m="1" x="51"/>
        <item m="1" x="65"/>
        <item m="1" x="31"/>
        <item x="4"/>
        <item x="5"/>
        <item x="6"/>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3"/>
    </i>
    <i>
      <x v="112"/>
    </i>
    <i>
      <x v="115"/>
    </i>
    <i>
      <x v="110"/>
    </i>
    <i>
      <x v="111"/>
    </i>
    <i t="grand">
      <x/>
    </i>
  </rowItems>
  <colItems count="1">
    <i/>
  </colItems>
  <dataFields count="1">
    <dataField name="Recibidos " fld="4" baseField="0" baseItem="0" numFmtId="165"/>
  </dataFields>
  <formats count="16">
    <format dxfId="73">
      <pivotArea type="all" dataOnly="0" outline="0" fieldPosition="0"/>
    </format>
    <format dxfId="72">
      <pivotArea type="all" dataOnly="0" outline="0" fieldPosition="0"/>
    </format>
    <format dxfId="71">
      <pivotArea type="all" dataOnly="0" outline="0" fieldPosition="0"/>
    </format>
    <format dxfId="70">
      <pivotArea type="all" dataOnly="0" outline="0" fieldPosition="0"/>
    </format>
    <format dxfId="69">
      <pivotArea field="0" type="button" dataOnly="0" labelOnly="1" outline="0"/>
    </format>
    <format dxfId="68">
      <pivotArea dataOnly="0" labelOnly="1" grandRow="1" outline="0" fieldPosition="0"/>
    </format>
    <format dxfId="67">
      <pivotArea dataOnly="0" labelOnly="1" grandRow="1" outline="0" fieldPosition="0"/>
    </format>
    <format dxfId="66">
      <pivotArea field="1" type="button" dataOnly="0" labelOnly="1" outline="0" axis="axisRow" fieldPosition="0"/>
    </format>
    <format dxfId="65">
      <pivotArea dataOnly="0" labelOnly="1" grandRow="1" outline="0" fieldPosition="0"/>
    </format>
    <format dxfId="64">
      <pivotArea dataOnly="0" labelOnly="1" fieldPosition="0">
        <references count="1">
          <reference field="1" count="5">
            <x v="0"/>
            <x v="5"/>
            <x v="11"/>
            <x v="24"/>
            <x v="28"/>
          </reference>
        </references>
      </pivotArea>
    </format>
    <format dxfId="63">
      <pivotArea dataOnly="0" labelOnly="1" grandCol="1" outline="0" fieldPosition="0"/>
    </format>
    <format dxfId="62">
      <pivotArea dataOnly="0" labelOnly="1" grandCol="1" outline="0" fieldPosition="0"/>
    </format>
    <format dxfId="61">
      <pivotArea dataOnly="0" labelOnly="1" fieldPosition="0">
        <references count="1">
          <reference field="1" count="4">
            <x v="5"/>
            <x v="7"/>
            <x v="10"/>
            <x v="16"/>
          </reference>
        </references>
      </pivotArea>
    </format>
    <format dxfId="60">
      <pivotArea grandCol="1" outline="0" collapsedLevelsAreSubtotals="1" fieldPosition="0"/>
    </format>
    <format dxfId="59">
      <pivotArea outline="0" collapsedLevelsAreSubtotals="1" fieldPosition="0"/>
    </format>
    <format dxfId="58">
      <pivotArea dataOnly="0" labelOnly="1" fieldPosition="0">
        <references count="1">
          <reference field="1" count="5">
            <x v="5"/>
            <x v="9"/>
            <x v="10"/>
            <x v="11"/>
            <x v="16"/>
          </reference>
        </references>
      </pivotArea>
    </format>
  </formats>
  <chartFormats count="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º">
  <location ref="C21:E29" firstHeaderRow="1" firstDataRow="2" firstDataCol="1"/>
  <pivotFields count="6">
    <pivotField showAll="0">
      <items count="14">
        <item x="0"/>
        <item x="4"/>
        <item x="5"/>
        <item m="1" x="8"/>
        <item x="6"/>
        <item m="1" x="12"/>
        <item x="7"/>
        <item m="1" x="11"/>
        <item m="1" x="10"/>
        <item x="3"/>
        <item m="1" x="9"/>
        <item x="1"/>
        <item x="2"/>
        <item t="default"/>
      </items>
    </pivotField>
    <pivotField showAll="0"/>
    <pivotField axis="axisRow" showAll="0" sortType="descending">
      <items count="8">
        <item x="6"/>
        <item x="0"/>
        <item x="4"/>
        <item sd="0" x="3"/>
        <item x="2"/>
        <item x="1"/>
        <item x="5"/>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7">
    <i>
      <x v="1"/>
    </i>
    <i>
      <x v="2"/>
    </i>
    <i>
      <x v="3"/>
    </i>
    <i>
      <x v="4"/>
    </i>
    <i>
      <x v="5"/>
    </i>
    <i>
      <x v="6"/>
    </i>
    <i t="grand">
      <x/>
    </i>
  </rowItems>
  <colFields count="1">
    <field x="3"/>
  </colFields>
  <colItems count="2">
    <i>
      <x/>
    </i>
    <i t="grand">
      <x/>
    </i>
  </colItems>
  <dataFields count="1">
    <dataField name="Recibidos " fld="4" baseField="0" baseItem="0" numFmtId="165"/>
  </dataFields>
  <formats count="20">
    <format dxfId="57">
      <pivotArea type="all" dataOnly="0" outline="0" fieldPosition="0"/>
    </format>
    <format dxfId="56">
      <pivotArea type="all" dataOnly="0" outline="0" fieldPosition="0"/>
    </format>
    <format dxfId="55">
      <pivotArea type="all" dataOnly="0" outline="0" fieldPosition="0"/>
    </format>
    <format dxfId="54">
      <pivotArea type="all" dataOnly="0" outline="0" fieldPosition="0"/>
    </format>
    <format dxfId="53">
      <pivotArea field="0" type="button" dataOnly="0" labelOnly="1" outline="0"/>
    </format>
    <format dxfId="52">
      <pivotArea field="2" type="button" dataOnly="0" labelOnly="1" outline="0" axis="axisRow" fieldPosition="0"/>
    </format>
    <format dxfId="51">
      <pivotArea dataOnly="0" labelOnly="1" grandRow="1" outline="0" fieldPosition="0"/>
    </format>
    <format dxfId="50">
      <pivotArea dataOnly="0" labelOnly="1" grandRow="1" outline="0" fieldPosition="0"/>
    </format>
    <format dxfId="49">
      <pivotArea dataOnly="0" labelOnly="1" grandRow="1" outline="0" fieldPosition="0"/>
    </format>
    <format dxfId="48">
      <pivotArea field="2" type="button" dataOnly="0" labelOnly="1" outline="0" axis="axisRow" fieldPosition="0"/>
    </format>
    <format dxfId="47">
      <pivotArea dataOnly="0" labelOnly="1" fieldPosition="0">
        <references count="1">
          <reference field="2" count="0"/>
        </references>
      </pivotArea>
    </format>
    <format dxfId="46">
      <pivotArea field="2" type="button" dataOnly="0" labelOnly="1" outline="0" axis="axisRow" fieldPosition="0"/>
    </format>
    <format dxfId="45">
      <pivotArea dataOnly="0" labelOnly="1" fieldPosition="0">
        <references count="1">
          <reference field="2" count="0"/>
        </references>
      </pivotArea>
    </format>
    <format dxfId="44">
      <pivotArea outline="0" collapsedLevelsAreSubtotals="1" fieldPosition="0"/>
    </format>
    <format dxfId="43">
      <pivotArea field="2" type="button" dataOnly="0" labelOnly="1" outline="0" axis="axisRow" fieldPosition="0"/>
    </format>
    <format dxfId="42">
      <pivotArea dataOnly="0" labelOnly="1" fieldPosition="0">
        <references count="1">
          <reference field="2" count="0"/>
        </references>
      </pivotArea>
    </format>
    <format dxfId="41">
      <pivotArea dataOnly="0" labelOnly="1" grandRow="1" outline="0" fieldPosition="0"/>
    </format>
    <format dxfId="40">
      <pivotArea dataOnly="0" labelOnly="1" fieldPosition="0">
        <references count="1">
          <reference field="3" count="0"/>
        </references>
      </pivotArea>
    </format>
    <format dxfId="39">
      <pivotArea dataOnly="0" labelOnly="1" grandCol="1" outline="0" fieldPosition="0"/>
    </format>
    <format dxfId="38">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Sistema PQRS/Tipología">
  <location ref="B18:I21" firstHeaderRow="1" firstDataRow="2" firstDataCol="1"/>
  <pivotFields count="6">
    <pivotField axis="axisCol" showAll="0">
      <items count="18">
        <item m="1" x="14"/>
        <item x="3"/>
        <item x="4"/>
        <item m="1" x="8"/>
        <item x="5"/>
        <item m="1" x="16"/>
        <item h="1" x="6"/>
        <item m="1" x="15"/>
        <item m="1" x="12"/>
        <item x="2"/>
        <item m="1" x="9"/>
        <item m="1" x="7"/>
        <item m="1" x="10"/>
        <item m="1" x="11"/>
        <item m="1" x="13"/>
        <item x="0"/>
        <item x="1"/>
        <item t="default"/>
      </items>
    </pivotField>
    <pivotField showAll="0">
      <items count="206">
        <item x="8"/>
        <item m="1" x="35"/>
        <item m="1" x="202"/>
        <item m="1" x="123"/>
        <item m="1" x="122"/>
        <item m="1" x="192"/>
        <item m="1" x="49"/>
        <item m="1" x="160"/>
        <item m="1" x="151"/>
        <item m="1" x="172"/>
        <item m="1" x="203"/>
        <item m="1" x="101"/>
        <item m="1" x="158"/>
        <item m="1" x="153"/>
        <item m="1" x="40"/>
        <item m="1" x="181"/>
        <item m="1" x="169"/>
        <item m="1" x="56"/>
        <item m="1" x="57"/>
        <item m="1" x="82"/>
        <item m="1" x="79"/>
        <item m="1" x="170"/>
        <item m="1" x="9"/>
        <item m="1" x="175"/>
        <item m="1" x="189"/>
        <item m="1" x="61"/>
        <item m="1" x="102"/>
        <item m="1" x="91"/>
        <item m="1" x="165"/>
        <item m="1" x="135"/>
        <item m="1" x="195"/>
        <item m="1" x="60"/>
        <item m="1" x="45"/>
        <item m="1" x="99"/>
        <item m="1" x="198"/>
        <item m="1" x="184"/>
        <item m="1" x="16"/>
        <item m="1" x="44"/>
        <item m="1" x="33"/>
        <item m="1" x="65"/>
        <item m="1" x="94"/>
        <item m="1" x="32"/>
        <item m="1" x="54"/>
        <item m="1" x="74"/>
        <item m="1" x="64"/>
        <item m="1" x="139"/>
        <item m="1" x="13"/>
        <item m="1" x="107"/>
        <item m="1" x="121"/>
        <item m="1" x="38"/>
        <item m="1" x="43"/>
        <item m="1" x="171"/>
        <item m="1" x="164"/>
        <item m="1" x="18"/>
        <item m="1" x="80"/>
        <item m="1" x="196"/>
        <item m="1" x="85"/>
        <item m="1" x="86"/>
        <item m="1" x="83"/>
        <item m="1" x="182"/>
        <item m="1" x="190"/>
        <item m="1" x="120"/>
        <item m="1" x="141"/>
        <item m="1" x="197"/>
        <item m="1" x="31"/>
        <item m="1" x="174"/>
        <item m="1" x="42"/>
        <item m="1" x="187"/>
        <item m="1" x="140"/>
        <item m="1" x="113"/>
        <item m="1" x="110"/>
        <item m="1" x="111"/>
        <item m="1" x="77"/>
        <item m="1" x="167"/>
        <item m="1" x="84"/>
        <item m="1" x="87"/>
        <item m="1" x="126"/>
        <item m="1" x="200"/>
        <item m="1" x="55"/>
        <item m="1" x="119"/>
        <item m="1" x="75"/>
        <item m="1" x="130"/>
        <item m="1" x="161"/>
        <item m="1" x="148"/>
        <item m="1" x="162"/>
        <item m="1" x="136"/>
        <item m="1" x="37"/>
        <item m="1" x="97"/>
        <item m="1" x="22"/>
        <item m="1" x="144"/>
        <item m="1" x="152"/>
        <item m="1" x="109"/>
        <item m="1" x="90"/>
        <item m="1" x="194"/>
        <item m="1" x="15"/>
        <item m="1" x="71"/>
        <item m="1" x="10"/>
        <item m="1" x="34"/>
        <item m="1" x="155"/>
        <item m="1" x="51"/>
        <item m="1" x="72"/>
        <item m="1" x="62"/>
        <item m="1" x="50"/>
        <item m="1" x="69"/>
        <item m="1" x="30"/>
        <item m="1" x="191"/>
        <item m="1" x="199"/>
        <item m="1" x="112"/>
        <item m="1" x="193"/>
        <item m="1" x="201"/>
        <item m="1" x="67"/>
        <item m="1" x="12"/>
        <item m="1" x="134"/>
        <item m="1" x="114"/>
        <item m="1" x="149"/>
        <item m="1" x="46"/>
        <item m="1" x="52"/>
        <item m="1" x="185"/>
        <item m="1" x="173"/>
        <item m="1" x="27"/>
        <item m="1" x="138"/>
        <item m="1" x="168"/>
        <item m="1" x="183"/>
        <item m="1" x="63"/>
        <item m="1" x="166"/>
        <item m="1" x="48"/>
        <item m="1" x="163"/>
        <item m="1" x="59"/>
        <item m="1" x="70"/>
        <item m="1" x="156"/>
        <item m="1" x="117"/>
        <item m="1" x="88"/>
        <item m="1" x="20"/>
        <item m="1" x="106"/>
        <item m="1" x="116"/>
        <item m="1" x="11"/>
        <item m="1" x="137"/>
        <item m="1" x="95"/>
        <item m="1" x="96"/>
        <item m="1" x="176"/>
        <item m="1" x="103"/>
        <item m="1" x="118"/>
        <item m="1" x="78"/>
        <item m="1" x="143"/>
        <item m="1" x="24"/>
        <item m="1" x="25"/>
        <item m="1" x="17"/>
        <item m="1" x="100"/>
        <item m="1" x="159"/>
        <item m="1" x="36"/>
        <item m="1" x="58"/>
        <item m="1" x="133"/>
        <item m="1" x="180"/>
        <item m="1" x="178"/>
        <item m="1" x="115"/>
        <item m="1" x="131"/>
        <item m="1" x="146"/>
        <item m="1" x="145"/>
        <item m="1" x="47"/>
        <item m="1" x="39"/>
        <item m="1" x="28"/>
        <item m="1" x="93"/>
        <item m="1" x="177"/>
        <item m="1" x="29"/>
        <item m="1" x="41"/>
        <item m="1" x="105"/>
        <item m="1" x="150"/>
        <item m="1" x="186"/>
        <item m="1" x="132"/>
        <item m="1" x="147"/>
        <item m="1" x="89"/>
        <item m="1" x="204"/>
        <item m="1" x="154"/>
        <item m="1" x="19"/>
        <item m="1" x="68"/>
        <item m="1" x="142"/>
        <item m="1" x="104"/>
        <item m="1" x="81"/>
        <item m="1" x="14"/>
        <item m="1" x="127"/>
        <item m="1" x="128"/>
        <item m="1" x="129"/>
        <item m="1" x="125"/>
        <item m="1" x="179"/>
        <item m="1" x="124"/>
        <item m="1" x="92"/>
        <item m="1" x="76"/>
        <item m="1" x="26"/>
        <item m="1" x="108"/>
        <item m="1" x="23"/>
        <item m="1" x="188"/>
        <item m="1" x="157"/>
        <item m="1" x="66"/>
        <item x="0"/>
        <item x="4"/>
        <item x="3"/>
        <item x="7"/>
        <item x="1"/>
        <item x="2"/>
        <item m="1" x="98"/>
        <item x="5"/>
        <item m="1" x="73"/>
        <item m="1" x="21"/>
        <item m="1" x="53"/>
        <item x="6"/>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7">
    <i>
      <x v="1"/>
    </i>
    <i>
      <x v="2"/>
    </i>
    <i>
      <x v="4"/>
    </i>
    <i>
      <x v="9"/>
    </i>
    <i>
      <x v="15"/>
    </i>
    <i>
      <x v="16"/>
    </i>
    <i t="grand">
      <x/>
    </i>
  </colItems>
  <dataFields count="1">
    <dataField name="Solucionados " fld="4" baseField="0" baseItem="0"/>
  </dataFields>
  <formats count="17">
    <format dxfId="37">
      <pivotArea type="all" dataOnly="0" outline="0" fieldPosition="0"/>
    </format>
    <format dxfId="36">
      <pivotArea type="all" dataOnly="0" outline="0" fieldPosition="0"/>
    </format>
    <format dxfId="35">
      <pivotArea type="all" dataOnly="0" outline="0" fieldPosition="0"/>
    </format>
    <format dxfId="34">
      <pivotArea type="all" dataOnly="0" outline="0" fieldPosition="0"/>
    </format>
    <format dxfId="33">
      <pivotArea field="0" type="button" dataOnly="0" labelOnly="1" outline="0" axis="axisCol" fieldPosition="0"/>
    </format>
    <format dxfId="32">
      <pivotArea dataOnly="0" labelOnly="1" grandRow="1" outline="0" fieldPosition="0"/>
    </format>
    <format dxfId="31">
      <pivotArea dataOnly="0" labelOnly="1" grandRow="1" outline="0" fieldPosition="0"/>
    </format>
    <format dxfId="30">
      <pivotArea field="1" type="button" dataOnly="0" labelOnly="1" outline="0"/>
    </format>
    <format dxfId="29">
      <pivotArea dataOnly="0" labelOnly="1" grandRow="1" outline="0" fieldPosition="0"/>
    </format>
    <format dxfId="28">
      <pivotArea dataOnly="0" labelOnly="1" fieldPosition="0">
        <references count="1">
          <reference field="0" count="0"/>
        </references>
      </pivotArea>
    </format>
    <format dxfId="27">
      <pivotArea dataOnly="0" labelOnly="1" grandCol="1" outline="0" fieldPosition="0"/>
    </format>
    <format dxfId="26">
      <pivotArea dataOnly="0" labelOnly="1" fieldPosition="0">
        <references count="1">
          <reference field="0" count="0"/>
        </references>
      </pivotArea>
    </format>
    <format dxfId="25">
      <pivotArea dataOnly="0" labelOnly="1" grandCol="1" outline="0" fieldPosition="0"/>
    </format>
    <format dxfId="24">
      <pivotArea type="origin" dataOnly="0" labelOnly="1" outline="0" fieldPosition="0"/>
    </format>
    <format dxfId="23">
      <pivotArea field="0" type="button" dataOnly="0" labelOnly="1" outline="0" axis="axisCol" fieldPosition="0"/>
    </format>
    <format dxfId="22">
      <pivotArea type="topRight" dataOnly="0" labelOnly="1" outline="0" fieldPosition="0"/>
    </format>
    <format dxfId="21">
      <pivotArea type="topRight" dataOnly="0" labelOnly="1" outline="0" offset="H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1" rowHeaderCaption="Asunto o Subtema">
  <location ref="B22:J29" firstHeaderRow="1" firstDataRow="2" firstDataCol="1"/>
  <pivotFields count="6">
    <pivotField axis="axisCol" showAll="0" sortType="descending">
      <items count="14">
        <item x="0"/>
        <item x="4"/>
        <item x="5"/>
        <item h="1" m="1" x="8"/>
        <item x="6"/>
        <item m="1" x="12"/>
        <item h="1" x="7"/>
        <item m="1" x="11"/>
        <item m="1" x="10"/>
        <item x="3"/>
        <item m="1" x="9"/>
        <item x="1"/>
        <item x="2"/>
        <item t="default"/>
      </items>
      <autoSortScope>
        <pivotArea dataOnly="0" outline="0" fieldPosition="0">
          <references count="1">
            <reference field="4294967294" count="1" selected="0">
              <x v="0"/>
            </reference>
          </references>
        </pivotArea>
      </autoSortScope>
    </pivotField>
    <pivotField axis="axisRow" showAll="0" measureFilter="1" sortType="descending">
      <items count="123">
        <item x="9"/>
        <item m="1" x="21"/>
        <item m="1" x="120"/>
        <item m="1" x="77"/>
        <item m="1" x="76"/>
        <item m="1" x="116"/>
        <item m="1" x="29"/>
        <item m="1" x="95"/>
        <item m="1" x="89"/>
        <item m="1" x="102"/>
        <item m="1" x="121"/>
        <item m="1" x="69"/>
        <item m="1" x="94"/>
        <item m="1" x="92"/>
        <item m="1" x="23"/>
        <item m="1" x="107"/>
        <item m="1" x="99"/>
        <item m="1" x="34"/>
        <item m="1" x="35"/>
        <item m="1" x="59"/>
        <item m="1" x="56"/>
        <item m="1" x="100"/>
        <item m="1" x="10"/>
        <item m="1" x="105"/>
        <item m="1" x="115"/>
        <item m="1" x="39"/>
        <item m="1" x="70"/>
        <item m="1" x="62"/>
        <item m="1" x="97"/>
        <item m="1" x="81"/>
        <item m="1" x="117"/>
        <item m="1" x="38"/>
        <item m="1" x="27"/>
        <item m="1" x="67"/>
        <item m="1" x="119"/>
        <item m="1" x="108"/>
        <item m="1" x="13"/>
        <item m="1" x="25"/>
        <item m="1" x="19"/>
        <item m="1" x="41"/>
        <item m="1" x="63"/>
        <item m="1" x="17"/>
        <item m="1" x="32"/>
        <item m="1" x="52"/>
        <item m="1" x="40"/>
        <item m="1" x="83"/>
        <item m="1" x="11"/>
        <item m="1" x="112"/>
        <item m="1" x="68"/>
        <item m="1" x="48"/>
        <item m="1" x="16"/>
        <item m="1" x="57"/>
        <item m="1" x="33"/>
        <item m="1" x="111"/>
        <item m="1" x="49"/>
        <item m="1" x="18"/>
        <item m="1" x="73"/>
        <item m="1" x="98"/>
        <item m="1" x="15"/>
        <item m="1" x="36"/>
        <item m="1" x="26"/>
        <item m="1" x="44"/>
        <item m="1" x="20"/>
        <item m="1" x="79"/>
        <item m="1" x="85"/>
        <item m="1" x="88"/>
        <item m="1" x="80"/>
        <item m="1" x="86"/>
        <item m="1" x="110"/>
        <item m="1" x="37"/>
        <item m="1" x="55"/>
        <item m="1" x="64"/>
        <item m="1" x="75"/>
        <item m="1" x="42"/>
        <item m="1" x="74"/>
        <item m="1" x="90"/>
        <item m="1" x="104"/>
        <item m="1" x="78"/>
        <item m="1" x="72"/>
        <item m="1" x="30"/>
        <item m="1" x="114"/>
        <item m="1" x="54"/>
        <item m="1" x="12"/>
        <item m="1" x="43"/>
        <item m="1" x="101"/>
        <item m="1" x="118"/>
        <item m="1" x="28"/>
        <item m="1" x="87"/>
        <item m="1" x="71"/>
        <item m="1" x="45"/>
        <item m="1" x="50"/>
        <item m="1" x="46"/>
        <item m="1" x="66"/>
        <item m="1" x="22"/>
        <item m="1" x="47"/>
        <item m="1" x="84"/>
        <item m="1" x="58"/>
        <item m="1" x="60"/>
        <item m="1" x="61"/>
        <item m="1" x="106"/>
        <item m="1" x="14"/>
        <item m="1" x="53"/>
        <item m="1" x="82"/>
        <item m="1" x="24"/>
        <item m="1" x="103"/>
        <item m="1" x="91"/>
        <item m="1" x="93"/>
        <item m="1" x="96"/>
        <item m="1" x="113"/>
        <item m="1" x="109"/>
        <item x="3"/>
        <item x="0"/>
        <item x="8"/>
        <item x="2"/>
        <item x="7"/>
        <item x="1"/>
        <item m="1" x="51"/>
        <item m="1" x="65"/>
        <item m="1" x="31"/>
        <item x="4"/>
        <item x="5"/>
        <item x="6"/>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1"/>
    </i>
    <i>
      <x v="110"/>
    </i>
    <i>
      <x v="115"/>
    </i>
    <i>
      <x v="112"/>
    </i>
    <i>
      <x v="113"/>
    </i>
    <i t="grand">
      <x/>
    </i>
  </rowItems>
  <colFields count="1">
    <field x="0"/>
  </colFields>
  <colItems count="8">
    <i>
      <x v="12"/>
    </i>
    <i>
      <x v="2"/>
    </i>
    <i>
      <x v="9"/>
    </i>
    <i>
      <x v="4"/>
    </i>
    <i>
      <x v="11"/>
    </i>
    <i>
      <x v="1"/>
    </i>
    <i>
      <x/>
    </i>
    <i t="grand">
      <x/>
    </i>
  </colItems>
  <dataFields count="1">
    <dataField name="Top 5 de Requerimientos" fld="4" baseField="0" baseItem="0" numFmtId="165"/>
  </dataFields>
  <formats count="21">
    <format dxfId="20">
      <pivotArea type="all" dataOnly="0" outline="0" fieldPosition="0"/>
    </format>
    <format dxfId="19">
      <pivotArea type="all" dataOnly="0" outline="0" fieldPosition="0"/>
    </format>
    <format dxfId="18">
      <pivotArea type="all" dataOnly="0" outline="0" fieldPosition="0"/>
    </format>
    <format dxfId="17">
      <pivotArea type="all" dataOnly="0" outline="0" fieldPosition="0"/>
    </format>
    <format dxfId="16">
      <pivotArea field="0" type="button" dataOnly="0" labelOnly="1" outline="0" axis="axisCol" fieldPosition="0"/>
    </format>
    <format dxfId="15">
      <pivotArea dataOnly="0" labelOnly="1" grandRow="1" outline="0" fieldPosition="0"/>
    </format>
    <format dxfId="14">
      <pivotArea dataOnly="0" labelOnly="1" grandRow="1" outline="0" fieldPosition="0"/>
    </format>
    <format dxfId="13">
      <pivotArea field="1" type="button" dataOnly="0" labelOnly="1" outline="0" axis="axisRow" fieldPosition="0"/>
    </format>
    <format dxfId="12">
      <pivotArea dataOnly="0" labelOnly="1" grandRow="1" outline="0" fieldPosition="0"/>
    </format>
    <format dxfId="11">
      <pivotArea dataOnly="0" labelOnly="1" fieldPosition="0">
        <references count="1">
          <reference field="1" count="5">
            <x v="0"/>
            <x v="5"/>
            <x v="11"/>
            <x v="24"/>
            <x v="28"/>
          </reference>
        </references>
      </pivotArea>
    </format>
    <format dxfId="10">
      <pivotArea dataOnly="0" labelOnly="1" fieldPosition="0">
        <references count="1">
          <reference field="0" count="0"/>
        </references>
      </pivotArea>
    </format>
    <format dxfId="9">
      <pivotArea dataOnly="0" labelOnly="1" grandCol="1" outline="0" fieldPosition="0"/>
    </format>
    <format dxfId="8">
      <pivotArea dataOnly="0" labelOnly="1" fieldPosition="0">
        <references count="1">
          <reference field="0" count="0"/>
        </references>
      </pivotArea>
    </format>
    <format dxfId="7">
      <pivotArea dataOnly="0" labelOnly="1" grandCol="1" outline="0" fieldPosition="0"/>
    </format>
    <format dxfId="6">
      <pivotArea dataOnly="0" labelOnly="1" fieldPosition="0">
        <references count="1">
          <reference field="1" count="4">
            <x v="5"/>
            <x v="7"/>
            <x v="10"/>
            <x v="16"/>
          </reference>
        </references>
      </pivotArea>
    </format>
    <format dxfId="5">
      <pivotArea grandCol="1" outline="0" collapsedLevelsAreSubtotals="1" fieldPosition="0"/>
    </format>
    <format dxfId="4">
      <pivotArea outline="0" collapsedLevelsAreSubtotals="1" fieldPosition="0"/>
    </format>
    <format dxfId="3">
      <pivotArea dataOnly="0" labelOnly="1" fieldPosition="0">
        <references count="1">
          <reference field="1" count="5">
            <x v="5"/>
            <x v="9"/>
            <x v="10"/>
            <x v="11"/>
            <x v="16"/>
          </reference>
        </references>
      </pivotArea>
    </format>
    <format dxfId="2">
      <pivotArea type="origin" dataOnly="0" labelOnly="1" outline="0" fieldPosition="0"/>
    </format>
    <format dxfId="1">
      <pivotArea type="topRight" dataOnly="0" labelOnly="1" outline="0" offset="H1" fieldPosition="0"/>
    </format>
    <format dxfId="0">
      <pivotArea type="topRight" dataOnly="0" labelOnly="1" outline="0" offset="G1"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 Id="rId4"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 Id="rId4"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 Id="rId4"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31"/>
    </row>
    <row r="2" spans="1:4">
      <c r="A2" s="30" t="s">
        <v>8</v>
      </c>
      <c r="B2" s="30" t="s">
        <v>5</v>
      </c>
      <c r="C2" s="32" t="s">
        <v>15</v>
      </c>
      <c r="D2" s="30" t="s">
        <v>36</v>
      </c>
    </row>
    <row r="3" spans="1:4">
      <c r="A3" s="30" t="s">
        <v>9</v>
      </c>
      <c r="B3" s="30" t="s">
        <v>59</v>
      </c>
      <c r="C3" s="32" t="s">
        <v>1</v>
      </c>
      <c r="D3" s="30" t="s">
        <v>37</v>
      </c>
    </row>
    <row r="4" spans="1:4">
      <c r="A4" s="30" t="s">
        <v>10</v>
      </c>
      <c r="B4" s="31" t="s">
        <v>7</v>
      </c>
      <c r="C4" s="32" t="s">
        <v>16</v>
      </c>
      <c r="D4" s="30" t="s">
        <v>38</v>
      </c>
    </row>
    <row r="5" spans="1:4">
      <c r="A5" s="30" t="s">
        <v>11</v>
      </c>
      <c r="B5" s="30"/>
      <c r="C5" s="32" t="s">
        <v>17</v>
      </c>
      <c r="D5" s="30" t="s">
        <v>39</v>
      </c>
    </row>
    <row r="6" spans="1:4">
      <c r="A6" s="30" t="s">
        <v>12</v>
      </c>
      <c r="B6" s="30"/>
      <c r="C6" s="32" t="s">
        <v>33</v>
      </c>
      <c r="D6" s="30" t="s">
        <v>24</v>
      </c>
    </row>
    <row r="7" spans="1:4">
      <c r="A7" s="30" t="s">
        <v>58</v>
      </c>
      <c r="B7" s="30"/>
      <c r="C7" s="32" t="s">
        <v>34</v>
      </c>
      <c r="D7" s="30" t="s">
        <v>40</v>
      </c>
    </row>
    <row r="8" spans="1:4">
      <c r="A8" s="30" t="s">
        <v>13</v>
      </c>
      <c r="B8" s="30"/>
      <c r="C8" s="32" t="s">
        <v>19</v>
      </c>
      <c r="D8" s="30" t="s">
        <v>41</v>
      </c>
    </row>
    <row r="9" spans="1:4">
      <c r="A9" s="32" t="s">
        <v>22</v>
      </c>
      <c r="B9" s="30"/>
      <c r="C9" s="32" t="s">
        <v>21</v>
      </c>
      <c r="D9" s="30" t="s">
        <v>42</v>
      </c>
    </row>
    <row r="10" spans="1:4">
      <c r="A10" s="31" t="s">
        <v>6</v>
      </c>
      <c r="B10" s="30"/>
      <c r="C10" s="32" t="s">
        <v>20</v>
      </c>
      <c r="D10" s="30" t="s">
        <v>43</v>
      </c>
    </row>
    <row r="11" spans="1:4">
      <c r="A11" s="30"/>
      <c r="B11" s="30"/>
      <c r="C11" s="32" t="s">
        <v>18</v>
      </c>
      <c r="D11" s="30" t="s">
        <v>44</v>
      </c>
    </row>
    <row r="12" spans="1:4">
      <c r="A12" s="30"/>
      <c r="B12" s="30"/>
      <c r="C12" s="32" t="s">
        <v>22</v>
      </c>
      <c r="D12" s="30" t="s">
        <v>45</v>
      </c>
    </row>
    <row r="13" spans="1:4">
      <c r="A13" s="30"/>
      <c r="B13" s="30"/>
      <c r="C13" s="31" t="s">
        <v>14</v>
      </c>
      <c r="D13" s="30" t="s">
        <v>46</v>
      </c>
    </row>
    <row r="14" spans="1:4">
      <c r="A14" s="30"/>
      <c r="B14" s="30"/>
      <c r="C14" s="30"/>
      <c r="D14" s="30" t="s">
        <v>47</v>
      </c>
    </row>
    <row r="15" spans="1:4">
      <c r="A15" s="30"/>
      <c r="B15" s="30"/>
      <c r="C15" s="30"/>
      <c r="D15" s="30" t="s">
        <v>48</v>
      </c>
    </row>
    <row r="16" spans="1:4">
      <c r="A16" s="30"/>
      <c r="B16" s="30"/>
      <c r="C16" s="30"/>
      <c r="D16" s="30" t="s">
        <v>49</v>
      </c>
    </row>
    <row r="17" spans="1:4">
      <c r="A17" s="30"/>
      <c r="B17" s="30"/>
      <c r="C17" s="30"/>
      <c r="D17" s="30" t="s">
        <v>50</v>
      </c>
    </row>
    <row r="18" spans="1:4">
      <c r="A18" s="30"/>
      <c r="B18" s="30"/>
      <c r="C18" s="30"/>
      <c r="D18" s="30" t="s">
        <v>51</v>
      </c>
    </row>
    <row r="19" spans="1:4">
      <c r="A19" s="30"/>
      <c r="B19" s="30"/>
      <c r="C19" s="30"/>
      <c r="D19" s="30" t="s">
        <v>52</v>
      </c>
    </row>
    <row r="20" spans="1:4">
      <c r="A20" s="30"/>
      <c r="B20" s="30"/>
      <c r="C20" s="30"/>
      <c r="D20" s="30" t="s">
        <v>53</v>
      </c>
    </row>
    <row r="21" spans="1:4">
      <c r="A21" s="30"/>
      <c r="B21" s="30"/>
      <c r="C21" s="30"/>
      <c r="D21" s="30" t="s">
        <v>54</v>
      </c>
    </row>
    <row r="22" spans="1:4">
      <c r="A22" s="30"/>
      <c r="D22" s="31" t="s">
        <v>35</v>
      </c>
    </row>
  </sheetData>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4"/>
  <sheetViews>
    <sheetView topLeftCell="A19" zoomScale="90" zoomScaleNormal="90" zoomScalePageLayoutView="90" workbookViewId="0">
      <selection activeCell="C34" sqref="C34:F64"/>
    </sheetView>
  </sheetViews>
  <sheetFormatPr baseColWidth="10" defaultColWidth="0" defaultRowHeight="15" zeroHeight="1"/>
  <cols>
    <col min="1" max="1" width="5.7109375" style="8" customWidth="1"/>
    <col min="2" max="2" width="17.28515625" style="12" customWidth="1"/>
    <col min="3" max="3" width="19.28515625" style="8" customWidth="1"/>
    <col min="4" max="4" width="37.71093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85" t="s">
        <v>56</v>
      </c>
      <c r="C1" s="85"/>
      <c r="D1" s="85"/>
      <c r="E1" s="85"/>
      <c r="F1" s="85"/>
      <c r="G1" s="85"/>
    </row>
    <row r="2" spans="2:7">
      <c r="B2" s="85"/>
      <c r="C2" s="85"/>
      <c r="D2" s="85"/>
      <c r="E2" s="85"/>
      <c r="F2" s="85"/>
      <c r="G2" s="85"/>
    </row>
    <row r="3" spans="2:7" ht="15" customHeight="1">
      <c r="B3" s="86" t="s">
        <v>77</v>
      </c>
      <c r="C3" s="87"/>
      <c r="D3" s="87"/>
      <c r="E3" s="22" t="s">
        <v>78</v>
      </c>
      <c r="F3" s="22"/>
      <c r="G3" s="23"/>
    </row>
    <row r="4" spans="2:7">
      <c r="B4" s="66" t="s">
        <v>27</v>
      </c>
      <c r="C4" s="13">
        <v>42644</v>
      </c>
      <c r="D4" s="13">
        <v>42674</v>
      </c>
      <c r="E4" s="14"/>
      <c r="F4" s="14"/>
      <c r="G4" s="15"/>
    </row>
    <row r="5" spans="2:7">
      <c r="B5" s="24"/>
      <c r="C5" s="25"/>
      <c r="D5" s="25"/>
      <c r="E5" s="18"/>
      <c r="F5" s="18"/>
      <c r="G5" s="18"/>
    </row>
    <row r="6" spans="2:7">
      <c r="B6" s="40"/>
      <c r="C6" s="40"/>
      <c r="D6" s="40"/>
      <c r="E6" s="40"/>
      <c r="F6" s="40"/>
      <c r="G6" s="40"/>
    </row>
    <row r="7" spans="2:7">
      <c r="B7" s="40"/>
      <c r="C7" s="40"/>
      <c r="D7" s="40"/>
      <c r="E7" s="40"/>
      <c r="F7" s="40"/>
      <c r="G7" s="40"/>
    </row>
    <row r="8" spans="2:7">
      <c r="B8" s="40"/>
      <c r="C8" s="40"/>
      <c r="D8" s="40"/>
      <c r="E8" s="40"/>
      <c r="F8" s="40"/>
      <c r="G8" s="40"/>
    </row>
    <row r="9" spans="2:7">
      <c r="B9" s="40"/>
      <c r="C9" s="40"/>
      <c r="D9" s="40"/>
      <c r="E9" s="40"/>
      <c r="F9" s="40"/>
      <c r="G9" s="40"/>
    </row>
    <row r="10" spans="2:7">
      <c r="B10" s="40"/>
      <c r="C10" s="40"/>
      <c r="D10" s="40"/>
      <c r="E10" s="40"/>
      <c r="F10" s="40"/>
      <c r="G10" s="40"/>
    </row>
    <row r="11" spans="2:7">
      <c r="B11" s="40"/>
      <c r="C11" s="40"/>
      <c r="D11" s="40"/>
      <c r="E11" s="40"/>
      <c r="F11" s="40"/>
      <c r="G11" s="40"/>
    </row>
    <row r="12" spans="2:7">
      <c r="B12" s="40"/>
      <c r="C12" s="40"/>
      <c r="D12" s="40"/>
      <c r="E12" s="40"/>
      <c r="F12" s="40"/>
      <c r="G12" s="40"/>
    </row>
    <row r="13" spans="2:7">
      <c r="B13" s="40"/>
      <c r="C13" s="40"/>
      <c r="D13" s="40"/>
      <c r="E13" s="40"/>
      <c r="F13" s="40"/>
      <c r="G13" s="40"/>
    </row>
    <row r="14" spans="2:7">
      <c r="B14" s="40"/>
      <c r="C14" s="40"/>
      <c r="D14" s="40"/>
      <c r="E14" s="40"/>
      <c r="F14" s="40"/>
      <c r="G14" s="40"/>
    </row>
    <row r="15" spans="2:7">
      <c r="B15" s="40"/>
      <c r="C15" s="40"/>
      <c r="D15" s="40"/>
      <c r="E15" s="40"/>
      <c r="F15" s="40"/>
      <c r="G15" s="40"/>
    </row>
    <row r="16" spans="2:7">
      <c r="B16" s="40"/>
      <c r="C16" s="40"/>
      <c r="D16" s="40"/>
      <c r="E16" s="40"/>
      <c r="F16" s="40"/>
      <c r="G16" s="40"/>
    </row>
    <row r="17" spans="2:8">
      <c r="B17" s="40"/>
      <c r="C17" s="40"/>
      <c r="D17" s="40"/>
      <c r="E17" s="40"/>
      <c r="F17" s="40"/>
      <c r="G17" s="40"/>
    </row>
    <row r="18" spans="2:8">
      <c r="B18" s="53"/>
      <c r="D18" s="26" t="s">
        <v>64</v>
      </c>
      <c r="E18" s="63">
        <f>GETPIVOTDATA("Recibidos",$C$21)</f>
        <v>82</v>
      </c>
      <c r="F18" s="40"/>
      <c r="G18" s="40"/>
    </row>
    <row r="19" spans="2:8">
      <c r="B19" s="40"/>
      <c r="C19" s="40"/>
      <c r="D19" s="40"/>
      <c r="E19" s="40"/>
      <c r="F19" s="48"/>
      <c r="G19" s="48"/>
    </row>
    <row r="20" spans="2:8">
      <c r="B20" s="8"/>
      <c r="C20" s="64" t="s">
        <v>72</v>
      </c>
      <c r="D20" s="64"/>
      <c r="E20" s="59"/>
      <c r="F20" s="59"/>
      <c r="G20" s="59"/>
      <c r="H20" s="59"/>
    </row>
    <row r="21" spans="2:8">
      <c r="B21" s="8"/>
      <c r="C21" s="28" t="s">
        <v>25</v>
      </c>
      <c r="D21" s="28" t="s">
        <v>71</v>
      </c>
      <c r="E21" s="81"/>
      <c r="F21"/>
    </row>
    <row r="22" spans="2:8">
      <c r="B22" s="8"/>
      <c r="C22" s="56" t="s">
        <v>102</v>
      </c>
      <c r="D22" s="55" t="s">
        <v>5</v>
      </c>
      <c r="E22" s="55" t="s">
        <v>23</v>
      </c>
      <c r="F22"/>
    </row>
    <row r="23" spans="2:8">
      <c r="B23" s="8"/>
      <c r="C23" s="82" t="s">
        <v>80</v>
      </c>
      <c r="D23" s="55">
        <v>35</v>
      </c>
      <c r="E23" s="55">
        <v>35</v>
      </c>
      <c r="F23"/>
    </row>
    <row r="24" spans="2:8">
      <c r="B24" s="8"/>
      <c r="C24" s="82" t="s">
        <v>87</v>
      </c>
      <c r="D24" s="55">
        <v>17</v>
      </c>
      <c r="E24" s="55">
        <v>17</v>
      </c>
      <c r="F24"/>
    </row>
    <row r="25" spans="2:8">
      <c r="B25" s="8"/>
      <c r="C25" s="82" t="s">
        <v>92</v>
      </c>
      <c r="D25" s="55">
        <v>2</v>
      </c>
      <c r="E25" s="55">
        <v>2</v>
      </c>
      <c r="F25"/>
    </row>
    <row r="26" spans="2:8">
      <c r="B26" s="8"/>
      <c r="C26" s="82" t="s">
        <v>84</v>
      </c>
      <c r="D26" s="55">
        <v>9</v>
      </c>
      <c r="E26" s="55">
        <v>9</v>
      </c>
      <c r="F26"/>
    </row>
    <row r="27" spans="2:8">
      <c r="B27" s="8"/>
      <c r="C27" s="82" t="s">
        <v>94</v>
      </c>
      <c r="D27" s="55">
        <v>5</v>
      </c>
      <c r="E27" s="55">
        <v>5</v>
      </c>
      <c r="F27"/>
    </row>
    <row r="28" spans="2:8">
      <c r="B28" s="8"/>
      <c r="C28" s="82" t="s">
        <v>90</v>
      </c>
      <c r="D28" s="55">
        <v>14</v>
      </c>
      <c r="E28" s="55">
        <v>14</v>
      </c>
      <c r="F28"/>
    </row>
    <row r="29" spans="2:8">
      <c r="B29" s="8"/>
      <c r="C29" s="57" t="s">
        <v>23</v>
      </c>
      <c r="D29" s="55">
        <v>82</v>
      </c>
      <c r="E29" s="55">
        <v>82</v>
      </c>
      <c r="F29"/>
    </row>
    <row r="30" spans="2:8">
      <c r="B30" s="8"/>
      <c r="F30"/>
    </row>
    <row r="31" spans="2:8" ht="15" customHeight="1">
      <c r="B31" s="8"/>
      <c r="F31" s="54"/>
      <c r="G31" s="54"/>
      <c r="H31" s="54"/>
    </row>
    <row r="32" spans="2:8">
      <c r="B32" s="8"/>
      <c r="C32" s="67" t="s">
        <v>65</v>
      </c>
      <c r="D32" s="54"/>
      <c r="F32" s="54"/>
      <c r="G32" s="54"/>
    </row>
    <row r="33" spans="2:7">
      <c r="B33" s="8"/>
      <c r="D33" s="54"/>
      <c r="F33" s="54"/>
      <c r="G33" s="54"/>
    </row>
    <row r="34" spans="2:7" ht="15" customHeight="1">
      <c r="B34" s="8"/>
      <c r="C34" s="88" t="s">
        <v>118</v>
      </c>
      <c r="D34" s="89"/>
      <c r="E34" s="89"/>
      <c r="F34" s="90"/>
      <c r="G34" s="54"/>
    </row>
    <row r="35" spans="2:7">
      <c r="B35" s="8"/>
      <c r="C35" s="91"/>
      <c r="D35" s="92"/>
      <c r="E35" s="92"/>
      <c r="F35" s="93"/>
      <c r="G35" s="54"/>
    </row>
    <row r="36" spans="2:7">
      <c r="B36" s="54"/>
      <c r="C36" s="91"/>
      <c r="D36" s="92"/>
      <c r="E36" s="92"/>
      <c r="F36" s="93"/>
      <c r="G36" s="54"/>
    </row>
    <row r="37" spans="2:7">
      <c r="B37" s="54"/>
      <c r="C37" s="91"/>
      <c r="D37" s="92"/>
      <c r="E37" s="92"/>
      <c r="F37" s="93"/>
      <c r="G37" s="54"/>
    </row>
    <row r="38" spans="2:7">
      <c r="B38" s="54"/>
      <c r="C38" s="91"/>
      <c r="D38" s="92"/>
      <c r="E38" s="92"/>
      <c r="F38" s="93"/>
      <c r="G38" s="54"/>
    </row>
    <row r="39" spans="2:7">
      <c r="B39" s="54"/>
      <c r="C39" s="91"/>
      <c r="D39" s="92"/>
      <c r="E39" s="92"/>
      <c r="F39" s="93"/>
      <c r="G39" s="54"/>
    </row>
    <row r="40" spans="2:7">
      <c r="B40" s="54"/>
      <c r="C40" s="91"/>
      <c r="D40" s="92"/>
      <c r="E40" s="92"/>
      <c r="F40" s="93"/>
      <c r="G40" s="54"/>
    </row>
    <row r="41" spans="2:7">
      <c r="B41" s="54"/>
      <c r="C41" s="91"/>
      <c r="D41" s="92"/>
      <c r="E41" s="92"/>
      <c r="F41" s="93"/>
      <c r="G41" s="54"/>
    </row>
    <row r="42" spans="2:7" ht="15" customHeight="1">
      <c r="B42" s="54"/>
      <c r="C42" s="91"/>
      <c r="D42" s="92"/>
      <c r="E42" s="92"/>
      <c r="F42" s="93"/>
      <c r="G42" s="54"/>
    </row>
    <row r="43" spans="2:7">
      <c r="C43" s="91"/>
      <c r="D43" s="92"/>
      <c r="E43" s="92"/>
      <c r="F43" s="93"/>
    </row>
    <row r="44" spans="2:7">
      <c r="C44" s="91"/>
      <c r="D44" s="92"/>
      <c r="E44" s="92"/>
      <c r="F44" s="93"/>
    </row>
    <row r="45" spans="2:7">
      <c r="C45" s="91"/>
      <c r="D45" s="92"/>
      <c r="E45" s="92"/>
      <c r="F45" s="93"/>
    </row>
    <row r="46" spans="2:7">
      <c r="C46" s="91"/>
      <c r="D46" s="92"/>
      <c r="E46" s="92"/>
      <c r="F46" s="93"/>
    </row>
    <row r="47" spans="2:7">
      <c r="C47" s="91"/>
      <c r="D47" s="92"/>
      <c r="E47" s="92"/>
      <c r="F47" s="93"/>
    </row>
    <row r="48" spans="2:7">
      <c r="C48" s="91"/>
      <c r="D48" s="92"/>
      <c r="E48" s="92"/>
      <c r="F48" s="93"/>
    </row>
    <row r="49" spans="3:6">
      <c r="C49" s="91"/>
      <c r="D49" s="92"/>
      <c r="E49" s="92"/>
      <c r="F49" s="93"/>
    </row>
    <row r="50" spans="3:6">
      <c r="C50" s="91"/>
      <c r="D50" s="92"/>
      <c r="E50" s="92"/>
      <c r="F50" s="93"/>
    </row>
    <row r="51" spans="3:6">
      <c r="C51" s="91"/>
      <c r="D51" s="92"/>
      <c r="E51" s="92"/>
      <c r="F51" s="93"/>
    </row>
    <row r="52" spans="3:6">
      <c r="C52" s="91"/>
      <c r="D52" s="92"/>
      <c r="E52" s="92"/>
      <c r="F52" s="93"/>
    </row>
    <row r="53" spans="3:6">
      <c r="C53" s="91"/>
      <c r="D53" s="92"/>
      <c r="E53" s="92"/>
      <c r="F53" s="93"/>
    </row>
    <row r="54" spans="3:6">
      <c r="C54" s="91"/>
      <c r="D54" s="92"/>
      <c r="E54" s="92"/>
      <c r="F54" s="93"/>
    </row>
    <row r="55" spans="3:6">
      <c r="C55" s="91"/>
      <c r="D55" s="92"/>
      <c r="E55" s="92"/>
      <c r="F55" s="93"/>
    </row>
    <row r="56" spans="3:6">
      <c r="C56" s="91"/>
      <c r="D56" s="92"/>
      <c r="E56" s="92"/>
      <c r="F56" s="93"/>
    </row>
    <row r="57" spans="3:6">
      <c r="C57" s="91"/>
      <c r="D57" s="92"/>
      <c r="E57" s="92"/>
      <c r="F57" s="93"/>
    </row>
    <row r="58" spans="3:6">
      <c r="C58" s="91"/>
      <c r="D58" s="92"/>
      <c r="E58" s="92"/>
      <c r="F58" s="93"/>
    </row>
    <row r="59" spans="3:6">
      <c r="C59" s="91"/>
      <c r="D59" s="92"/>
      <c r="E59" s="92"/>
      <c r="F59" s="93"/>
    </row>
    <row r="60" spans="3:6">
      <c r="C60" s="91"/>
      <c r="D60" s="92"/>
      <c r="E60" s="92"/>
      <c r="F60" s="93"/>
    </row>
    <row r="61" spans="3:6">
      <c r="C61" s="91"/>
      <c r="D61" s="92"/>
      <c r="E61" s="92"/>
      <c r="F61" s="93"/>
    </row>
    <row r="62" spans="3:6">
      <c r="C62" s="91"/>
      <c r="D62" s="92"/>
      <c r="E62" s="92"/>
      <c r="F62" s="93"/>
    </row>
    <row r="63" spans="3:6">
      <c r="C63" s="91"/>
      <c r="D63" s="92"/>
      <c r="E63" s="92"/>
      <c r="F63" s="93"/>
    </row>
    <row r="64" spans="3:6">
      <c r="C64" s="94"/>
      <c r="D64" s="95"/>
      <c r="E64" s="95"/>
      <c r="F64" s="96"/>
    </row>
    <row r="65" spans="3:6">
      <c r="C65" s="97"/>
      <c r="D65" s="97"/>
      <c r="E65" s="97"/>
      <c r="F65" s="97"/>
    </row>
    <row r="66" spans="3:6"/>
    <row r="67" spans="3:6"/>
    <row r="68" spans="3:6"/>
    <row r="69" spans="3:6"/>
    <row r="70" spans="3:6"/>
    <row r="71" spans="3:6"/>
    <row r="72" spans="3:6"/>
    <row r="73" spans="3:6"/>
    <row r="74" spans="3:6"/>
    <row r="75" spans="3:6"/>
    <row r="76" spans="3:6"/>
    <row r="77" spans="3:6"/>
    <row r="78" spans="3:6"/>
    <row r="79" spans="3:6"/>
    <row r="80" spans="3:6"/>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row r="190"/>
    <row r="191"/>
    <row r="192"/>
    <row r="193"/>
    <row r="194"/>
  </sheetData>
  <mergeCells count="4">
    <mergeCell ref="B1:G2"/>
    <mergeCell ref="B3:D3"/>
    <mergeCell ref="C34:F64"/>
    <mergeCell ref="C65:F65"/>
  </mergeCells>
  <printOptions horizontalCentered="1"/>
  <pageMargins left="0.23622047244094491" right="0.23622047244094491" top="1.299212598425197" bottom="0.74803149606299213" header="0.31496062992125984" footer="0.31496062992125984"/>
  <pageSetup paperSize="127" scale="69" orientation="portrait" r:id="rId2"/>
  <headerFooter>
    <oddHeader>&amp;C&amp;"-,Negrita"&amp;G</oddHeader>
  </headerFooter>
  <drawing r:id="rId3"/>
  <legacyDrawingHF r:id="rId4"/>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4"/>
  <sheetViews>
    <sheetView topLeftCell="A18" zoomScaleNormal="100" workbookViewId="0">
      <selection activeCell="K56" sqref="K56"/>
    </sheetView>
  </sheetViews>
  <sheetFormatPr baseColWidth="10" defaultColWidth="0" defaultRowHeight="15" customHeight="1" zeroHeight="1"/>
  <cols>
    <col min="1" max="1" width="5.7109375" style="8" customWidth="1"/>
    <col min="2" max="2" width="31.85546875" style="12" customWidth="1"/>
    <col min="3" max="3" width="13" style="8" customWidth="1"/>
    <col min="4" max="4" width="9.28515625" style="8" customWidth="1"/>
    <col min="5" max="5" width="7.42578125" style="8" customWidth="1"/>
    <col min="6" max="6" width="4.85546875" style="8" customWidth="1"/>
    <col min="7" max="7" width="8.28515625" style="8" customWidth="1"/>
    <col min="8" max="8" width="5.140625" style="8" customWidth="1"/>
    <col min="9" max="9" width="5.42578125" style="8" bestFit="1" customWidth="1"/>
    <col min="10" max="10" width="5.42578125" style="8" customWidth="1"/>
    <col min="11" max="11" width="9.140625" style="8" customWidth="1"/>
    <col min="12" max="16" width="2" style="8" customWidth="1"/>
    <col min="17" max="16384" width="11.42578125" style="8" hidden="1"/>
  </cols>
  <sheetData>
    <row r="1" spans="2:14" ht="15" customHeight="1">
      <c r="B1" s="85" t="s">
        <v>56</v>
      </c>
      <c r="C1" s="85"/>
      <c r="D1" s="85"/>
      <c r="E1" s="85"/>
      <c r="F1" s="85"/>
      <c r="G1" s="85"/>
      <c r="H1" s="85"/>
      <c r="I1" s="85"/>
      <c r="J1" s="85"/>
      <c r="K1" s="85"/>
      <c r="L1" s="85"/>
      <c r="M1" s="85"/>
    </row>
    <row r="2" spans="2:14">
      <c r="B2" s="85"/>
      <c r="C2" s="85"/>
      <c r="D2" s="85"/>
      <c r="E2" s="85"/>
      <c r="F2" s="85"/>
      <c r="G2" s="85"/>
      <c r="H2" s="85"/>
      <c r="I2" s="85"/>
      <c r="J2" s="85"/>
      <c r="K2" s="85"/>
      <c r="L2" s="85"/>
      <c r="M2" s="85"/>
    </row>
    <row r="3" spans="2:14">
      <c r="B3" s="24"/>
      <c r="C3" s="25"/>
      <c r="D3" s="25"/>
      <c r="E3" s="18"/>
      <c r="F3" s="18"/>
      <c r="G3" s="18"/>
    </row>
    <row r="4" spans="2:14">
      <c r="B4" s="48"/>
      <c r="C4" s="48"/>
      <c r="D4" s="48"/>
      <c r="E4" s="48"/>
      <c r="F4" s="48"/>
      <c r="G4" s="48"/>
    </row>
    <row r="5" spans="2:14">
      <c r="B5" s="48"/>
      <c r="C5" s="48"/>
      <c r="D5" s="48"/>
      <c r="E5" s="48"/>
      <c r="F5" s="48"/>
      <c r="G5" s="48"/>
    </row>
    <row r="6" spans="2:14">
      <c r="B6" s="48"/>
      <c r="C6" s="48"/>
      <c r="D6" s="48"/>
      <c r="E6" s="48"/>
      <c r="F6" s="48"/>
      <c r="G6" s="48"/>
    </row>
    <row r="7" spans="2:14">
      <c r="B7" s="48"/>
      <c r="C7" s="48"/>
      <c r="D7" s="48"/>
      <c r="E7" s="48"/>
      <c r="F7" s="48"/>
      <c r="G7" s="48"/>
    </row>
    <row r="8" spans="2:14">
      <c r="B8" s="48"/>
      <c r="C8" s="48"/>
      <c r="D8" s="48"/>
      <c r="E8" s="48"/>
      <c r="F8" s="48"/>
      <c r="G8" s="48"/>
    </row>
    <row r="9" spans="2:14">
      <c r="B9" s="48"/>
      <c r="C9" s="48"/>
      <c r="D9" s="48"/>
      <c r="E9" s="48"/>
      <c r="F9" s="48"/>
      <c r="G9" s="48"/>
    </row>
    <row r="10" spans="2:14">
      <c r="B10" s="48"/>
      <c r="C10" s="48"/>
      <c r="D10" s="48"/>
      <c r="E10" s="48"/>
      <c r="F10" s="48"/>
      <c r="G10" s="48"/>
    </row>
    <row r="11" spans="2:14">
      <c r="B11" s="48"/>
      <c r="C11" s="48"/>
      <c r="D11" s="48"/>
      <c r="E11" s="48"/>
      <c r="F11" s="48"/>
      <c r="G11" s="48"/>
    </row>
    <row r="12" spans="2:14">
      <c r="B12" s="48"/>
      <c r="C12" s="48"/>
      <c r="D12" s="48"/>
      <c r="E12" s="48"/>
      <c r="F12" s="48"/>
      <c r="G12" s="48"/>
    </row>
    <row r="13" spans="2:14">
      <c r="B13" s="48"/>
      <c r="C13" s="48"/>
      <c r="D13" s="48"/>
      <c r="E13" s="48"/>
      <c r="F13" s="48"/>
      <c r="G13" s="48"/>
    </row>
    <row r="14" spans="2:14">
      <c r="B14" s="48"/>
      <c r="C14" s="48"/>
      <c r="D14" s="48"/>
      <c r="E14" s="48"/>
      <c r="F14" s="48"/>
      <c r="G14" s="48"/>
    </row>
    <row r="15" spans="2:14">
      <c r="B15" s="48"/>
      <c r="C15" s="48"/>
      <c r="D15" s="48"/>
      <c r="E15" s="48"/>
      <c r="F15" s="48"/>
      <c r="G15" s="48"/>
    </row>
    <row r="16" spans="2:14">
      <c r="B16" s="48"/>
      <c r="C16" s="26" t="s">
        <v>63</v>
      </c>
      <c r="D16" s="27">
        <f>GETPIVOTDATA("Solucionados",$B$18)</f>
        <v>73</v>
      </c>
      <c r="E16" s="48"/>
      <c r="F16" s="48"/>
      <c r="G16" s="48"/>
      <c r="L16" s="18"/>
      <c r="M16" s="18"/>
      <c r="N16" s="18"/>
    </row>
    <row r="17" spans="2:14">
      <c r="B17" s="64"/>
      <c r="C17" s="59"/>
      <c r="D17" s="59"/>
      <c r="E17" s="59"/>
      <c r="F17" s="59"/>
      <c r="G17" s="59"/>
      <c r="H17" s="58"/>
      <c r="I17" s="58"/>
      <c r="J17" s="58"/>
      <c r="K17" s="58"/>
      <c r="L17" s="59"/>
      <c r="M17" s="59"/>
      <c r="N17" s="18"/>
    </row>
    <row r="18" spans="2:14">
      <c r="B18" s="28" t="s">
        <v>68</v>
      </c>
      <c r="C18" s="49" t="s">
        <v>71</v>
      </c>
      <c r="D18" s="81"/>
      <c r="E18" s="81"/>
      <c r="F18" s="81"/>
      <c r="G18" s="81"/>
      <c r="H18" s="81"/>
      <c r="I18" s="81"/>
      <c r="J18"/>
      <c r="K18"/>
      <c r="L18" s="18"/>
      <c r="M18" s="18"/>
      <c r="N18" s="18"/>
    </row>
    <row r="19" spans="2:14" ht="92.25">
      <c r="B19" s="28" t="s">
        <v>69</v>
      </c>
      <c r="C19" s="51" t="s">
        <v>91</v>
      </c>
      <c r="D19" s="51" t="s">
        <v>93</v>
      </c>
      <c r="E19" s="51" t="s">
        <v>96</v>
      </c>
      <c r="F19" s="51" t="s">
        <v>88</v>
      </c>
      <c r="G19" s="51" t="s">
        <v>82</v>
      </c>
      <c r="H19" s="51" t="s">
        <v>86</v>
      </c>
      <c r="I19" s="51" t="s">
        <v>23</v>
      </c>
      <c r="J19"/>
      <c r="K19"/>
      <c r="L19" s="18"/>
      <c r="M19" s="18"/>
      <c r="N19" s="18"/>
    </row>
    <row r="20" spans="2:14">
      <c r="B20" s="81" t="s">
        <v>5</v>
      </c>
      <c r="C20" s="9">
        <v>6</v>
      </c>
      <c r="D20" s="9">
        <v>20</v>
      </c>
      <c r="E20" s="9">
        <v>10</v>
      </c>
      <c r="F20" s="9">
        <v>10</v>
      </c>
      <c r="G20" s="9">
        <v>2</v>
      </c>
      <c r="H20" s="9">
        <v>25</v>
      </c>
      <c r="I20" s="9">
        <v>73</v>
      </c>
      <c r="J20"/>
      <c r="K20"/>
    </row>
    <row r="21" spans="2:14">
      <c r="B21" s="10" t="s">
        <v>23</v>
      </c>
      <c r="C21" s="9">
        <v>6</v>
      </c>
      <c r="D21" s="9">
        <v>20</v>
      </c>
      <c r="E21" s="9">
        <v>10</v>
      </c>
      <c r="F21" s="9">
        <v>10</v>
      </c>
      <c r="G21" s="9">
        <v>2</v>
      </c>
      <c r="H21" s="9">
        <v>25</v>
      </c>
      <c r="I21" s="9">
        <v>73</v>
      </c>
      <c r="J21"/>
      <c r="K21"/>
    </row>
    <row r="22" spans="2:14">
      <c r="B22"/>
      <c r="C22"/>
      <c r="D22"/>
      <c r="E22"/>
      <c r="F22"/>
      <c r="G22"/>
      <c r="H22"/>
      <c r="I22"/>
      <c r="J22"/>
      <c r="K22"/>
    </row>
    <row r="23" spans="2:14">
      <c r="B23" s="8"/>
    </row>
    <row r="24" spans="2:14">
      <c r="B24" s="8"/>
    </row>
    <row r="25" spans="2:14">
      <c r="B25" s="67" t="s">
        <v>65</v>
      </c>
    </row>
    <row r="26" spans="2:14">
      <c r="B26" s="8"/>
    </row>
    <row r="27" spans="2:14" ht="15" customHeight="1">
      <c r="B27" s="88" t="s">
        <v>119</v>
      </c>
      <c r="C27" s="89"/>
      <c r="D27" s="89"/>
      <c r="E27" s="89"/>
      <c r="F27" s="89"/>
      <c r="G27" s="89"/>
      <c r="H27" s="89"/>
      <c r="I27" s="89"/>
      <c r="J27" s="89"/>
      <c r="K27" s="90"/>
      <c r="L27" s="53"/>
      <c r="M27" s="53"/>
    </row>
    <row r="28" spans="2:14">
      <c r="B28" s="91"/>
      <c r="C28" s="92"/>
      <c r="D28" s="92"/>
      <c r="E28" s="92"/>
      <c r="F28" s="92"/>
      <c r="G28" s="92"/>
      <c r="H28" s="92"/>
      <c r="I28" s="92"/>
      <c r="J28" s="92"/>
      <c r="K28" s="93"/>
      <c r="L28" s="53"/>
      <c r="M28" s="53"/>
    </row>
    <row r="29" spans="2:14">
      <c r="B29" s="91"/>
      <c r="C29" s="92"/>
      <c r="D29" s="92"/>
      <c r="E29" s="92"/>
      <c r="F29" s="92"/>
      <c r="G29" s="92"/>
      <c r="H29" s="92"/>
      <c r="I29" s="92"/>
      <c r="J29" s="92"/>
      <c r="K29" s="93"/>
      <c r="L29" s="53"/>
      <c r="M29" s="53"/>
    </row>
    <row r="30" spans="2:14">
      <c r="B30" s="91"/>
      <c r="C30" s="92"/>
      <c r="D30" s="92"/>
      <c r="E30" s="92"/>
      <c r="F30" s="92"/>
      <c r="G30" s="92"/>
      <c r="H30" s="92"/>
      <c r="I30" s="92"/>
      <c r="J30" s="92"/>
      <c r="K30" s="93"/>
      <c r="L30" s="53"/>
      <c r="M30" s="53"/>
    </row>
    <row r="31" spans="2:14">
      <c r="B31" s="91"/>
      <c r="C31" s="92"/>
      <c r="D31" s="92"/>
      <c r="E31" s="92"/>
      <c r="F31" s="92"/>
      <c r="G31" s="92"/>
      <c r="H31" s="92"/>
      <c r="I31" s="92"/>
      <c r="J31" s="92"/>
      <c r="K31" s="93"/>
      <c r="L31" s="53"/>
      <c r="M31" s="53"/>
    </row>
    <row r="32" spans="2:14">
      <c r="B32" s="91"/>
      <c r="C32" s="92"/>
      <c r="D32" s="92"/>
      <c r="E32" s="92"/>
      <c r="F32" s="92"/>
      <c r="G32" s="92"/>
      <c r="H32" s="92"/>
      <c r="I32" s="92"/>
      <c r="J32" s="92"/>
      <c r="K32" s="93"/>
      <c r="L32" s="53"/>
      <c r="M32" s="53"/>
    </row>
    <row r="33" spans="2:13" ht="15" customHeight="1">
      <c r="B33" s="91"/>
      <c r="C33" s="92"/>
      <c r="D33" s="92"/>
      <c r="E33" s="92"/>
      <c r="F33" s="92"/>
      <c r="G33" s="92"/>
      <c r="H33" s="92"/>
      <c r="I33" s="92"/>
      <c r="J33" s="92"/>
      <c r="K33" s="93"/>
      <c r="L33" s="53"/>
      <c r="M33" s="53"/>
    </row>
    <row r="34" spans="2:13">
      <c r="B34" s="91"/>
      <c r="C34" s="92"/>
      <c r="D34" s="92"/>
      <c r="E34" s="92"/>
      <c r="F34" s="92"/>
      <c r="G34" s="92"/>
      <c r="H34" s="92"/>
      <c r="I34" s="92"/>
      <c r="J34" s="92"/>
      <c r="K34" s="93"/>
      <c r="L34" s="53"/>
      <c r="M34" s="53"/>
    </row>
    <row r="35" spans="2:13">
      <c r="B35" s="91"/>
      <c r="C35" s="92"/>
      <c r="D35" s="92"/>
      <c r="E35" s="92"/>
      <c r="F35" s="92"/>
      <c r="G35" s="92"/>
      <c r="H35" s="92"/>
      <c r="I35" s="92"/>
      <c r="J35" s="92"/>
      <c r="K35" s="93"/>
      <c r="L35" s="53"/>
      <c r="M35" s="53"/>
    </row>
    <row r="36" spans="2:13">
      <c r="B36" s="91"/>
      <c r="C36" s="92"/>
      <c r="D36" s="92"/>
      <c r="E36" s="92"/>
      <c r="F36" s="92"/>
      <c r="G36" s="92"/>
      <c r="H36" s="92"/>
      <c r="I36" s="92"/>
      <c r="J36" s="92"/>
      <c r="K36" s="93"/>
      <c r="L36" s="53"/>
      <c r="M36" s="53"/>
    </row>
    <row r="37" spans="2:13">
      <c r="B37" s="91"/>
      <c r="C37" s="92"/>
      <c r="D37" s="92"/>
      <c r="E37" s="92"/>
      <c r="F37" s="92"/>
      <c r="G37" s="92"/>
      <c r="H37" s="92"/>
      <c r="I37" s="92"/>
      <c r="J37" s="92"/>
      <c r="K37" s="93"/>
      <c r="L37" s="83"/>
      <c r="M37" s="83"/>
    </row>
    <row r="38" spans="2:13">
      <c r="B38" s="91"/>
      <c r="C38" s="92"/>
      <c r="D38" s="92"/>
      <c r="E38" s="92"/>
      <c r="F38" s="92"/>
      <c r="G38" s="92"/>
      <c r="H38" s="92"/>
      <c r="I38" s="92"/>
      <c r="J38" s="92"/>
      <c r="K38" s="93"/>
      <c r="L38" s="83"/>
      <c r="M38" s="83"/>
    </row>
    <row r="39" spans="2:13">
      <c r="B39" s="91"/>
      <c r="C39" s="92"/>
      <c r="D39" s="92"/>
      <c r="E39" s="92"/>
      <c r="F39" s="92"/>
      <c r="G39" s="92"/>
      <c r="H39" s="92"/>
      <c r="I39" s="92"/>
      <c r="J39" s="92"/>
      <c r="K39" s="93"/>
      <c r="L39" s="83"/>
      <c r="M39" s="83"/>
    </row>
    <row r="40" spans="2:13">
      <c r="B40" s="91"/>
      <c r="C40" s="92"/>
      <c r="D40" s="92"/>
      <c r="E40" s="92"/>
      <c r="F40" s="92"/>
      <c r="G40" s="92"/>
      <c r="H40" s="92"/>
      <c r="I40" s="92"/>
      <c r="J40" s="92"/>
      <c r="K40" s="93"/>
      <c r="L40" s="83"/>
      <c r="M40" s="83"/>
    </row>
    <row r="41" spans="2:13">
      <c r="B41" s="91"/>
      <c r="C41" s="92"/>
      <c r="D41" s="92"/>
      <c r="E41" s="92"/>
      <c r="F41" s="92"/>
      <c r="G41" s="92"/>
      <c r="H41" s="92"/>
      <c r="I41" s="92"/>
      <c r="J41" s="92"/>
      <c r="K41" s="93"/>
      <c r="L41" s="83"/>
      <c r="M41" s="83"/>
    </row>
    <row r="42" spans="2:13">
      <c r="B42" s="91"/>
      <c r="C42" s="92"/>
      <c r="D42" s="92"/>
      <c r="E42" s="92"/>
      <c r="F42" s="92"/>
      <c r="G42" s="92"/>
      <c r="H42" s="92"/>
      <c r="I42" s="92"/>
      <c r="J42" s="92"/>
      <c r="K42" s="93"/>
      <c r="L42" s="83"/>
      <c r="M42" s="83"/>
    </row>
    <row r="43" spans="2:13">
      <c r="B43" s="91"/>
      <c r="C43" s="92"/>
      <c r="D43" s="92"/>
      <c r="E43" s="92"/>
      <c r="F43" s="92"/>
      <c r="G43" s="92"/>
      <c r="H43" s="92"/>
      <c r="I43" s="92"/>
      <c r="J43" s="92"/>
      <c r="K43" s="93"/>
      <c r="L43" s="83"/>
      <c r="M43" s="83"/>
    </row>
    <row r="44" spans="2:13">
      <c r="B44" s="91"/>
      <c r="C44" s="92"/>
      <c r="D44" s="92"/>
      <c r="E44" s="92"/>
      <c r="F44" s="92"/>
      <c r="G44" s="92"/>
      <c r="H44" s="92"/>
      <c r="I44" s="92"/>
      <c r="J44" s="92"/>
      <c r="K44" s="93"/>
      <c r="L44" s="83"/>
      <c r="M44" s="83"/>
    </row>
    <row r="45" spans="2:13">
      <c r="B45" s="91"/>
      <c r="C45" s="92"/>
      <c r="D45" s="92"/>
      <c r="E45" s="92"/>
      <c r="F45" s="92"/>
      <c r="G45" s="92"/>
      <c r="H45" s="92"/>
      <c r="I45" s="92"/>
      <c r="J45" s="92"/>
      <c r="K45" s="93"/>
      <c r="L45" s="83"/>
      <c r="M45" s="83"/>
    </row>
    <row r="46" spans="2:13">
      <c r="B46" s="91"/>
      <c r="C46" s="92"/>
      <c r="D46" s="92"/>
      <c r="E46" s="92"/>
      <c r="F46" s="92"/>
      <c r="G46" s="92"/>
      <c r="H46" s="92"/>
      <c r="I46" s="92"/>
      <c r="J46" s="92"/>
      <c r="K46" s="93"/>
      <c r="L46" s="83"/>
      <c r="M46" s="83"/>
    </row>
    <row r="47" spans="2:13">
      <c r="B47" s="91"/>
      <c r="C47" s="92"/>
      <c r="D47" s="92"/>
      <c r="E47" s="92"/>
      <c r="F47" s="92"/>
      <c r="G47" s="92"/>
      <c r="H47" s="92"/>
      <c r="I47" s="92"/>
      <c r="J47" s="92"/>
      <c r="K47" s="93"/>
      <c r="L47" s="83"/>
      <c r="M47" s="83"/>
    </row>
    <row r="48" spans="2:13">
      <c r="B48" s="91"/>
      <c r="C48" s="92"/>
      <c r="D48" s="92"/>
      <c r="E48" s="92"/>
      <c r="F48" s="92"/>
      <c r="G48" s="92"/>
      <c r="H48" s="92"/>
      <c r="I48" s="92"/>
      <c r="J48" s="92"/>
      <c r="K48" s="93"/>
      <c r="L48" s="83"/>
      <c r="M48" s="83"/>
    </row>
    <row r="49" spans="2:13">
      <c r="B49" s="91"/>
      <c r="C49" s="92"/>
      <c r="D49" s="92"/>
      <c r="E49" s="92"/>
      <c r="F49" s="92"/>
      <c r="G49" s="92"/>
      <c r="H49" s="92"/>
      <c r="I49" s="92"/>
      <c r="J49" s="92"/>
      <c r="K49" s="93"/>
      <c r="L49" s="84"/>
      <c r="M49" s="84"/>
    </row>
    <row r="50" spans="2:13">
      <c r="B50" s="91"/>
      <c r="C50" s="92"/>
      <c r="D50" s="92"/>
      <c r="E50" s="92"/>
      <c r="F50" s="92"/>
      <c r="G50" s="92"/>
      <c r="H50" s="92"/>
      <c r="I50" s="92"/>
      <c r="J50" s="92"/>
      <c r="K50" s="93"/>
      <c r="L50" s="84"/>
      <c r="M50" s="84"/>
    </row>
    <row r="51" spans="2:13">
      <c r="B51" s="94"/>
      <c r="C51" s="95"/>
      <c r="D51" s="95"/>
      <c r="E51" s="95"/>
      <c r="F51" s="95"/>
      <c r="G51" s="95"/>
      <c r="H51" s="95"/>
      <c r="I51" s="95"/>
      <c r="J51" s="95"/>
      <c r="K51" s="96"/>
      <c r="L51" s="84"/>
      <c r="M51" s="84"/>
    </row>
    <row r="52" spans="2:13">
      <c r="B52" s="8"/>
      <c r="L52" s="53"/>
      <c r="M52" s="53"/>
    </row>
    <row r="53" spans="2:13">
      <c r="B53" s="8"/>
    </row>
    <row r="54" spans="2:13">
      <c r="B54" s="8"/>
    </row>
    <row r="55" spans="2:13">
      <c r="B55" s="8"/>
    </row>
    <row r="56" spans="2:13">
      <c r="B56" s="8"/>
    </row>
    <row r="57" spans="2:13">
      <c r="B57" s="8"/>
    </row>
    <row r="58" spans="2:13">
      <c r="B58" s="8"/>
    </row>
    <row r="59" spans="2:13">
      <c r="B59" s="8"/>
    </row>
    <row r="60" spans="2:13">
      <c r="B60" s="8"/>
    </row>
    <row r="61" spans="2:13">
      <c r="B61" s="8"/>
    </row>
    <row r="62" spans="2:13">
      <c r="B62" s="8"/>
    </row>
    <row r="63" spans="2:13">
      <c r="B63" s="8"/>
    </row>
    <row r="64" spans="2:13">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c r="B94" s="8"/>
    </row>
    <row r="95" spans="2:2">
      <c r="B95" s="8"/>
    </row>
    <row r="96" spans="2:2">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c r="B115" s="8"/>
    </row>
    <row r="116" spans="2:2" hidden="1">
      <c r="B116" s="8"/>
    </row>
    <row r="117" spans="2:2" hidden="1">
      <c r="B117" s="8"/>
    </row>
    <row r="118" spans="2:2" hidden="1">
      <c r="B118" s="8"/>
    </row>
    <row r="119" spans="2:2" hidden="1">
      <c r="B119" s="8"/>
    </row>
    <row r="120" spans="2:2" hidden="1">
      <c r="B120" s="8"/>
    </row>
    <row r="121" spans="2:2" hidden="1">
      <c r="B121" s="8"/>
    </row>
    <row r="122" spans="2:2" hidden="1">
      <c r="B122" s="8"/>
    </row>
    <row r="123" spans="2:2" hidden="1">
      <c r="B123" s="8"/>
    </row>
    <row r="124" spans="2:2" hidden="1">
      <c r="B124" s="8"/>
    </row>
    <row r="125" spans="2:2" hidden="1">
      <c r="B125" s="8"/>
    </row>
    <row r="126" spans="2:2" hidden="1">
      <c r="B126" s="8"/>
    </row>
    <row r="127" spans="2:2" hidden="1">
      <c r="B127" s="8"/>
    </row>
    <row r="128" spans="2:2" hidden="1">
      <c r="B128" s="8"/>
    </row>
    <row r="129" hidden="1"/>
    <row r="130" hidden="1"/>
    <row r="131" hidden="1"/>
    <row r="132" hidden="1"/>
    <row r="133" hidden="1"/>
    <row r="134" hidden="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sheetData>
  <mergeCells count="2">
    <mergeCell ref="B27:K51"/>
    <mergeCell ref="B1:M2"/>
  </mergeCells>
  <printOptions horizontalCentered="1"/>
  <pageMargins left="0.23622047244094491" right="0.23622047244094491" top="1.4960629921259843" bottom="0.74803149606299213" header="0.31496062992125984" footer="0.31496062992125984"/>
  <pageSetup paperSize="127" scale="65" orientation="portrait" r:id="rId2"/>
  <headerFooter>
    <oddHeader>&amp;C&amp;"-,Negrita"&amp;G</oddHeader>
  </headerFooter>
  <drawing r:id="rId3"/>
  <legacyDrawingHF r:id="rId4"/>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topLeftCell="A21" zoomScale="85" zoomScaleNormal="85" zoomScalePageLayoutView="85" workbookViewId="0">
      <selection activeCell="B33" sqref="B33:M56"/>
    </sheetView>
  </sheetViews>
  <sheetFormatPr baseColWidth="10" defaultColWidth="0" defaultRowHeight="15" zeroHeight="1"/>
  <cols>
    <col min="1" max="1" width="5.7109375" style="8" customWidth="1"/>
    <col min="2" max="2" width="44.28515625" style="12"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85" t="s">
        <v>56</v>
      </c>
      <c r="C1" s="85"/>
      <c r="D1" s="85"/>
      <c r="E1" s="85"/>
      <c r="F1" s="85"/>
      <c r="G1" s="85"/>
      <c r="H1" s="85"/>
      <c r="I1" s="85"/>
      <c r="J1" s="85"/>
      <c r="K1" s="85"/>
      <c r="L1" s="85"/>
      <c r="M1" s="85"/>
    </row>
    <row r="2" spans="2:13">
      <c r="B2" s="85"/>
      <c r="C2" s="85"/>
      <c r="D2" s="85"/>
      <c r="E2" s="85"/>
      <c r="F2" s="85"/>
      <c r="G2" s="85"/>
      <c r="H2" s="85"/>
      <c r="I2" s="85"/>
      <c r="J2" s="85"/>
      <c r="K2" s="85"/>
      <c r="L2" s="85"/>
      <c r="M2" s="85"/>
    </row>
    <row r="3" spans="2:13">
      <c r="B3" s="24"/>
      <c r="C3" s="25"/>
      <c r="D3" s="25"/>
      <c r="E3" s="18"/>
      <c r="F3" s="18"/>
      <c r="G3" s="18"/>
    </row>
    <row r="4" spans="2:13">
      <c r="B4" s="40"/>
      <c r="C4" s="40"/>
      <c r="D4" s="40"/>
      <c r="E4" s="40"/>
      <c r="F4" s="40"/>
      <c r="G4" s="40"/>
    </row>
    <row r="5" spans="2:13">
      <c r="B5" s="40"/>
      <c r="C5" s="40"/>
      <c r="D5" s="40"/>
      <c r="E5" s="40"/>
      <c r="F5" s="40"/>
      <c r="G5" s="40"/>
    </row>
    <row r="6" spans="2:13">
      <c r="B6" s="40"/>
      <c r="C6" s="40"/>
      <c r="D6" s="40"/>
      <c r="E6" s="40"/>
      <c r="F6" s="40"/>
      <c r="G6" s="40"/>
    </row>
    <row r="7" spans="2:13">
      <c r="B7" s="40"/>
      <c r="C7" s="40"/>
      <c r="D7" s="40"/>
      <c r="E7" s="40"/>
      <c r="F7" s="40"/>
      <c r="G7" s="40"/>
    </row>
    <row r="8" spans="2:13">
      <c r="B8" s="40"/>
      <c r="C8" s="40"/>
      <c r="D8" s="40"/>
      <c r="E8" s="40"/>
      <c r="F8" s="40"/>
      <c r="G8" s="40"/>
    </row>
    <row r="9" spans="2:13">
      <c r="B9" s="40"/>
      <c r="C9" s="40"/>
      <c r="D9" s="40"/>
      <c r="E9" s="40"/>
      <c r="F9" s="40"/>
      <c r="G9" s="40"/>
    </row>
    <row r="10" spans="2:13">
      <c r="B10" s="40"/>
      <c r="C10" s="40"/>
      <c r="D10" s="40"/>
      <c r="E10" s="40"/>
      <c r="F10" s="40"/>
      <c r="G10" s="40"/>
    </row>
    <row r="11" spans="2:13">
      <c r="B11" s="40"/>
      <c r="C11" s="40"/>
      <c r="D11" s="40"/>
      <c r="E11" s="40"/>
      <c r="F11" s="40"/>
      <c r="G11" s="40"/>
    </row>
    <row r="12" spans="2:13">
      <c r="B12" s="40"/>
      <c r="C12" s="40"/>
      <c r="D12" s="40"/>
      <c r="E12" s="40"/>
      <c r="F12" s="40"/>
      <c r="G12" s="40"/>
    </row>
    <row r="13" spans="2:13">
      <c r="B13" s="40"/>
      <c r="C13" s="40"/>
      <c r="D13" s="40"/>
      <c r="E13" s="40"/>
      <c r="F13" s="40"/>
      <c r="G13" s="40"/>
    </row>
    <row r="14" spans="2:13">
      <c r="B14" s="40"/>
      <c r="C14" s="40"/>
      <c r="D14" s="40"/>
      <c r="E14" s="40"/>
      <c r="F14" s="40"/>
      <c r="G14" s="40"/>
    </row>
    <row r="15" spans="2:13">
      <c r="B15" s="40"/>
      <c r="C15" s="40"/>
      <c r="D15" s="40"/>
      <c r="E15" s="40"/>
      <c r="F15" s="40"/>
      <c r="G15" s="40"/>
    </row>
    <row r="16" spans="2:13">
      <c r="B16" s="48"/>
      <c r="C16" s="48"/>
      <c r="D16" s="48"/>
      <c r="E16" s="48"/>
      <c r="F16" s="48"/>
      <c r="G16" s="48"/>
    </row>
    <row r="17" spans="2:13">
      <c r="B17" s="48"/>
      <c r="C17" s="48"/>
      <c r="D17" s="48"/>
      <c r="E17" s="48"/>
      <c r="F17" s="48"/>
      <c r="G17" s="48"/>
    </row>
    <row r="18" spans="2:13">
      <c r="B18" s="48"/>
      <c r="C18" s="48"/>
      <c r="D18" s="48"/>
      <c r="E18" s="48"/>
      <c r="F18" s="48"/>
      <c r="G18" s="48"/>
    </row>
    <row r="19" spans="2:13">
      <c r="D19" s="26" t="s">
        <v>67</v>
      </c>
      <c r="E19" s="65">
        <f>GETPIVOTDATA("Recibidos",$B$22)</f>
        <v>78</v>
      </c>
      <c r="F19" s="40"/>
      <c r="G19" s="40"/>
    </row>
    <row r="20" spans="2:13">
      <c r="B20" s="20"/>
      <c r="C20" s="20"/>
      <c r="D20" s="20"/>
      <c r="E20" s="20"/>
      <c r="F20" s="20"/>
      <c r="G20" s="20"/>
    </row>
    <row r="21" spans="2:13">
      <c r="B21" s="59" t="s">
        <v>66</v>
      </c>
      <c r="C21" s="58"/>
      <c r="D21" s="58"/>
      <c r="E21" s="58"/>
      <c r="F21" s="58"/>
      <c r="G21" s="58"/>
      <c r="H21" s="58"/>
      <c r="I21" s="58"/>
      <c r="J21" s="58"/>
      <c r="K21" s="59"/>
      <c r="L21" s="59"/>
      <c r="M21" s="59"/>
    </row>
    <row r="22" spans="2:13">
      <c r="B22" s="28" t="s">
        <v>70</v>
      </c>
      <c r="C22" s="49" t="s">
        <v>71</v>
      </c>
      <c r="D22" s="81"/>
      <c r="E22" s="81"/>
      <c r="F22" s="81"/>
      <c r="G22" s="81"/>
      <c r="H22" s="81"/>
      <c r="I22" s="81"/>
      <c r="J22" s="81"/>
      <c r="K22" s="60"/>
      <c r="L22" s="60"/>
      <c r="M22" s="60"/>
    </row>
    <row r="23" spans="2:13" ht="75.75">
      <c r="B23" s="11" t="s">
        <v>28</v>
      </c>
      <c r="C23" s="51" t="s">
        <v>86</v>
      </c>
      <c r="D23" s="51" t="s">
        <v>93</v>
      </c>
      <c r="E23" s="51" t="s">
        <v>88</v>
      </c>
      <c r="F23" s="51" t="s">
        <v>96</v>
      </c>
      <c r="G23" s="51" t="s">
        <v>82</v>
      </c>
      <c r="H23" s="51" t="s">
        <v>91</v>
      </c>
      <c r="I23" s="51" t="s">
        <v>109</v>
      </c>
      <c r="J23" s="51" t="s">
        <v>23</v>
      </c>
      <c r="K23"/>
      <c r="L23"/>
      <c r="M23"/>
    </row>
    <row r="24" spans="2:13">
      <c r="B24" s="81" t="s">
        <v>79</v>
      </c>
      <c r="C24" s="55">
        <v>19</v>
      </c>
      <c r="D24" s="55">
        <v>10</v>
      </c>
      <c r="E24" s="55"/>
      <c r="F24" s="55">
        <v>5</v>
      </c>
      <c r="G24" s="55">
        <v>8</v>
      </c>
      <c r="H24" s="55">
        <v>4</v>
      </c>
      <c r="I24" s="55">
        <v>1</v>
      </c>
      <c r="J24" s="55">
        <v>47</v>
      </c>
      <c r="K24"/>
      <c r="L24"/>
      <c r="M24"/>
    </row>
    <row r="25" spans="2:13">
      <c r="B25" s="81" t="s">
        <v>89</v>
      </c>
      <c r="C25" s="55"/>
      <c r="D25" s="55"/>
      <c r="E25" s="55">
        <v>10</v>
      </c>
      <c r="F25" s="55"/>
      <c r="G25" s="55"/>
      <c r="H25" s="55">
        <v>2</v>
      </c>
      <c r="I25" s="55"/>
      <c r="J25" s="55">
        <v>12</v>
      </c>
      <c r="K25"/>
      <c r="L25"/>
      <c r="M25"/>
    </row>
    <row r="26" spans="2:13">
      <c r="B26" s="81" t="s">
        <v>85</v>
      </c>
      <c r="C26" s="55">
        <v>2</v>
      </c>
      <c r="D26" s="55">
        <v>3</v>
      </c>
      <c r="E26" s="55"/>
      <c r="F26" s="55">
        <v>2</v>
      </c>
      <c r="G26" s="55"/>
      <c r="H26" s="55"/>
      <c r="I26" s="55"/>
      <c r="J26" s="55">
        <v>7</v>
      </c>
      <c r="K26"/>
      <c r="L26"/>
      <c r="M26"/>
    </row>
    <row r="27" spans="2:13">
      <c r="B27" s="81" t="s">
        <v>95</v>
      </c>
      <c r="C27" s="55"/>
      <c r="D27" s="55">
        <v>6</v>
      </c>
      <c r="E27" s="55"/>
      <c r="F27" s="55">
        <v>1</v>
      </c>
      <c r="G27" s="55"/>
      <c r="H27" s="55"/>
      <c r="I27" s="55"/>
      <c r="J27" s="55">
        <v>7</v>
      </c>
      <c r="K27"/>
      <c r="L27"/>
      <c r="M27"/>
    </row>
    <row r="28" spans="2:13">
      <c r="B28" s="81" t="s">
        <v>81</v>
      </c>
      <c r="C28" s="55">
        <v>4</v>
      </c>
      <c r="D28" s="55"/>
      <c r="E28" s="55"/>
      <c r="F28" s="55">
        <v>1</v>
      </c>
      <c r="G28" s="55"/>
      <c r="H28" s="55"/>
      <c r="I28" s="55"/>
      <c r="J28" s="55">
        <v>5</v>
      </c>
      <c r="K28"/>
      <c r="L28"/>
      <c r="M28"/>
    </row>
    <row r="29" spans="2:13">
      <c r="B29" s="10" t="s">
        <v>23</v>
      </c>
      <c r="C29" s="55">
        <v>25</v>
      </c>
      <c r="D29" s="55">
        <v>19</v>
      </c>
      <c r="E29" s="55">
        <v>10</v>
      </c>
      <c r="F29" s="55">
        <v>9</v>
      </c>
      <c r="G29" s="55">
        <v>8</v>
      </c>
      <c r="H29" s="55">
        <v>6</v>
      </c>
      <c r="I29" s="55">
        <v>1</v>
      </c>
      <c r="J29" s="55">
        <v>78</v>
      </c>
      <c r="K29"/>
      <c r="L29"/>
      <c r="M29"/>
    </row>
    <row r="30" spans="2:13">
      <c r="B30"/>
      <c r="C30"/>
      <c r="D30"/>
      <c r="E30"/>
      <c r="F30"/>
      <c r="G30"/>
      <c r="H30"/>
      <c r="I30"/>
      <c r="J30"/>
      <c r="K30"/>
    </row>
    <row r="31" spans="2:13">
      <c r="B31" s="67" t="s">
        <v>65</v>
      </c>
    </row>
    <row r="32" spans="2:13">
      <c r="B32" s="8"/>
    </row>
    <row r="33" spans="2:13" ht="15" customHeight="1">
      <c r="B33" s="88" t="s">
        <v>120</v>
      </c>
      <c r="C33" s="89"/>
      <c r="D33" s="89"/>
      <c r="E33" s="89"/>
      <c r="F33" s="89"/>
      <c r="G33" s="89"/>
      <c r="H33" s="89"/>
      <c r="I33" s="89"/>
      <c r="J33" s="89"/>
      <c r="K33" s="89"/>
      <c r="L33" s="89"/>
      <c r="M33" s="90"/>
    </row>
    <row r="34" spans="2:13">
      <c r="B34" s="91"/>
      <c r="C34" s="92"/>
      <c r="D34" s="92"/>
      <c r="E34" s="92"/>
      <c r="F34" s="92"/>
      <c r="G34" s="92"/>
      <c r="H34" s="92"/>
      <c r="I34" s="92"/>
      <c r="J34" s="92"/>
      <c r="K34" s="92"/>
      <c r="L34" s="92"/>
      <c r="M34" s="93"/>
    </row>
    <row r="35" spans="2:13">
      <c r="B35" s="91"/>
      <c r="C35" s="92"/>
      <c r="D35" s="92"/>
      <c r="E35" s="92"/>
      <c r="F35" s="92"/>
      <c r="G35" s="92"/>
      <c r="H35" s="92"/>
      <c r="I35" s="92"/>
      <c r="J35" s="92"/>
      <c r="K35" s="92"/>
      <c r="L35" s="92"/>
      <c r="M35" s="93"/>
    </row>
    <row r="36" spans="2:13">
      <c r="B36" s="91"/>
      <c r="C36" s="92"/>
      <c r="D36" s="92"/>
      <c r="E36" s="92"/>
      <c r="F36" s="92"/>
      <c r="G36" s="92"/>
      <c r="H36" s="92"/>
      <c r="I36" s="92"/>
      <c r="J36" s="92"/>
      <c r="K36" s="92"/>
      <c r="L36" s="92"/>
      <c r="M36" s="93"/>
    </row>
    <row r="37" spans="2:13">
      <c r="B37" s="91"/>
      <c r="C37" s="92"/>
      <c r="D37" s="92"/>
      <c r="E37" s="92"/>
      <c r="F37" s="92"/>
      <c r="G37" s="92"/>
      <c r="H37" s="92"/>
      <c r="I37" s="92"/>
      <c r="J37" s="92"/>
      <c r="K37" s="92"/>
      <c r="L37" s="92"/>
      <c r="M37" s="93"/>
    </row>
    <row r="38" spans="2:13">
      <c r="B38" s="91"/>
      <c r="C38" s="92"/>
      <c r="D38" s="92"/>
      <c r="E38" s="92"/>
      <c r="F38" s="92"/>
      <c r="G38" s="92"/>
      <c r="H38" s="92"/>
      <c r="I38" s="92"/>
      <c r="J38" s="92"/>
      <c r="K38" s="92"/>
      <c r="L38" s="92"/>
      <c r="M38" s="93"/>
    </row>
    <row r="39" spans="2:13" ht="15" customHeight="1">
      <c r="B39" s="91"/>
      <c r="C39" s="92"/>
      <c r="D39" s="92"/>
      <c r="E39" s="92"/>
      <c r="F39" s="92"/>
      <c r="G39" s="92"/>
      <c r="H39" s="92"/>
      <c r="I39" s="92"/>
      <c r="J39" s="92"/>
      <c r="K39" s="92"/>
      <c r="L39" s="92"/>
      <c r="M39" s="93"/>
    </row>
    <row r="40" spans="2:13">
      <c r="B40" s="91"/>
      <c r="C40" s="92"/>
      <c r="D40" s="92"/>
      <c r="E40" s="92"/>
      <c r="F40" s="92"/>
      <c r="G40" s="92"/>
      <c r="H40" s="92"/>
      <c r="I40" s="92"/>
      <c r="J40" s="92"/>
      <c r="K40" s="92"/>
      <c r="L40" s="92"/>
      <c r="M40" s="93"/>
    </row>
    <row r="41" spans="2:13">
      <c r="B41" s="91"/>
      <c r="C41" s="92"/>
      <c r="D41" s="92"/>
      <c r="E41" s="92"/>
      <c r="F41" s="92"/>
      <c r="G41" s="92"/>
      <c r="H41" s="92"/>
      <c r="I41" s="92"/>
      <c r="J41" s="92"/>
      <c r="K41" s="92"/>
      <c r="L41" s="92"/>
      <c r="M41" s="93"/>
    </row>
    <row r="42" spans="2:13">
      <c r="B42" s="91"/>
      <c r="C42" s="92"/>
      <c r="D42" s="92"/>
      <c r="E42" s="92"/>
      <c r="F42" s="92"/>
      <c r="G42" s="92"/>
      <c r="H42" s="92"/>
      <c r="I42" s="92"/>
      <c r="J42" s="92"/>
      <c r="K42" s="92"/>
      <c r="L42" s="92"/>
      <c r="M42" s="93"/>
    </row>
    <row r="43" spans="2:13">
      <c r="B43" s="91"/>
      <c r="C43" s="92"/>
      <c r="D43" s="92"/>
      <c r="E43" s="92"/>
      <c r="F43" s="92"/>
      <c r="G43" s="92"/>
      <c r="H43" s="92"/>
      <c r="I43" s="92"/>
      <c r="J43" s="92"/>
      <c r="K43" s="92"/>
      <c r="L43" s="92"/>
      <c r="M43" s="93"/>
    </row>
    <row r="44" spans="2:13">
      <c r="B44" s="91"/>
      <c r="C44" s="92"/>
      <c r="D44" s="92"/>
      <c r="E44" s="92"/>
      <c r="F44" s="92"/>
      <c r="G44" s="92"/>
      <c r="H44" s="92"/>
      <c r="I44" s="92"/>
      <c r="J44" s="92"/>
      <c r="K44" s="92"/>
      <c r="L44" s="92"/>
      <c r="M44" s="93"/>
    </row>
    <row r="45" spans="2:13">
      <c r="B45" s="91"/>
      <c r="C45" s="92"/>
      <c r="D45" s="92"/>
      <c r="E45" s="92"/>
      <c r="F45" s="92"/>
      <c r="G45" s="92"/>
      <c r="H45" s="92"/>
      <c r="I45" s="92"/>
      <c r="J45" s="92"/>
      <c r="K45" s="92"/>
      <c r="L45" s="92"/>
      <c r="M45" s="93"/>
    </row>
    <row r="46" spans="2:13">
      <c r="B46" s="91"/>
      <c r="C46" s="92"/>
      <c r="D46" s="92"/>
      <c r="E46" s="92"/>
      <c r="F46" s="92"/>
      <c r="G46" s="92"/>
      <c r="H46" s="92"/>
      <c r="I46" s="92"/>
      <c r="J46" s="92"/>
      <c r="K46" s="92"/>
      <c r="L46" s="92"/>
      <c r="M46" s="93"/>
    </row>
    <row r="47" spans="2:13">
      <c r="B47" s="91"/>
      <c r="C47" s="92"/>
      <c r="D47" s="92"/>
      <c r="E47" s="92"/>
      <c r="F47" s="92"/>
      <c r="G47" s="92"/>
      <c r="H47" s="92"/>
      <c r="I47" s="92"/>
      <c r="J47" s="92"/>
      <c r="K47" s="92"/>
      <c r="L47" s="92"/>
      <c r="M47" s="93"/>
    </row>
    <row r="48" spans="2:13">
      <c r="B48" s="91"/>
      <c r="C48" s="92"/>
      <c r="D48" s="92"/>
      <c r="E48" s="92"/>
      <c r="F48" s="92"/>
      <c r="G48" s="92"/>
      <c r="H48" s="92"/>
      <c r="I48" s="92"/>
      <c r="J48" s="92"/>
      <c r="K48" s="92"/>
      <c r="L48" s="92"/>
      <c r="M48" s="93"/>
    </row>
    <row r="49" spans="2:13">
      <c r="B49" s="91"/>
      <c r="C49" s="92"/>
      <c r="D49" s="92"/>
      <c r="E49" s="92"/>
      <c r="F49" s="92"/>
      <c r="G49" s="92"/>
      <c r="H49" s="92"/>
      <c r="I49" s="92"/>
      <c r="J49" s="92"/>
      <c r="K49" s="92"/>
      <c r="L49" s="92"/>
      <c r="M49" s="93"/>
    </row>
    <row r="50" spans="2:13">
      <c r="B50" s="91"/>
      <c r="C50" s="92"/>
      <c r="D50" s="92"/>
      <c r="E50" s="92"/>
      <c r="F50" s="92"/>
      <c r="G50" s="92"/>
      <c r="H50" s="92"/>
      <c r="I50" s="92"/>
      <c r="J50" s="92"/>
      <c r="K50" s="92"/>
      <c r="L50" s="92"/>
      <c r="M50" s="93"/>
    </row>
    <row r="51" spans="2:13">
      <c r="B51" s="91"/>
      <c r="C51" s="92"/>
      <c r="D51" s="92"/>
      <c r="E51" s="92"/>
      <c r="F51" s="92"/>
      <c r="G51" s="92"/>
      <c r="H51" s="92"/>
      <c r="I51" s="92"/>
      <c r="J51" s="92"/>
      <c r="K51" s="92"/>
      <c r="L51" s="92"/>
      <c r="M51" s="93"/>
    </row>
    <row r="52" spans="2:13">
      <c r="B52" s="91"/>
      <c r="C52" s="92"/>
      <c r="D52" s="92"/>
      <c r="E52" s="92"/>
      <c r="F52" s="92"/>
      <c r="G52" s="92"/>
      <c r="H52" s="92"/>
      <c r="I52" s="92"/>
      <c r="J52" s="92"/>
      <c r="K52" s="92"/>
      <c r="L52" s="92"/>
      <c r="M52" s="93"/>
    </row>
    <row r="53" spans="2:13">
      <c r="B53" s="91"/>
      <c r="C53" s="92"/>
      <c r="D53" s="92"/>
      <c r="E53" s="92"/>
      <c r="F53" s="92"/>
      <c r="G53" s="92"/>
      <c r="H53" s="92"/>
      <c r="I53" s="92"/>
      <c r="J53" s="92"/>
      <c r="K53" s="92"/>
      <c r="L53" s="92"/>
      <c r="M53" s="93"/>
    </row>
    <row r="54" spans="2:13">
      <c r="B54" s="91"/>
      <c r="C54" s="92"/>
      <c r="D54" s="92"/>
      <c r="E54" s="92"/>
      <c r="F54" s="92"/>
      <c r="G54" s="92"/>
      <c r="H54" s="92"/>
      <c r="I54" s="92"/>
      <c r="J54" s="92"/>
      <c r="K54" s="92"/>
      <c r="L54" s="92"/>
      <c r="M54" s="93"/>
    </row>
    <row r="55" spans="2:13">
      <c r="B55" s="91"/>
      <c r="C55" s="92"/>
      <c r="D55" s="92"/>
      <c r="E55" s="92"/>
      <c r="F55" s="92"/>
      <c r="G55" s="92"/>
      <c r="H55" s="92"/>
      <c r="I55" s="92"/>
      <c r="J55" s="92"/>
      <c r="K55" s="92"/>
      <c r="L55" s="92"/>
      <c r="M55" s="93"/>
    </row>
    <row r="56" spans="2:13">
      <c r="B56" s="94"/>
      <c r="C56" s="95"/>
      <c r="D56" s="95"/>
      <c r="E56" s="95"/>
      <c r="F56" s="95"/>
      <c r="G56" s="95"/>
      <c r="H56" s="95"/>
      <c r="I56" s="95"/>
      <c r="J56" s="95"/>
      <c r="K56" s="95"/>
      <c r="L56" s="95"/>
      <c r="M56" s="96"/>
    </row>
    <row r="57" spans="2:13">
      <c r="B57" s="50"/>
      <c r="C57" s="50"/>
      <c r="D57" s="50"/>
      <c r="E57" s="50"/>
      <c r="F57" s="50"/>
      <c r="G57" s="50"/>
    </row>
    <row r="58" spans="2:13">
      <c r="B58" s="50"/>
      <c r="C58" s="50"/>
      <c r="D58" s="50"/>
      <c r="E58" s="50"/>
      <c r="F58" s="50"/>
      <c r="G58" s="50"/>
    </row>
    <row r="59" spans="2:13">
      <c r="B59" s="50"/>
      <c r="C59" s="50"/>
      <c r="D59" s="50"/>
      <c r="E59" s="50"/>
      <c r="F59" s="50"/>
      <c r="G59" s="50"/>
    </row>
    <row r="60" spans="2:13">
      <c r="B60" s="47"/>
      <c r="C60" s="47"/>
      <c r="D60" s="47"/>
      <c r="E60" s="47"/>
      <c r="F60" s="47"/>
      <c r="G60" s="47"/>
    </row>
    <row r="61" spans="2:13">
      <c r="B61" s="47"/>
      <c r="C61" s="47"/>
      <c r="D61" s="47"/>
      <c r="E61" s="47"/>
      <c r="F61" s="47"/>
      <c r="G61" s="47"/>
    </row>
    <row r="62" spans="2:13">
      <c r="B62" s="47"/>
      <c r="C62" s="47"/>
      <c r="D62" s="47"/>
      <c r="E62" s="47"/>
      <c r="F62" s="47"/>
      <c r="G62" s="47"/>
    </row>
    <row r="63" spans="2:13">
      <c r="B63" s="47"/>
      <c r="C63" s="47"/>
      <c r="D63" s="47"/>
      <c r="E63" s="47"/>
      <c r="F63" s="47"/>
      <c r="G63" s="47"/>
    </row>
    <row r="64" spans="2:13">
      <c r="B64" s="47"/>
      <c r="C64" s="47"/>
      <c r="D64" s="47"/>
      <c r="E64" s="47"/>
      <c r="F64" s="47"/>
      <c r="G64" s="47"/>
    </row>
    <row r="65" spans="2:7">
      <c r="B65" s="47"/>
      <c r="C65" s="47"/>
      <c r="D65" s="47"/>
      <c r="E65" s="47"/>
      <c r="F65" s="47"/>
      <c r="G65" s="47"/>
    </row>
    <row r="66" spans="2:7">
      <c r="B66" s="47"/>
      <c r="C66" s="47"/>
      <c r="D66" s="47"/>
      <c r="E66" s="47"/>
      <c r="F66" s="47"/>
      <c r="G66" s="47"/>
    </row>
    <row r="67" spans="2:7">
      <c r="B67" s="47"/>
      <c r="C67" s="47"/>
      <c r="D67" s="47"/>
      <c r="E67" s="47"/>
      <c r="F67" s="47"/>
      <c r="G67" s="47"/>
    </row>
    <row r="68" spans="2:7">
      <c r="B68" s="47"/>
      <c r="C68" s="47"/>
      <c r="D68" s="47"/>
      <c r="E68" s="47"/>
      <c r="F68" s="47"/>
      <c r="G68" s="47"/>
    </row>
    <row r="69" spans="2:7">
      <c r="B69" s="47"/>
      <c r="C69" s="47"/>
      <c r="D69" s="47"/>
      <c r="E69" s="47"/>
      <c r="F69" s="47"/>
      <c r="G69" s="47"/>
    </row>
    <row r="70" spans="2:7">
      <c r="B70" s="47"/>
      <c r="C70" s="47"/>
      <c r="D70" s="47"/>
      <c r="E70" s="47"/>
      <c r="F70" s="47"/>
      <c r="G70" s="47"/>
    </row>
    <row r="71" spans="2:7">
      <c r="B71" s="47"/>
      <c r="C71" s="47"/>
      <c r="D71" s="47"/>
      <c r="E71" s="47"/>
      <c r="F71" s="47"/>
      <c r="G71" s="47"/>
    </row>
    <row r="72" spans="2:7">
      <c r="B72" s="47"/>
      <c r="C72" s="47"/>
      <c r="D72" s="47"/>
      <c r="E72" s="47"/>
      <c r="F72" s="47"/>
      <c r="G72" s="47"/>
    </row>
    <row r="73" spans="2:7">
      <c r="B73" s="47"/>
      <c r="C73" s="47"/>
      <c r="D73" s="47"/>
      <c r="E73" s="47"/>
      <c r="F73" s="47"/>
      <c r="G73" s="47"/>
    </row>
    <row r="74" spans="2:7">
      <c r="B74" s="47"/>
      <c r="C74" s="47"/>
      <c r="D74" s="47"/>
      <c r="E74" s="47"/>
      <c r="F74" s="47"/>
      <c r="G74" s="47"/>
    </row>
    <row r="75" spans="2:7">
      <c r="B75" s="47"/>
      <c r="C75" s="47"/>
      <c r="D75" s="47"/>
      <c r="E75" s="47"/>
      <c r="F75" s="47"/>
      <c r="G75" s="47"/>
    </row>
    <row r="76" spans="2:7">
      <c r="B76" s="47"/>
      <c r="C76" s="47"/>
      <c r="D76" s="47"/>
      <c r="E76" s="47"/>
      <c r="F76" s="47"/>
      <c r="G76" s="47"/>
    </row>
    <row r="77" spans="2:7">
      <c r="B77" s="47"/>
      <c r="C77" s="47"/>
      <c r="D77" s="47"/>
      <c r="E77" s="47"/>
      <c r="F77" s="47"/>
      <c r="G77" s="47"/>
    </row>
    <row r="78" spans="2:7">
      <c r="B78" s="47"/>
      <c r="C78" s="26"/>
      <c r="D78" s="27"/>
      <c r="E78" s="47"/>
      <c r="F78" s="47"/>
      <c r="G78" s="47"/>
    </row>
    <row r="79" spans="2:7">
      <c r="B79" s="47"/>
      <c r="C79" s="47"/>
      <c r="D79" s="47"/>
      <c r="E79" s="47"/>
      <c r="F79" s="47"/>
      <c r="G79" s="47"/>
    </row>
    <row r="80" spans="2:7">
      <c r="B80" s="98"/>
      <c r="C80" s="98"/>
      <c r="D80" s="98"/>
      <c r="E80" s="98"/>
      <c r="F80" s="98"/>
      <c r="G80" s="98"/>
    </row>
    <row r="81" spans="2:7">
      <c r="B81" s="43"/>
      <c r="C81" s="41"/>
      <c r="D81" s="41"/>
      <c r="E81" s="41"/>
      <c r="F81" s="19"/>
      <c r="G81" s="41"/>
    </row>
    <row r="82" spans="2:7">
      <c r="B82" s="44"/>
      <c r="C82" s="37"/>
      <c r="D82" s="37"/>
      <c r="E82" s="37"/>
      <c r="F82" s="38"/>
      <c r="G82" s="39"/>
    </row>
    <row r="83" spans="2:7">
      <c r="B83" s="44"/>
      <c r="C83" s="37"/>
      <c r="D83" s="37"/>
      <c r="E83" s="37"/>
      <c r="F83" s="38"/>
      <c r="G83" s="39"/>
    </row>
    <row r="84" spans="2:7">
      <c r="B84" s="44"/>
      <c r="C84" s="37"/>
      <c r="D84" s="37"/>
      <c r="E84" s="37"/>
      <c r="F84" s="38"/>
      <c r="G84" s="39"/>
    </row>
    <row r="85" spans="2:7">
      <c r="B85" s="44"/>
      <c r="C85" s="37"/>
      <c r="D85" s="37"/>
      <c r="E85" s="37"/>
      <c r="F85" s="38"/>
      <c r="G85" s="39"/>
    </row>
    <row r="86" spans="2:7">
      <c r="B86" s="44"/>
      <c r="C86" s="37"/>
      <c r="D86" s="37"/>
      <c r="E86" s="37"/>
      <c r="F86" s="38"/>
      <c r="G86" s="39"/>
    </row>
    <row r="87" spans="2:7">
      <c r="B87" s="44"/>
      <c r="C87" s="37"/>
      <c r="D87" s="37"/>
      <c r="E87" s="37"/>
      <c r="F87" s="38"/>
      <c r="G87" s="39"/>
    </row>
    <row r="88" spans="2:7">
      <c r="B88" s="42"/>
      <c r="C88" s="37"/>
      <c r="D88" s="37"/>
      <c r="E88" s="37"/>
      <c r="F88" s="38"/>
      <c r="G88" s="39"/>
    </row>
    <row r="89" spans="2:7">
      <c r="B89" s="18"/>
      <c r="C89" s="18"/>
      <c r="D89" s="18"/>
      <c r="E89" s="18"/>
      <c r="F89" s="18"/>
      <c r="G89" s="18"/>
    </row>
    <row r="90" spans="2:7">
      <c r="B90" s="99"/>
      <c r="C90" s="99"/>
      <c r="D90" s="99"/>
      <c r="E90" s="99"/>
      <c r="F90" s="99"/>
      <c r="G90" s="99"/>
    </row>
    <row r="91" spans="2:7">
      <c r="B91" s="99"/>
      <c r="C91" s="99"/>
      <c r="D91" s="99"/>
      <c r="E91" s="99"/>
      <c r="F91" s="99"/>
      <c r="G91" s="99"/>
    </row>
    <row r="92" spans="2:7">
      <c r="B92" s="99"/>
      <c r="C92" s="99"/>
      <c r="D92" s="99"/>
      <c r="E92" s="99"/>
      <c r="F92" s="99"/>
      <c r="G92" s="99"/>
    </row>
    <row r="93" spans="2:7">
      <c r="B93" s="99"/>
      <c r="C93" s="99"/>
      <c r="D93" s="99"/>
      <c r="E93" s="99"/>
      <c r="F93" s="99"/>
      <c r="G93" s="99"/>
    </row>
    <row r="94" spans="2:7">
      <c r="B94" s="99"/>
      <c r="C94" s="99"/>
      <c r="D94" s="99"/>
      <c r="E94" s="99"/>
      <c r="F94" s="99"/>
      <c r="G94" s="99"/>
    </row>
    <row r="95" spans="2:7">
      <c r="B95" s="99"/>
      <c r="C95" s="99"/>
      <c r="D95" s="99"/>
      <c r="E95" s="99"/>
      <c r="F95" s="99"/>
      <c r="G95" s="99"/>
    </row>
    <row r="96" spans="2:7">
      <c r="B96" s="99"/>
      <c r="C96" s="99"/>
      <c r="D96" s="99"/>
      <c r="E96" s="99"/>
      <c r="F96" s="99"/>
      <c r="G96" s="99"/>
    </row>
    <row r="97" spans="2:7">
      <c r="B97" s="99"/>
      <c r="C97" s="99"/>
      <c r="D97" s="99"/>
      <c r="E97" s="99"/>
      <c r="F97" s="99"/>
      <c r="G97" s="99"/>
    </row>
    <row r="98" spans="2:7">
      <c r="B98" s="8"/>
    </row>
    <row r="99" spans="2:7">
      <c r="B99" s="8"/>
    </row>
    <row r="100" spans="2:7">
      <c r="B100" s="8"/>
    </row>
    <row r="101" spans="2:7" hidden="1"/>
    <row r="102" spans="2:7" hidden="1"/>
    <row r="103" spans="2:7" hidden="1"/>
    <row r="104" spans="2:7" hidden="1"/>
    <row r="105" spans="2:7" hidden="1"/>
    <row r="106" spans="2:7" hidden="1"/>
    <row r="107" spans="2:7" hidden="1"/>
    <row r="108" spans="2:7" hidden="1"/>
    <row r="109" spans="2:7" hidden="1"/>
    <row r="110" spans="2:7" hidden="1"/>
    <row r="111" spans="2:7" hidden="1"/>
    <row r="112" spans="2:7"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row r="140"/>
  </sheetData>
  <mergeCells count="4">
    <mergeCell ref="B80:G80"/>
    <mergeCell ref="B90:G97"/>
    <mergeCell ref="B33:M56"/>
    <mergeCell ref="B1:M2"/>
  </mergeCells>
  <printOptions horizontalCentered="1"/>
  <pageMargins left="0.23622047244094491" right="0.23622047244094491" top="1.2204724409448819" bottom="0.74803149606299213" header="0.31496062992125984" footer="0.31496062992125984"/>
  <pageSetup paperSize="127" scale="67" orientation="portrait" r:id="rId2"/>
  <headerFooter>
    <oddHeader>&amp;C&amp;"-,Negrita"&amp;G</oddHeader>
  </headerFooter>
  <drawing r:id="rId3"/>
  <legacyDrawingHF r:id="rId4"/>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
  <sheetViews>
    <sheetView zoomScaleNormal="100" workbookViewId="0">
      <selection activeCell="B1" sqref="B1"/>
    </sheetView>
  </sheetViews>
  <sheetFormatPr baseColWidth="10" defaultColWidth="0" defaultRowHeight="15"/>
  <cols>
    <col min="1" max="1" width="3.85546875" style="8" customWidth="1"/>
    <col min="2" max="2" width="4.42578125" style="12" customWidth="1"/>
    <col min="3" max="3" width="15.140625" style="17" customWidth="1"/>
    <col min="4" max="4" width="15.28515625" style="12" customWidth="1"/>
    <col min="5" max="5" width="16.85546875" style="12" customWidth="1"/>
    <col min="6" max="6" width="12.7109375" style="12" customWidth="1"/>
    <col min="7" max="7" width="17" style="12" customWidth="1"/>
    <col min="8" max="8" width="9.42578125" style="12" customWidth="1"/>
    <col min="9" max="10" width="0" style="8" hidden="1" customWidth="1"/>
    <col min="11" max="16384" width="11.42578125" style="8" hidden="1"/>
  </cols>
  <sheetData>
    <row r="2" spans="2:8" ht="30" customHeight="1">
      <c r="B2" s="85" t="s">
        <v>57</v>
      </c>
      <c r="C2" s="85"/>
      <c r="D2" s="85"/>
      <c r="E2" s="85"/>
      <c r="F2" s="85"/>
      <c r="G2" s="85"/>
      <c r="H2" s="85"/>
    </row>
    <row r="4" spans="2:8" ht="22.5">
      <c r="B4" s="29"/>
      <c r="C4" s="33" t="s">
        <v>73</v>
      </c>
      <c r="D4" s="33" t="s">
        <v>74</v>
      </c>
      <c r="E4" s="33" t="s">
        <v>29</v>
      </c>
      <c r="F4" s="33" t="s">
        <v>31</v>
      </c>
      <c r="G4" s="33" t="s">
        <v>32</v>
      </c>
    </row>
    <row r="5" spans="2:8">
      <c r="B5" s="19"/>
      <c r="C5" s="100" t="s">
        <v>103</v>
      </c>
      <c r="D5" s="100" t="s">
        <v>104</v>
      </c>
      <c r="E5" s="100" t="s">
        <v>105</v>
      </c>
      <c r="F5" s="100" t="s">
        <v>106</v>
      </c>
      <c r="G5" s="100" t="s">
        <v>107</v>
      </c>
    </row>
    <row r="6" spans="2:8" ht="255" customHeight="1">
      <c r="B6" s="19"/>
      <c r="C6" s="101"/>
      <c r="D6" s="101"/>
      <c r="E6" s="101"/>
      <c r="F6" s="101"/>
      <c r="G6" s="101"/>
    </row>
  </sheetData>
  <mergeCells count="6">
    <mergeCell ref="B2:H2"/>
    <mergeCell ref="C5:C6"/>
    <mergeCell ref="D5:D6"/>
    <mergeCell ref="E5:E6"/>
    <mergeCell ref="F5:F6"/>
    <mergeCell ref="G5:G6"/>
  </mergeCells>
  <printOptions horizontalCentered="1"/>
  <pageMargins left="0.23622047244094491" right="0.23622047244094491" top="1.7716535433070868" bottom="0.74803149606299213" header="0.31496062992125984" footer="0.31496062992125984"/>
  <pageSetup paperSize="127" orientation="portrait" r:id="rId1"/>
  <headerFooter scaleWithDoc="0">
    <oddHeader>&amp;C&amp;G</oddHeader>
  </headerFooter>
  <legacyDrawingHF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4:P295"/>
  <sheetViews>
    <sheetView showGridLines="0" showRowColHeaders="0" zoomScale="110" zoomScaleNormal="110" workbookViewId="0">
      <selection activeCell="B1" sqref="B1"/>
    </sheetView>
  </sheetViews>
  <sheetFormatPr baseColWidth="10" defaultRowHeight="15"/>
  <cols>
    <col min="1" max="1" width="3.5703125" customWidth="1"/>
    <col min="2" max="2" width="26.710937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5">
      <c r="B4" s="110"/>
      <c r="C4" s="110"/>
      <c r="D4" s="110"/>
      <c r="E4" s="110"/>
      <c r="F4" s="110"/>
      <c r="G4" s="110"/>
      <c r="H4" s="110"/>
      <c r="I4" s="110"/>
      <c r="J4" s="110"/>
      <c r="K4" s="110"/>
      <c r="L4" s="110"/>
      <c r="M4" s="110"/>
      <c r="N4" s="110"/>
    </row>
    <row r="5" spans="2:15">
      <c r="B5" s="110"/>
      <c r="C5" s="110"/>
      <c r="D5" s="110"/>
      <c r="E5" s="110"/>
      <c r="F5" s="110"/>
      <c r="G5" s="110"/>
      <c r="H5" s="110"/>
      <c r="I5" s="110"/>
      <c r="J5" s="110"/>
      <c r="K5" s="110"/>
      <c r="L5" s="110"/>
      <c r="M5" s="110"/>
      <c r="N5" s="110"/>
    </row>
    <row r="6" spans="2:15">
      <c r="B6" s="110"/>
      <c r="C6" s="110"/>
      <c r="D6" s="110"/>
      <c r="E6" s="110"/>
      <c r="F6" s="110"/>
      <c r="G6" s="110"/>
      <c r="H6" s="110"/>
      <c r="I6" s="110"/>
      <c r="J6" s="110"/>
      <c r="K6" s="110"/>
      <c r="L6" s="110"/>
      <c r="M6" s="110"/>
      <c r="N6" s="110"/>
    </row>
    <row r="7" spans="2:15" ht="44.25" customHeight="1">
      <c r="B7" s="111" t="s">
        <v>2526</v>
      </c>
      <c r="C7" s="112"/>
      <c r="D7" s="112"/>
      <c r="E7" s="112"/>
      <c r="F7" s="112"/>
      <c r="G7" s="112"/>
      <c r="H7" s="112"/>
      <c r="I7" s="112"/>
      <c r="J7" s="112"/>
      <c r="K7" s="112"/>
      <c r="L7" s="112"/>
      <c r="M7" s="112"/>
      <c r="N7" s="112"/>
    </row>
    <row r="8" spans="2:15" ht="21">
      <c r="B8" s="113" t="s">
        <v>2527</v>
      </c>
      <c r="C8" s="113"/>
      <c r="D8" s="113"/>
      <c r="E8" s="113"/>
      <c r="F8" s="113"/>
      <c r="G8" s="113"/>
      <c r="H8" s="113"/>
      <c r="I8" s="113"/>
      <c r="J8" s="113"/>
      <c r="K8" s="113"/>
      <c r="L8" s="113"/>
      <c r="M8" s="113"/>
      <c r="N8" s="113"/>
    </row>
    <row r="10" spans="2:15" ht="21">
      <c r="B10" s="114" t="s">
        <v>2528</v>
      </c>
    </row>
    <row r="11" spans="2:15">
      <c r="B11" s="115" t="s">
        <v>2529</v>
      </c>
      <c r="C11" s="116" t="s">
        <v>2530</v>
      </c>
      <c r="D11" s="116" t="s">
        <v>2531</v>
      </c>
      <c r="E11" s="116" t="s">
        <v>2532</v>
      </c>
      <c r="F11" s="116" t="s">
        <v>2533</v>
      </c>
      <c r="G11" s="116" t="s">
        <v>2534</v>
      </c>
      <c r="H11" s="116" t="s">
        <v>2535</v>
      </c>
      <c r="I11" s="116" t="s">
        <v>2536</v>
      </c>
      <c r="J11" s="116" t="s">
        <v>2537</v>
      </c>
      <c r="K11" s="116" t="s">
        <v>2538</v>
      </c>
      <c r="L11" s="116" t="s">
        <v>2539</v>
      </c>
      <c r="M11" s="117" t="s">
        <v>2540</v>
      </c>
    </row>
    <row r="12" spans="2:15">
      <c r="B12" s="71" t="s">
        <v>2541</v>
      </c>
      <c r="C12" s="118">
        <v>1728</v>
      </c>
      <c r="D12" s="118">
        <v>1945</v>
      </c>
      <c r="E12" s="118">
        <v>1938</v>
      </c>
      <c r="F12" s="118">
        <v>2622</v>
      </c>
      <c r="G12" s="118">
        <v>1506</v>
      </c>
      <c r="H12" s="118">
        <v>1559</v>
      </c>
      <c r="I12" s="118">
        <v>1570</v>
      </c>
      <c r="J12" s="118">
        <v>1900</v>
      </c>
      <c r="K12" s="118">
        <v>1780</v>
      </c>
      <c r="L12" s="118">
        <v>1721</v>
      </c>
      <c r="M12" s="118">
        <f t="shared" ref="M12:M18" si="0">SUM(C12:L12)</f>
        <v>18269</v>
      </c>
      <c r="O12" s="119"/>
    </row>
    <row r="13" spans="2:15">
      <c r="B13" s="71" t="s">
        <v>2542</v>
      </c>
      <c r="C13" s="118">
        <v>2775</v>
      </c>
      <c r="D13" s="118">
        <v>3308</v>
      </c>
      <c r="E13" s="118">
        <v>3423</v>
      </c>
      <c r="F13" s="118">
        <v>3497</v>
      </c>
      <c r="G13" s="118">
        <v>1894</v>
      </c>
      <c r="H13" s="118">
        <v>2249</v>
      </c>
      <c r="I13" s="118">
        <v>2479</v>
      </c>
      <c r="J13" s="118">
        <v>2590</v>
      </c>
      <c r="K13" s="118">
        <v>2466</v>
      </c>
      <c r="L13" s="118">
        <v>2383</v>
      </c>
      <c r="M13" s="120">
        <f t="shared" si="0"/>
        <v>27064</v>
      </c>
      <c r="O13" s="119"/>
    </row>
    <row r="14" spans="2:15">
      <c r="B14" s="71" t="s">
        <v>38</v>
      </c>
      <c r="C14" s="118">
        <v>1953</v>
      </c>
      <c r="D14" s="118">
        <v>2061</v>
      </c>
      <c r="E14" s="118">
        <v>2641</v>
      </c>
      <c r="F14" s="118">
        <v>3084</v>
      </c>
      <c r="G14" s="118">
        <v>2016</v>
      </c>
      <c r="H14" s="118">
        <v>2317</v>
      </c>
      <c r="I14" s="118">
        <v>2157</v>
      </c>
      <c r="J14" s="118">
        <v>2930</v>
      </c>
      <c r="K14" s="118">
        <v>2459</v>
      </c>
      <c r="L14" s="118">
        <v>2353</v>
      </c>
      <c r="M14" s="120">
        <f t="shared" si="0"/>
        <v>23971</v>
      </c>
      <c r="O14" s="119"/>
    </row>
    <row r="15" spans="2:15">
      <c r="B15" s="71" t="s">
        <v>2543</v>
      </c>
      <c r="C15" s="118">
        <v>13884</v>
      </c>
      <c r="D15" s="118">
        <v>15370</v>
      </c>
      <c r="E15" s="118">
        <v>14286</v>
      </c>
      <c r="F15" s="118">
        <v>16426</v>
      </c>
      <c r="G15" s="118">
        <v>13480</v>
      </c>
      <c r="H15" s="118">
        <v>14550</v>
      </c>
      <c r="I15" s="118">
        <v>12945</v>
      </c>
      <c r="J15" s="118">
        <v>15161</v>
      </c>
      <c r="K15" s="118">
        <v>14366</v>
      </c>
      <c r="L15" s="118">
        <v>13063</v>
      </c>
      <c r="M15" s="120">
        <f t="shared" si="0"/>
        <v>143531</v>
      </c>
      <c r="O15" s="119"/>
    </row>
    <row r="16" spans="2:15">
      <c r="B16" s="71" t="s">
        <v>49</v>
      </c>
      <c r="C16" s="118">
        <v>2975</v>
      </c>
      <c r="D16" s="118">
        <v>3028</v>
      </c>
      <c r="E16" s="118">
        <v>3141</v>
      </c>
      <c r="F16" s="118">
        <v>3717</v>
      </c>
      <c r="G16" s="118">
        <v>2048</v>
      </c>
      <c r="H16" s="118">
        <v>2088</v>
      </c>
      <c r="I16" s="118">
        <v>2211</v>
      </c>
      <c r="J16" s="118">
        <v>2386</v>
      </c>
      <c r="K16" s="118">
        <v>2339</v>
      </c>
      <c r="L16" s="118">
        <v>2231</v>
      </c>
      <c r="M16" s="118">
        <f t="shared" si="0"/>
        <v>26164</v>
      </c>
      <c r="O16" s="119"/>
    </row>
    <row r="17" spans="2:16">
      <c r="B17" s="121" t="s">
        <v>2544</v>
      </c>
      <c r="C17" s="122">
        <f t="shared" ref="C17:L17" si="1">SUM(C12:C16)</f>
        <v>23315</v>
      </c>
      <c r="D17" s="122">
        <f t="shared" si="1"/>
        <v>25712</v>
      </c>
      <c r="E17" s="122">
        <f t="shared" si="1"/>
        <v>25429</v>
      </c>
      <c r="F17" s="122">
        <f t="shared" si="1"/>
        <v>29346</v>
      </c>
      <c r="G17" s="122">
        <f t="shared" si="1"/>
        <v>20944</v>
      </c>
      <c r="H17" s="122">
        <f t="shared" si="1"/>
        <v>22763</v>
      </c>
      <c r="I17" s="122">
        <f t="shared" si="1"/>
        <v>21362</v>
      </c>
      <c r="J17" s="122">
        <f t="shared" si="1"/>
        <v>24967</v>
      </c>
      <c r="K17" s="122">
        <f t="shared" si="1"/>
        <v>23410</v>
      </c>
      <c r="L17" s="122">
        <f t="shared" si="1"/>
        <v>21751</v>
      </c>
      <c r="M17" s="122">
        <f t="shared" si="0"/>
        <v>238999</v>
      </c>
      <c r="O17" s="123"/>
      <c r="P17" s="123"/>
    </row>
    <row r="18" spans="2:16">
      <c r="B18" s="71" t="s">
        <v>2545</v>
      </c>
      <c r="C18" s="124">
        <f t="shared" ref="C18:L18" si="2">+C17/$M$17</f>
        <v>9.7552709425562448E-2</v>
      </c>
      <c r="D18" s="124">
        <f t="shared" si="2"/>
        <v>0.10758204009221796</v>
      </c>
      <c r="E18" s="124">
        <f t="shared" si="2"/>
        <v>0.10639793471939213</v>
      </c>
      <c r="F18" s="124">
        <f t="shared" si="2"/>
        <v>0.12278712463232064</v>
      </c>
      <c r="G18" s="124">
        <f t="shared" si="2"/>
        <v>8.7632165824961611E-2</v>
      </c>
      <c r="H18" s="124">
        <f t="shared" si="2"/>
        <v>9.5243076330863305E-2</v>
      </c>
      <c r="I18" s="124">
        <f t="shared" si="2"/>
        <v>8.9381127117686685E-2</v>
      </c>
      <c r="J18" s="124">
        <f t="shared" si="2"/>
        <v>0.10446487223795915</v>
      </c>
      <c r="K18" s="124">
        <f t="shared" si="2"/>
        <v>9.7950200628454512E-2</v>
      </c>
      <c r="L18" s="124">
        <f t="shared" si="2"/>
        <v>9.1008748990581548E-2</v>
      </c>
      <c r="M18" s="125">
        <f t="shared" si="0"/>
        <v>0.99999999999999989</v>
      </c>
    </row>
    <row r="19" spans="2:16" s="128" customFormat="1">
      <c r="B19" s="126" t="s">
        <v>2546</v>
      </c>
      <c r="C19" s="127"/>
      <c r="D19" s="127"/>
      <c r="E19" s="127"/>
      <c r="F19" s="127"/>
      <c r="G19" s="127"/>
      <c r="H19" s="127"/>
      <c r="I19" s="127"/>
      <c r="J19" s="127"/>
      <c r="K19" s="127"/>
      <c r="L19" s="127"/>
      <c r="M19" s="127"/>
      <c r="N19" s="127"/>
    </row>
    <row r="20" spans="2:16">
      <c r="B20" s="129"/>
      <c r="C20" s="130"/>
      <c r="D20" s="130"/>
      <c r="E20" s="130"/>
      <c r="F20" s="130"/>
      <c r="G20" s="130"/>
    </row>
    <row r="21" spans="2:16">
      <c r="B21" s="129"/>
      <c r="C21" s="130"/>
      <c r="D21" s="130"/>
      <c r="E21" s="130"/>
      <c r="F21" s="130"/>
      <c r="G21" s="130"/>
    </row>
    <row r="22" spans="2:16">
      <c r="H22" s="131"/>
    </row>
    <row r="25" spans="2:16">
      <c r="C25" s="132"/>
    </row>
    <row r="55" spans="2:14" ht="21">
      <c r="B55" s="114" t="s">
        <v>2547</v>
      </c>
    </row>
    <row r="56" spans="2:14" ht="30">
      <c r="B56" s="116" t="s">
        <v>2548</v>
      </c>
      <c r="C56" s="116" t="s">
        <v>2530</v>
      </c>
      <c r="D56" s="116" t="s">
        <v>2531</v>
      </c>
      <c r="E56" s="116" t="s">
        <v>2532</v>
      </c>
      <c r="F56" s="116" t="s">
        <v>2533</v>
      </c>
      <c r="G56" s="116" t="s">
        <v>2534</v>
      </c>
      <c r="H56" s="116" t="s">
        <v>2535</v>
      </c>
      <c r="I56" s="116" t="s">
        <v>2536</v>
      </c>
      <c r="J56" s="116" t="s">
        <v>2537</v>
      </c>
      <c r="K56" s="116" t="s">
        <v>2538</v>
      </c>
      <c r="L56" s="116" t="s">
        <v>2539</v>
      </c>
      <c r="M56" s="115" t="s">
        <v>2549</v>
      </c>
      <c r="N56" s="115" t="s">
        <v>2550</v>
      </c>
    </row>
    <row r="57" spans="2:14">
      <c r="B57" s="133" t="s">
        <v>2551</v>
      </c>
      <c r="C57" s="120">
        <v>20985</v>
      </c>
      <c r="D57" s="120">
        <v>23529</v>
      </c>
      <c r="E57" s="120">
        <v>20656</v>
      </c>
      <c r="F57" s="120">
        <v>22051</v>
      </c>
      <c r="G57" s="120">
        <v>16057</v>
      </c>
      <c r="H57" s="120">
        <v>16817</v>
      </c>
      <c r="I57" s="120">
        <v>14964</v>
      </c>
      <c r="J57" s="120">
        <v>16737</v>
      </c>
      <c r="K57" s="120">
        <v>13939</v>
      </c>
      <c r="L57" s="120">
        <v>12123</v>
      </c>
      <c r="M57" s="134">
        <f>SUM(C57:L57)</f>
        <v>177858</v>
      </c>
      <c r="N57" s="135">
        <f>+M57/$M$59</f>
        <v>0.89190327660043933</v>
      </c>
    </row>
    <row r="58" spans="2:14">
      <c r="B58" s="133" t="s">
        <v>2552</v>
      </c>
      <c r="C58" s="120">
        <v>1399</v>
      </c>
      <c r="D58" s="120">
        <v>1797</v>
      </c>
      <c r="E58" s="120">
        <v>1893</v>
      </c>
      <c r="F58" s="120">
        <v>2698</v>
      </c>
      <c r="G58" s="120">
        <v>1894</v>
      </c>
      <c r="H58" s="120">
        <v>1933</v>
      </c>
      <c r="I58" s="120">
        <v>1788</v>
      </c>
      <c r="J58" s="120">
        <v>1912</v>
      </c>
      <c r="K58" s="120">
        <v>2974</v>
      </c>
      <c r="L58" s="120">
        <v>3268</v>
      </c>
      <c r="M58" s="134">
        <f>SUM(C58:L58)</f>
        <v>21556</v>
      </c>
      <c r="N58" s="135">
        <f>+M58/$M$59</f>
        <v>0.10809672339956071</v>
      </c>
    </row>
    <row r="59" spans="2:14" ht="15.75">
      <c r="B59" s="121" t="s">
        <v>2544</v>
      </c>
      <c r="C59" s="122">
        <f t="shared" ref="C59:M59" si="3">SUM(C57:C58)</f>
        <v>22384</v>
      </c>
      <c r="D59" s="122">
        <f t="shared" si="3"/>
        <v>25326</v>
      </c>
      <c r="E59" s="122">
        <f t="shared" si="3"/>
        <v>22549</v>
      </c>
      <c r="F59" s="122">
        <f t="shared" si="3"/>
        <v>24749</v>
      </c>
      <c r="G59" s="122">
        <f t="shared" si="3"/>
        <v>17951</v>
      </c>
      <c r="H59" s="122">
        <f t="shared" si="3"/>
        <v>18750</v>
      </c>
      <c r="I59" s="122">
        <f t="shared" si="3"/>
        <v>16752</v>
      </c>
      <c r="J59" s="122">
        <f t="shared" si="3"/>
        <v>18649</v>
      </c>
      <c r="K59" s="122">
        <f t="shared" si="3"/>
        <v>16913</v>
      </c>
      <c r="L59" s="122">
        <f t="shared" si="3"/>
        <v>15391</v>
      </c>
      <c r="M59" s="136">
        <f t="shared" si="3"/>
        <v>199414</v>
      </c>
      <c r="N59" s="137">
        <f>SUM(N57:N58)</f>
        <v>1</v>
      </c>
    </row>
    <row r="60" spans="2:14">
      <c r="B60" s="133" t="s">
        <v>2551</v>
      </c>
      <c r="C60" s="135">
        <f t="shared" ref="C60:L60" si="4">+C57/$M$57</f>
        <v>0.117987383193334</v>
      </c>
      <c r="D60" s="135">
        <f t="shared" si="4"/>
        <v>0.1322909287184158</v>
      </c>
      <c r="E60" s="135">
        <f t="shared" si="4"/>
        <v>0.11613759291119882</v>
      </c>
      <c r="F60" s="135">
        <f t="shared" si="4"/>
        <v>0.12398092860596656</v>
      </c>
      <c r="G60" s="135">
        <f t="shared" si="4"/>
        <v>9.0279886201351633E-2</v>
      </c>
      <c r="H60" s="135">
        <f t="shared" si="4"/>
        <v>9.4552957977712557E-2</v>
      </c>
      <c r="I60" s="135">
        <f t="shared" si="4"/>
        <v>8.4134534291401011E-2</v>
      </c>
      <c r="J60" s="135">
        <f t="shared" si="4"/>
        <v>9.4103160948621936E-2</v>
      </c>
      <c r="K60" s="135">
        <f t="shared" si="4"/>
        <v>7.8371509856177399E-2</v>
      </c>
      <c r="L60" s="135">
        <f t="shared" si="4"/>
        <v>6.8161117295820264E-2</v>
      </c>
    </row>
    <row r="61" spans="2:14">
      <c r="B61" s="133" t="s">
        <v>2552</v>
      </c>
      <c r="C61" s="135">
        <f t="shared" ref="C61:L61" si="5">+C58/$M$58</f>
        <v>6.4900723696418625E-2</v>
      </c>
      <c r="D61" s="135">
        <f t="shared" si="5"/>
        <v>8.3364260530710707E-2</v>
      </c>
      <c r="E61" s="135">
        <f t="shared" si="5"/>
        <v>8.7817776953052512E-2</v>
      </c>
      <c r="F61" s="135">
        <f t="shared" si="5"/>
        <v>0.12516236778623122</v>
      </c>
      <c r="G61" s="135">
        <f t="shared" si="5"/>
        <v>8.786416774911858E-2</v>
      </c>
      <c r="H61" s="135">
        <f t="shared" si="5"/>
        <v>8.9673408795694937E-2</v>
      </c>
      <c r="I61" s="135">
        <f t="shared" si="5"/>
        <v>8.2946743366116168E-2</v>
      </c>
      <c r="J61" s="135">
        <f t="shared" si="5"/>
        <v>8.8699202078307671E-2</v>
      </c>
      <c r="K61" s="135">
        <f t="shared" si="5"/>
        <v>0.13796622750046392</v>
      </c>
      <c r="L61" s="135">
        <f t="shared" si="5"/>
        <v>0.1516051215438857</v>
      </c>
    </row>
    <row r="62" spans="2:14" ht="15.75">
      <c r="B62" s="138"/>
      <c r="C62" s="139"/>
      <c r="D62" s="139"/>
      <c r="E62" s="139"/>
      <c r="F62" s="139"/>
      <c r="G62" s="140"/>
    </row>
    <row r="63" spans="2:14" ht="15.75">
      <c r="B63" s="138"/>
      <c r="C63" s="139"/>
      <c r="D63" s="139"/>
      <c r="E63" s="139"/>
      <c r="F63" s="139"/>
      <c r="G63" s="140"/>
    </row>
    <row r="64" spans="2:14" ht="15.75">
      <c r="B64" s="138"/>
      <c r="C64" s="139"/>
      <c r="D64" s="139"/>
      <c r="E64" s="139"/>
      <c r="F64" s="139"/>
      <c r="G64" s="140"/>
    </row>
    <row r="73" spans="11:15" ht="15.75">
      <c r="K73" s="141"/>
      <c r="O73" s="142"/>
    </row>
    <row r="91" spans="2:13" ht="21">
      <c r="B91" s="114" t="s">
        <v>2553</v>
      </c>
    </row>
    <row r="92" spans="2:13" ht="30">
      <c r="B92" s="116" t="s">
        <v>2548</v>
      </c>
      <c r="C92" s="116" t="s">
        <v>2530</v>
      </c>
      <c r="D92" s="116" t="s">
        <v>2531</v>
      </c>
      <c r="E92" s="116" t="s">
        <v>2532</v>
      </c>
      <c r="F92" s="116" t="s">
        <v>2533</v>
      </c>
      <c r="G92" s="116" t="s">
        <v>2534</v>
      </c>
      <c r="H92" s="116" t="s">
        <v>2535</v>
      </c>
      <c r="I92" s="116" t="s">
        <v>2536</v>
      </c>
      <c r="J92" s="116" t="s">
        <v>2537</v>
      </c>
      <c r="K92" s="116" t="s">
        <v>2538</v>
      </c>
      <c r="L92" s="116" t="s">
        <v>2539</v>
      </c>
      <c r="M92" s="115" t="s">
        <v>2549</v>
      </c>
    </row>
    <row r="93" spans="2:13" ht="25.5">
      <c r="B93" s="143" t="s">
        <v>2554</v>
      </c>
      <c r="C93" s="118">
        <v>172</v>
      </c>
      <c r="D93" s="118">
        <v>229</v>
      </c>
      <c r="E93" s="118">
        <v>283</v>
      </c>
      <c r="F93" s="118">
        <v>397</v>
      </c>
      <c r="G93" s="118">
        <v>261</v>
      </c>
      <c r="H93" s="118">
        <v>270</v>
      </c>
      <c r="I93" s="118">
        <v>222</v>
      </c>
      <c r="J93" s="118">
        <v>351</v>
      </c>
      <c r="K93" s="118">
        <v>277</v>
      </c>
      <c r="L93" s="118">
        <v>308</v>
      </c>
      <c r="M93" s="144">
        <f t="shared" ref="M93:M103" si="6">SUM(C93:L93)</f>
        <v>2770</v>
      </c>
    </row>
    <row r="94" spans="2:13">
      <c r="B94" s="143" t="s">
        <v>2555</v>
      </c>
      <c r="C94" s="118">
        <v>133</v>
      </c>
      <c r="D94" s="118">
        <v>213</v>
      </c>
      <c r="E94" s="118">
        <v>330</v>
      </c>
      <c r="F94" s="118">
        <v>554</v>
      </c>
      <c r="G94" s="118">
        <v>318</v>
      </c>
      <c r="H94" s="118">
        <v>222</v>
      </c>
      <c r="I94" s="118">
        <v>105</v>
      </c>
      <c r="J94" s="118">
        <v>104</v>
      </c>
      <c r="K94" s="118">
        <v>212</v>
      </c>
      <c r="L94" s="118">
        <v>222</v>
      </c>
      <c r="M94" s="144">
        <f t="shared" si="6"/>
        <v>2413</v>
      </c>
    </row>
    <row r="95" spans="2:13" ht="25.5">
      <c r="B95" s="143" t="s">
        <v>2556</v>
      </c>
      <c r="C95" s="118"/>
      <c r="D95" s="118"/>
      <c r="E95" s="118"/>
      <c r="F95" s="118">
        <v>5</v>
      </c>
      <c r="G95" s="118">
        <v>2</v>
      </c>
      <c r="H95" s="118"/>
      <c r="I95" s="118">
        <v>2</v>
      </c>
      <c r="J95" s="118">
        <v>43</v>
      </c>
      <c r="K95" s="118">
        <v>1282</v>
      </c>
      <c r="L95" s="118">
        <v>761</v>
      </c>
      <c r="M95" s="144">
        <f t="shared" si="6"/>
        <v>2095</v>
      </c>
    </row>
    <row r="96" spans="2:13" ht="25.5">
      <c r="B96" s="143" t="s">
        <v>2557</v>
      </c>
      <c r="C96" s="118">
        <v>78</v>
      </c>
      <c r="D96" s="118">
        <v>107</v>
      </c>
      <c r="E96" s="118">
        <v>62</v>
      </c>
      <c r="F96" s="118">
        <v>145</v>
      </c>
      <c r="G96" s="118">
        <v>194</v>
      </c>
      <c r="H96" s="118">
        <v>273</v>
      </c>
      <c r="I96" s="118">
        <v>232</v>
      </c>
      <c r="J96" s="118">
        <v>236</v>
      </c>
      <c r="K96" s="118">
        <v>239</v>
      </c>
      <c r="L96" s="118">
        <v>269</v>
      </c>
      <c r="M96" s="144">
        <f t="shared" si="6"/>
        <v>1835</v>
      </c>
    </row>
    <row r="97" spans="2:13">
      <c r="B97" s="143" t="s">
        <v>2558</v>
      </c>
      <c r="C97" s="118">
        <v>80</v>
      </c>
      <c r="D97" s="118">
        <v>86</v>
      </c>
      <c r="E97" s="118">
        <v>73</v>
      </c>
      <c r="F97" s="118">
        <v>117</v>
      </c>
      <c r="G97" s="118">
        <v>82</v>
      </c>
      <c r="H97" s="118">
        <v>100</v>
      </c>
      <c r="I97" s="118">
        <v>116</v>
      </c>
      <c r="J97" s="118">
        <v>105</v>
      </c>
      <c r="K97" s="118">
        <v>98</v>
      </c>
      <c r="L97" s="118">
        <v>795</v>
      </c>
      <c r="M97" s="144">
        <f t="shared" si="6"/>
        <v>1652</v>
      </c>
    </row>
    <row r="98" spans="2:13" ht="25.5">
      <c r="B98" s="143" t="s">
        <v>2559</v>
      </c>
      <c r="C98" s="118">
        <v>122</v>
      </c>
      <c r="D98" s="118">
        <v>155</v>
      </c>
      <c r="E98" s="118">
        <v>266</v>
      </c>
      <c r="F98" s="118">
        <v>372</v>
      </c>
      <c r="G98" s="118">
        <v>125</v>
      </c>
      <c r="H98" s="118">
        <v>138</v>
      </c>
      <c r="I98" s="118">
        <v>137</v>
      </c>
      <c r="J98" s="118">
        <v>86</v>
      </c>
      <c r="K98" s="118">
        <v>94</v>
      </c>
      <c r="L98" s="118">
        <v>101</v>
      </c>
      <c r="M98" s="144">
        <f t="shared" si="6"/>
        <v>1596</v>
      </c>
    </row>
    <row r="99" spans="2:13" ht="25.5">
      <c r="B99" s="143" t="s">
        <v>2560</v>
      </c>
      <c r="C99" s="118">
        <v>115</v>
      </c>
      <c r="D99" s="118">
        <v>167</v>
      </c>
      <c r="E99" s="118">
        <v>107</v>
      </c>
      <c r="F99" s="118">
        <v>136</v>
      </c>
      <c r="G99" s="118">
        <v>111</v>
      </c>
      <c r="H99" s="118">
        <v>156</v>
      </c>
      <c r="I99" s="118">
        <v>117</v>
      </c>
      <c r="J99" s="118">
        <v>97</v>
      </c>
      <c r="K99" s="118">
        <v>94</v>
      </c>
      <c r="L99" s="118">
        <v>104</v>
      </c>
      <c r="M99" s="144">
        <f t="shared" si="6"/>
        <v>1204</v>
      </c>
    </row>
    <row r="100" spans="2:13" ht="25.5">
      <c r="B100" s="143" t="s">
        <v>2561</v>
      </c>
      <c r="C100" s="118">
        <v>116</v>
      </c>
      <c r="D100" s="118">
        <v>126</v>
      </c>
      <c r="E100" s="118">
        <v>126</v>
      </c>
      <c r="F100" s="118">
        <v>167</v>
      </c>
      <c r="G100" s="118">
        <v>95</v>
      </c>
      <c r="H100" s="118">
        <v>100</v>
      </c>
      <c r="I100" s="118">
        <v>111</v>
      </c>
      <c r="J100" s="118">
        <v>119</v>
      </c>
      <c r="K100" s="118">
        <v>105</v>
      </c>
      <c r="L100" s="118">
        <v>89</v>
      </c>
      <c r="M100" s="144">
        <f t="shared" si="6"/>
        <v>1154</v>
      </c>
    </row>
    <row r="101" spans="2:13">
      <c r="B101" s="143" t="s">
        <v>2562</v>
      </c>
      <c r="C101" s="118">
        <v>59</v>
      </c>
      <c r="D101" s="118">
        <v>100</v>
      </c>
      <c r="E101" s="118">
        <v>64</v>
      </c>
      <c r="F101" s="118">
        <v>138</v>
      </c>
      <c r="G101" s="118">
        <v>58</v>
      </c>
      <c r="H101" s="118">
        <v>62</v>
      </c>
      <c r="I101" s="118">
        <v>59</v>
      </c>
      <c r="J101" s="118">
        <v>148</v>
      </c>
      <c r="K101" s="118">
        <v>59</v>
      </c>
      <c r="L101" s="118">
        <v>52</v>
      </c>
      <c r="M101" s="144">
        <f t="shared" si="6"/>
        <v>799</v>
      </c>
    </row>
    <row r="102" spans="2:13" ht="25.5">
      <c r="B102" s="143" t="s">
        <v>2563</v>
      </c>
      <c r="C102" s="118">
        <v>68</v>
      </c>
      <c r="D102" s="118">
        <v>97</v>
      </c>
      <c r="E102" s="118">
        <v>67</v>
      </c>
      <c r="F102" s="118">
        <v>102</v>
      </c>
      <c r="G102" s="118">
        <v>89</v>
      </c>
      <c r="H102" s="118">
        <v>78</v>
      </c>
      <c r="I102" s="118">
        <v>77</v>
      </c>
      <c r="J102" s="118">
        <v>80</v>
      </c>
      <c r="K102" s="118">
        <v>68</v>
      </c>
      <c r="L102" s="118">
        <v>65</v>
      </c>
      <c r="M102" s="144">
        <f t="shared" si="6"/>
        <v>791</v>
      </c>
    </row>
    <row r="103" spans="2:13">
      <c r="B103" s="121" t="s">
        <v>2544</v>
      </c>
      <c r="C103" s="122">
        <f t="shared" ref="C103:L103" si="7">SUM(C93:C102)</f>
        <v>943</v>
      </c>
      <c r="D103" s="122">
        <f t="shared" si="7"/>
        <v>1280</v>
      </c>
      <c r="E103" s="122">
        <f t="shared" si="7"/>
        <v>1378</v>
      </c>
      <c r="F103" s="122">
        <f t="shared" si="7"/>
        <v>2133</v>
      </c>
      <c r="G103" s="122">
        <f t="shared" si="7"/>
        <v>1335</v>
      </c>
      <c r="H103" s="122">
        <f t="shared" si="7"/>
        <v>1399</v>
      </c>
      <c r="I103" s="122">
        <f t="shared" si="7"/>
        <v>1178</v>
      </c>
      <c r="J103" s="122">
        <f t="shared" si="7"/>
        <v>1369</v>
      </c>
      <c r="K103" s="122">
        <f t="shared" si="7"/>
        <v>2528</v>
      </c>
      <c r="L103" s="122">
        <f t="shared" si="7"/>
        <v>2766</v>
      </c>
      <c r="M103" s="122">
        <f t="shared" si="6"/>
        <v>16309</v>
      </c>
    </row>
    <row r="131" spans="2:13" ht="21">
      <c r="B131" s="114" t="s">
        <v>2564</v>
      </c>
    </row>
    <row r="132" spans="2:13">
      <c r="B132" s="145" t="s">
        <v>2565</v>
      </c>
      <c r="C132" s="116" t="s">
        <v>2530</v>
      </c>
      <c r="D132" s="116" t="s">
        <v>2531</v>
      </c>
      <c r="E132" s="116" t="s">
        <v>2532</v>
      </c>
      <c r="F132" s="116" t="s">
        <v>2533</v>
      </c>
      <c r="G132" s="116" t="s">
        <v>2534</v>
      </c>
      <c r="H132" s="116" t="s">
        <v>2535</v>
      </c>
      <c r="I132" s="116" t="s">
        <v>2536</v>
      </c>
      <c r="J132" s="116" t="s">
        <v>2537</v>
      </c>
      <c r="K132" s="116" t="s">
        <v>2538</v>
      </c>
      <c r="L132" s="116" t="s">
        <v>2566</v>
      </c>
      <c r="M132" s="145" t="s">
        <v>2567</v>
      </c>
    </row>
    <row r="133" spans="2:13">
      <c r="B133" s="71" t="s">
        <v>2568</v>
      </c>
      <c r="C133" s="118">
        <v>85</v>
      </c>
      <c r="D133" s="118">
        <v>60</v>
      </c>
      <c r="E133" s="118">
        <v>81</v>
      </c>
      <c r="F133" s="118">
        <v>110</v>
      </c>
      <c r="G133" s="118">
        <v>64</v>
      </c>
      <c r="H133" s="118">
        <v>71</v>
      </c>
      <c r="I133" s="118">
        <v>54</v>
      </c>
      <c r="J133" s="118">
        <v>124</v>
      </c>
      <c r="K133" s="118">
        <v>185</v>
      </c>
      <c r="L133" s="118">
        <v>311</v>
      </c>
      <c r="M133" s="146">
        <f t="shared" ref="M133:M138" si="8">SUM(C133:L133)</f>
        <v>1145</v>
      </c>
    </row>
    <row r="134" spans="2:13">
      <c r="B134" s="71" t="s">
        <v>2569</v>
      </c>
      <c r="C134" s="118">
        <v>42</v>
      </c>
      <c r="D134" s="118">
        <v>67</v>
      </c>
      <c r="E134" s="118">
        <v>103</v>
      </c>
      <c r="F134" s="118">
        <v>190</v>
      </c>
      <c r="G134" s="118">
        <v>67</v>
      </c>
      <c r="H134" s="118">
        <v>75</v>
      </c>
      <c r="I134" s="118">
        <v>76</v>
      </c>
      <c r="J134" s="118">
        <v>58</v>
      </c>
      <c r="K134" s="118">
        <v>193</v>
      </c>
      <c r="L134" s="118">
        <v>220</v>
      </c>
      <c r="M134" s="146">
        <f t="shared" si="8"/>
        <v>1091</v>
      </c>
    </row>
    <row r="135" spans="2:13">
      <c r="B135" s="71" t="s">
        <v>2570</v>
      </c>
      <c r="C135" s="118">
        <v>71</v>
      </c>
      <c r="D135" s="118">
        <v>78</v>
      </c>
      <c r="E135" s="118">
        <v>69</v>
      </c>
      <c r="F135" s="118">
        <v>131</v>
      </c>
      <c r="G135" s="118">
        <v>66</v>
      </c>
      <c r="H135" s="118">
        <v>77</v>
      </c>
      <c r="I135" s="118">
        <v>80</v>
      </c>
      <c r="J135" s="118">
        <v>72</v>
      </c>
      <c r="K135" s="118">
        <v>191</v>
      </c>
      <c r="L135" s="118">
        <v>174</v>
      </c>
      <c r="M135" s="146">
        <f t="shared" si="8"/>
        <v>1009</v>
      </c>
    </row>
    <row r="136" spans="2:13">
      <c r="B136" s="71" t="s">
        <v>2543</v>
      </c>
      <c r="C136" s="118">
        <v>429</v>
      </c>
      <c r="D136" s="118">
        <v>647</v>
      </c>
      <c r="E136" s="118">
        <v>734</v>
      </c>
      <c r="F136" s="118">
        <v>1007</v>
      </c>
      <c r="G136" s="118">
        <v>695</v>
      </c>
      <c r="H136" s="118">
        <v>713</v>
      </c>
      <c r="I136" s="118">
        <v>559</v>
      </c>
      <c r="J136" s="118">
        <v>464</v>
      </c>
      <c r="K136" s="118">
        <v>948</v>
      </c>
      <c r="L136" s="118">
        <v>1037</v>
      </c>
      <c r="M136" s="146">
        <f t="shared" si="8"/>
        <v>7233</v>
      </c>
    </row>
    <row r="137" spans="2:13">
      <c r="B137" s="71" t="s">
        <v>2571</v>
      </c>
      <c r="C137" s="118">
        <v>236</v>
      </c>
      <c r="D137" s="118">
        <v>367</v>
      </c>
      <c r="E137" s="118">
        <v>303</v>
      </c>
      <c r="F137" s="118">
        <v>560</v>
      </c>
      <c r="G137" s="118">
        <v>386</v>
      </c>
      <c r="H137" s="118">
        <v>367</v>
      </c>
      <c r="I137" s="118">
        <v>347</v>
      </c>
      <c r="J137" s="118">
        <v>533</v>
      </c>
      <c r="K137" s="118">
        <v>752</v>
      </c>
      <c r="L137" s="118">
        <v>773</v>
      </c>
      <c r="M137" s="146">
        <f t="shared" si="8"/>
        <v>4624</v>
      </c>
    </row>
    <row r="138" spans="2:13">
      <c r="B138" s="71" t="s">
        <v>2572</v>
      </c>
      <c r="C138" s="118">
        <v>80</v>
      </c>
      <c r="D138" s="118">
        <v>61</v>
      </c>
      <c r="E138" s="118">
        <v>88</v>
      </c>
      <c r="F138" s="118">
        <v>135</v>
      </c>
      <c r="G138" s="118">
        <v>57</v>
      </c>
      <c r="H138" s="118">
        <v>96</v>
      </c>
      <c r="I138" s="118">
        <v>62</v>
      </c>
      <c r="J138" s="118">
        <v>118</v>
      </c>
      <c r="K138" s="118">
        <v>259</v>
      </c>
      <c r="L138" s="118">
        <v>251</v>
      </c>
      <c r="M138" s="146">
        <f t="shared" si="8"/>
        <v>1207</v>
      </c>
    </row>
    <row r="139" spans="2:13">
      <c r="B139" s="121" t="s">
        <v>2573</v>
      </c>
      <c r="C139" s="145">
        <f t="shared" ref="C139:M139" si="9">SUM(C133:C138)</f>
        <v>943</v>
      </c>
      <c r="D139" s="145">
        <f t="shared" si="9"/>
        <v>1280</v>
      </c>
      <c r="E139" s="145">
        <f t="shared" si="9"/>
        <v>1378</v>
      </c>
      <c r="F139" s="145">
        <f t="shared" si="9"/>
        <v>2133</v>
      </c>
      <c r="G139" s="145">
        <f t="shared" si="9"/>
        <v>1335</v>
      </c>
      <c r="H139" s="145">
        <f t="shared" si="9"/>
        <v>1399</v>
      </c>
      <c r="I139" s="145">
        <f t="shared" si="9"/>
        <v>1178</v>
      </c>
      <c r="J139" s="145">
        <f t="shared" si="9"/>
        <v>1369</v>
      </c>
      <c r="K139" s="145">
        <f t="shared" si="9"/>
        <v>2528</v>
      </c>
      <c r="L139" s="145">
        <f t="shared" si="9"/>
        <v>2766</v>
      </c>
      <c r="M139" s="147">
        <f t="shared" si="9"/>
        <v>16309</v>
      </c>
    </row>
    <row r="140" spans="2:13">
      <c r="B140" s="129"/>
      <c r="C140" s="130"/>
      <c r="D140" s="130"/>
      <c r="E140" s="130"/>
      <c r="F140" s="130"/>
      <c r="G140" s="130"/>
    </row>
    <row r="165" spans="2:13" ht="21">
      <c r="B165" s="114" t="s">
        <v>2574</v>
      </c>
    </row>
    <row r="166" spans="2:13" ht="30">
      <c r="B166" s="116" t="s">
        <v>2575</v>
      </c>
      <c r="C166" s="116" t="s">
        <v>2530</v>
      </c>
      <c r="D166" s="116" t="s">
        <v>2531</v>
      </c>
      <c r="E166" s="116" t="s">
        <v>2532</v>
      </c>
      <c r="F166" s="116" t="s">
        <v>2533</v>
      </c>
      <c r="G166" s="116" t="s">
        <v>2534</v>
      </c>
      <c r="H166" s="116" t="s">
        <v>2535</v>
      </c>
      <c r="I166" s="116" t="s">
        <v>2536</v>
      </c>
      <c r="J166" s="116" t="s">
        <v>2537</v>
      </c>
      <c r="K166" s="116" t="s">
        <v>2538</v>
      </c>
      <c r="L166" s="116" t="s">
        <v>2539</v>
      </c>
      <c r="M166" s="115" t="s">
        <v>2576</v>
      </c>
    </row>
    <row r="167" spans="2:13">
      <c r="B167" s="148" t="s">
        <v>2577</v>
      </c>
      <c r="C167" s="118">
        <v>22757</v>
      </c>
      <c r="D167" s="118">
        <v>30056</v>
      </c>
      <c r="E167" s="118">
        <v>23086</v>
      </c>
      <c r="F167" s="118">
        <v>23388</v>
      </c>
      <c r="G167" s="118">
        <v>28857</v>
      </c>
      <c r="H167" s="118">
        <v>31533</v>
      </c>
      <c r="I167" s="118">
        <v>30695</v>
      </c>
      <c r="J167" s="118">
        <v>29597</v>
      </c>
      <c r="K167" s="118">
        <v>21028</v>
      </c>
      <c r="L167" s="118">
        <v>21608</v>
      </c>
      <c r="M167" s="144">
        <f>SUM(C167:L167)</f>
        <v>262605</v>
      </c>
    </row>
    <row r="168" spans="2:13" ht="30">
      <c r="B168" s="148" t="s">
        <v>2578</v>
      </c>
      <c r="C168" s="118">
        <v>24677</v>
      </c>
      <c r="D168" s="118">
        <v>33290</v>
      </c>
      <c r="E168" s="118">
        <v>32858</v>
      </c>
      <c r="F168" s="118">
        <v>27599</v>
      </c>
      <c r="G168" s="118">
        <v>24165</v>
      </c>
      <c r="H168" s="118">
        <v>24300</v>
      </c>
      <c r="I168" s="118">
        <v>20642</v>
      </c>
      <c r="J168" s="118">
        <v>24736</v>
      </c>
      <c r="K168" s="118">
        <v>22216</v>
      </c>
      <c r="L168" s="118">
        <v>15701</v>
      </c>
      <c r="M168" s="144">
        <f>SUM(C168:L168)</f>
        <v>250184</v>
      </c>
    </row>
    <row r="169" spans="2:13" ht="15.75">
      <c r="B169" s="121" t="s">
        <v>2544</v>
      </c>
      <c r="C169" s="122">
        <f t="shared" ref="C169:M169" si="10">SUM(C167:C168)</f>
        <v>47434</v>
      </c>
      <c r="D169" s="122">
        <f t="shared" si="10"/>
        <v>63346</v>
      </c>
      <c r="E169" s="122">
        <f t="shared" si="10"/>
        <v>55944</v>
      </c>
      <c r="F169" s="122">
        <f t="shared" si="10"/>
        <v>50987</v>
      </c>
      <c r="G169" s="122">
        <f t="shared" si="10"/>
        <v>53022</v>
      </c>
      <c r="H169" s="122">
        <f t="shared" si="10"/>
        <v>55833</v>
      </c>
      <c r="I169" s="122">
        <f t="shared" si="10"/>
        <v>51337</v>
      </c>
      <c r="J169" s="122">
        <f t="shared" si="10"/>
        <v>54333</v>
      </c>
      <c r="K169" s="122">
        <f t="shared" si="10"/>
        <v>43244</v>
      </c>
      <c r="L169" s="122">
        <f t="shared" si="10"/>
        <v>37309</v>
      </c>
      <c r="M169" s="136">
        <f t="shared" si="10"/>
        <v>512789</v>
      </c>
    </row>
    <row r="170" spans="2:13" ht="15.75">
      <c r="B170" s="129"/>
      <c r="C170" s="130"/>
      <c r="D170" s="130"/>
      <c r="E170" s="130"/>
      <c r="F170" s="130"/>
      <c r="G170" s="140"/>
    </row>
    <row r="174" spans="2:13" ht="15.75">
      <c r="B174" s="129"/>
      <c r="C174" s="130"/>
      <c r="D174" s="130"/>
      <c r="E174" s="130"/>
      <c r="F174" s="130"/>
      <c r="G174" s="140"/>
    </row>
    <row r="175" spans="2:13" ht="15.75">
      <c r="B175" s="129"/>
      <c r="C175" s="130"/>
      <c r="D175" s="130"/>
      <c r="E175" s="130"/>
      <c r="F175" s="130"/>
      <c r="G175" s="140"/>
    </row>
    <row r="176" spans="2:13" ht="15.75">
      <c r="B176" s="129"/>
      <c r="C176" s="130"/>
      <c r="D176" s="130"/>
      <c r="E176" s="130"/>
      <c r="F176" s="130"/>
      <c r="G176" s="140"/>
    </row>
    <row r="177" spans="2:14" ht="15.75">
      <c r="B177" s="129"/>
      <c r="C177" s="130"/>
      <c r="D177" s="130"/>
      <c r="E177" s="130"/>
      <c r="F177" s="130"/>
      <c r="G177" s="140"/>
    </row>
    <row r="178" spans="2:14" ht="15.75">
      <c r="B178" s="129"/>
      <c r="C178" s="130"/>
      <c r="D178" s="130"/>
      <c r="E178" s="130"/>
      <c r="F178" s="130"/>
      <c r="G178" s="140"/>
    </row>
    <row r="179" spans="2:14" ht="15.75">
      <c r="B179" s="129"/>
      <c r="C179" s="130"/>
      <c r="D179" s="130"/>
      <c r="E179" s="130"/>
      <c r="F179" s="130"/>
      <c r="G179" s="140"/>
    </row>
    <row r="180" spans="2:14" ht="15.75">
      <c r="B180" s="129"/>
      <c r="C180" s="130"/>
      <c r="D180" s="130"/>
      <c r="E180" s="130"/>
      <c r="F180" s="130"/>
      <c r="G180" s="140"/>
    </row>
    <row r="181" spans="2:14" ht="15.75">
      <c r="B181" s="129"/>
      <c r="C181" s="130"/>
      <c r="D181" s="130"/>
      <c r="E181" s="130"/>
      <c r="F181" s="130"/>
      <c r="G181" s="140"/>
    </row>
    <row r="182" spans="2:14" ht="15.75">
      <c r="B182" s="129"/>
      <c r="C182" s="130"/>
      <c r="D182" s="130"/>
      <c r="E182" s="130"/>
      <c r="F182" s="130"/>
      <c r="G182" s="140"/>
    </row>
    <row r="183" spans="2:14" ht="15.75">
      <c r="B183" s="129"/>
      <c r="C183" s="130"/>
      <c r="D183" s="130"/>
      <c r="E183" s="130"/>
      <c r="F183" s="130"/>
      <c r="G183" s="140"/>
    </row>
    <row r="184" spans="2:14" ht="15.75">
      <c r="B184" s="129"/>
      <c r="C184" s="130"/>
      <c r="D184" s="130"/>
      <c r="E184" s="130"/>
      <c r="F184" s="130"/>
      <c r="G184" s="140"/>
    </row>
    <row r="185" spans="2:14" ht="15.75">
      <c r="B185" s="129"/>
      <c r="C185" s="130"/>
      <c r="D185" s="130"/>
      <c r="E185" s="130"/>
      <c r="F185" s="130"/>
      <c r="G185" s="140"/>
    </row>
    <row r="186" spans="2:14" ht="15.75">
      <c r="B186" s="129"/>
      <c r="C186" s="130"/>
      <c r="D186" s="130"/>
      <c r="E186" s="130"/>
      <c r="F186" s="130"/>
      <c r="G186" s="140"/>
    </row>
    <row r="187" spans="2:14" ht="15.75">
      <c r="B187" s="129"/>
      <c r="C187" s="130"/>
      <c r="D187" s="130"/>
      <c r="E187" s="130"/>
      <c r="F187" s="130"/>
      <c r="G187" s="140"/>
    </row>
    <row r="189" spans="2:14" ht="21">
      <c r="B189" s="114" t="s">
        <v>2579</v>
      </c>
    </row>
    <row r="190" spans="2:14" ht="30">
      <c r="B190" s="116" t="s">
        <v>2580</v>
      </c>
      <c r="C190" s="116" t="s">
        <v>2530</v>
      </c>
      <c r="D190" s="116" t="s">
        <v>2531</v>
      </c>
      <c r="E190" s="116" t="s">
        <v>2532</v>
      </c>
      <c r="F190" s="116" t="s">
        <v>2533</v>
      </c>
      <c r="G190" s="116" t="s">
        <v>2534</v>
      </c>
      <c r="H190" s="116" t="s">
        <v>2535</v>
      </c>
      <c r="I190" s="116" t="s">
        <v>2536</v>
      </c>
      <c r="J190" s="116" t="s">
        <v>2537</v>
      </c>
      <c r="K190" s="116" t="s">
        <v>2538</v>
      </c>
      <c r="L190" s="116" t="s">
        <v>2539</v>
      </c>
      <c r="M190" s="115" t="s">
        <v>2581</v>
      </c>
      <c r="N190" s="115" t="s">
        <v>2550</v>
      </c>
    </row>
    <row r="191" spans="2:14">
      <c r="B191" s="133" t="s">
        <v>8</v>
      </c>
      <c r="C191" s="120">
        <v>19025</v>
      </c>
      <c r="D191" s="120">
        <v>20834</v>
      </c>
      <c r="E191" s="120">
        <v>18134</v>
      </c>
      <c r="F191" s="120">
        <v>18448</v>
      </c>
      <c r="G191" s="120">
        <v>13562</v>
      </c>
      <c r="H191" s="120">
        <v>14561</v>
      </c>
      <c r="I191" s="120">
        <v>13228</v>
      </c>
      <c r="J191" s="120">
        <v>15020</v>
      </c>
      <c r="K191" s="120">
        <v>13725</v>
      </c>
      <c r="L191" s="120">
        <v>12086</v>
      </c>
      <c r="M191" s="144">
        <f>SUM(C191:L191)</f>
        <v>158623</v>
      </c>
      <c r="N191" s="135">
        <f>+M191/$M$193</f>
        <v>0.23625285219805425</v>
      </c>
    </row>
    <row r="192" spans="2:14">
      <c r="B192" s="133" t="s">
        <v>2582</v>
      </c>
      <c r="C192" s="120">
        <v>47434</v>
      </c>
      <c r="D192" s="120">
        <v>63346</v>
      </c>
      <c r="E192" s="120">
        <v>55944</v>
      </c>
      <c r="F192" s="120">
        <v>50987</v>
      </c>
      <c r="G192" s="120">
        <v>53022</v>
      </c>
      <c r="H192" s="120">
        <v>55833</v>
      </c>
      <c r="I192" s="120">
        <v>51337</v>
      </c>
      <c r="J192" s="120">
        <v>54333</v>
      </c>
      <c r="K192" s="120">
        <v>43244</v>
      </c>
      <c r="L192" s="120">
        <v>37309</v>
      </c>
      <c r="M192" s="144">
        <f>SUM(C192:L192)</f>
        <v>512789</v>
      </c>
      <c r="N192" s="135">
        <f>+M192/$M$193</f>
        <v>0.76374714780194575</v>
      </c>
    </row>
    <row r="193" spans="2:14" ht="15.75">
      <c r="B193" s="121" t="s">
        <v>2544</v>
      </c>
      <c r="C193" s="122">
        <f t="shared" ref="C193:L193" si="11">SUM(C191:C192)</f>
        <v>66459</v>
      </c>
      <c r="D193" s="122">
        <f t="shared" si="11"/>
        <v>84180</v>
      </c>
      <c r="E193" s="122">
        <f t="shared" si="11"/>
        <v>74078</v>
      </c>
      <c r="F193" s="122">
        <f t="shared" si="11"/>
        <v>69435</v>
      </c>
      <c r="G193" s="122">
        <f t="shared" si="11"/>
        <v>66584</v>
      </c>
      <c r="H193" s="122">
        <f t="shared" si="11"/>
        <v>70394</v>
      </c>
      <c r="I193" s="122">
        <f t="shared" si="11"/>
        <v>64565</v>
      </c>
      <c r="J193" s="122">
        <f t="shared" si="11"/>
        <v>69353</v>
      </c>
      <c r="K193" s="122">
        <f t="shared" si="11"/>
        <v>56969</v>
      </c>
      <c r="L193" s="122">
        <f t="shared" si="11"/>
        <v>49395</v>
      </c>
      <c r="M193" s="122">
        <f>SUM(C193:L193)</f>
        <v>671412</v>
      </c>
      <c r="N193" s="137">
        <f>SUM(N191:N192)</f>
        <v>1</v>
      </c>
    </row>
    <row r="194" spans="2:14">
      <c r="B194" s="133" t="s">
        <v>8</v>
      </c>
      <c r="C194" s="135">
        <f>+C191/C193</f>
        <v>0.28626672083540228</v>
      </c>
      <c r="D194" s="135">
        <f t="shared" ref="D194:L194" si="12">+D191/D193</f>
        <v>0.2474934663815633</v>
      </c>
      <c r="E194" s="135">
        <f t="shared" si="12"/>
        <v>0.24479602581063203</v>
      </c>
      <c r="F194" s="135">
        <f t="shared" si="12"/>
        <v>0.2656873334773529</v>
      </c>
      <c r="G194" s="135">
        <f t="shared" si="12"/>
        <v>0.20368256638231408</v>
      </c>
      <c r="H194" s="135">
        <f t="shared" si="12"/>
        <v>0.20685001562633179</v>
      </c>
      <c r="I194" s="135">
        <f t="shared" si="12"/>
        <v>0.2048788043057384</v>
      </c>
      <c r="J194" s="135">
        <f t="shared" si="12"/>
        <v>0.2165731835681225</v>
      </c>
      <c r="K194" s="135">
        <f t="shared" si="12"/>
        <v>0.24092050062314593</v>
      </c>
      <c r="L194" s="135">
        <f t="shared" si="12"/>
        <v>0.24468063569187165</v>
      </c>
    </row>
    <row r="195" spans="2:14">
      <c r="B195" s="133" t="s">
        <v>2582</v>
      </c>
      <c r="C195" s="135">
        <f>+C192/C193</f>
        <v>0.71373327916459772</v>
      </c>
      <c r="D195" s="135">
        <f t="shared" ref="D195:L195" si="13">+D192/D193</f>
        <v>0.75250653361843667</v>
      </c>
      <c r="E195" s="135">
        <f t="shared" si="13"/>
        <v>0.75520397418936791</v>
      </c>
      <c r="F195" s="135">
        <f t="shared" si="13"/>
        <v>0.73431266652264704</v>
      </c>
      <c r="G195" s="135">
        <f t="shared" si="13"/>
        <v>0.79631743361768592</v>
      </c>
      <c r="H195" s="135">
        <f t="shared" si="13"/>
        <v>0.79314998437366824</v>
      </c>
      <c r="I195" s="135">
        <f t="shared" si="13"/>
        <v>0.79512119569426165</v>
      </c>
      <c r="J195" s="135">
        <f t="shared" si="13"/>
        <v>0.7834268164318775</v>
      </c>
      <c r="K195" s="135">
        <f t="shared" si="13"/>
        <v>0.75907949937685404</v>
      </c>
      <c r="L195" s="135">
        <f t="shared" si="13"/>
        <v>0.7553193643081284</v>
      </c>
    </row>
    <row r="196" spans="2:14">
      <c r="B196" s="129"/>
      <c r="C196" s="130"/>
      <c r="D196" s="130"/>
      <c r="E196" s="130"/>
      <c r="F196" s="130"/>
      <c r="G196" s="130"/>
    </row>
    <row r="227" spans="2:13" ht="15.75">
      <c r="B227" s="129"/>
      <c r="C227" s="130"/>
      <c r="D227" s="130"/>
      <c r="E227" s="130"/>
      <c r="F227" s="130"/>
      <c r="G227" s="140"/>
    </row>
    <row r="228" spans="2:13" ht="21">
      <c r="B228" s="149" t="s">
        <v>2583</v>
      </c>
      <c r="C228" s="130"/>
      <c r="D228" s="130"/>
      <c r="E228" s="130"/>
      <c r="F228" s="130"/>
      <c r="G228" s="140"/>
    </row>
    <row r="229" spans="2:13" ht="30">
      <c r="B229" s="115" t="s">
        <v>2584</v>
      </c>
      <c r="C229" s="115" t="s">
        <v>2585</v>
      </c>
      <c r="D229" s="115" t="s">
        <v>2586</v>
      </c>
      <c r="E229" s="115" t="s">
        <v>2587</v>
      </c>
      <c r="F229" s="115" t="s">
        <v>2588</v>
      </c>
      <c r="G229" s="115" t="s">
        <v>2589</v>
      </c>
      <c r="H229" s="115" t="s">
        <v>2590</v>
      </c>
      <c r="I229" s="115" t="s">
        <v>2591</v>
      </c>
      <c r="J229" s="115" t="s">
        <v>2592</v>
      </c>
      <c r="K229" s="115" t="s">
        <v>2593</v>
      </c>
      <c r="L229" s="115" t="s">
        <v>2594</v>
      </c>
      <c r="M229" s="115" t="s">
        <v>23</v>
      </c>
    </row>
    <row r="230" spans="2:13" ht="30">
      <c r="B230" s="150" t="s">
        <v>2595</v>
      </c>
      <c r="C230" s="151">
        <v>16</v>
      </c>
      <c r="D230" s="151">
        <v>26</v>
      </c>
      <c r="E230" s="151">
        <v>43</v>
      </c>
      <c r="F230" s="151">
        <v>67</v>
      </c>
      <c r="G230" s="152">
        <v>73</v>
      </c>
      <c r="H230" s="152">
        <v>34</v>
      </c>
      <c r="I230" s="152">
        <v>29</v>
      </c>
      <c r="J230" s="152">
        <v>27</v>
      </c>
      <c r="K230" s="152">
        <v>25</v>
      </c>
      <c r="L230" s="152">
        <v>27</v>
      </c>
      <c r="M230" s="71">
        <f t="shared" ref="M230:M237" si="14">SUM(C230:L230)</f>
        <v>367</v>
      </c>
    </row>
    <row r="231" spans="2:13">
      <c r="B231" s="150" t="s">
        <v>93</v>
      </c>
      <c r="C231" s="151">
        <v>9</v>
      </c>
      <c r="D231" s="151">
        <v>28</v>
      </c>
      <c r="E231" s="151">
        <v>38</v>
      </c>
      <c r="F231" s="151">
        <v>30</v>
      </c>
      <c r="G231" s="152">
        <v>42</v>
      </c>
      <c r="H231" s="152">
        <v>24</v>
      </c>
      <c r="I231" s="152">
        <v>45</v>
      </c>
      <c r="J231" s="152">
        <v>45</v>
      </c>
      <c r="K231" s="152">
        <v>35</v>
      </c>
      <c r="L231" s="152">
        <v>23</v>
      </c>
      <c r="M231" s="71">
        <f t="shared" si="14"/>
        <v>319</v>
      </c>
    </row>
    <row r="232" spans="2:13">
      <c r="B232" s="150" t="s">
        <v>184</v>
      </c>
      <c r="C232" s="151">
        <v>2</v>
      </c>
      <c r="D232" s="151">
        <v>1</v>
      </c>
      <c r="E232" s="151">
        <v>5</v>
      </c>
      <c r="F232" s="151">
        <v>4</v>
      </c>
      <c r="G232" s="152">
        <v>7</v>
      </c>
      <c r="H232" s="152">
        <v>0</v>
      </c>
      <c r="I232" s="152">
        <v>6</v>
      </c>
      <c r="J232" s="152">
        <v>10</v>
      </c>
      <c r="K232" s="152">
        <v>5</v>
      </c>
      <c r="L232" s="152">
        <v>9</v>
      </c>
      <c r="M232" s="71">
        <f t="shared" si="14"/>
        <v>49</v>
      </c>
    </row>
    <row r="233" spans="2:13">
      <c r="B233" s="150" t="s">
        <v>88</v>
      </c>
      <c r="C233" s="151">
        <v>1</v>
      </c>
      <c r="D233" s="151">
        <v>9</v>
      </c>
      <c r="E233" s="151">
        <v>7</v>
      </c>
      <c r="F233" s="151">
        <v>2</v>
      </c>
      <c r="G233" s="152">
        <v>21</v>
      </c>
      <c r="H233" s="152">
        <v>14</v>
      </c>
      <c r="I233" s="152">
        <v>13</v>
      </c>
      <c r="J233" s="152">
        <v>28</v>
      </c>
      <c r="K233" s="152">
        <v>10</v>
      </c>
      <c r="L233" s="152">
        <v>10</v>
      </c>
      <c r="M233" s="71">
        <f t="shared" si="14"/>
        <v>115</v>
      </c>
    </row>
    <row r="234" spans="2:13">
      <c r="B234" s="150" t="s">
        <v>91</v>
      </c>
      <c r="C234" s="151">
        <v>1</v>
      </c>
      <c r="D234" s="151">
        <v>5</v>
      </c>
      <c r="E234" s="151">
        <v>2</v>
      </c>
      <c r="F234" s="151">
        <v>7</v>
      </c>
      <c r="G234" s="152">
        <v>10</v>
      </c>
      <c r="H234" s="152">
        <v>3</v>
      </c>
      <c r="I234" s="152">
        <v>10</v>
      </c>
      <c r="J234" s="152">
        <v>13</v>
      </c>
      <c r="K234" s="152">
        <v>4</v>
      </c>
      <c r="L234" s="152">
        <v>8</v>
      </c>
      <c r="M234" s="71">
        <f t="shared" si="14"/>
        <v>63</v>
      </c>
    </row>
    <row r="235" spans="2:13" ht="30">
      <c r="B235" s="150" t="s">
        <v>2596</v>
      </c>
      <c r="C235" s="151">
        <v>6</v>
      </c>
      <c r="D235" s="151">
        <v>7</v>
      </c>
      <c r="E235" s="151">
        <v>8</v>
      </c>
      <c r="F235" s="151">
        <v>8</v>
      </c>
      <c r="G235" s="152">
        <v>31</v>
      </c>
      <c r="H235" s="152">
        <v>4</v>
      </c>
      <c r="I235" s="152">
        <v>8</v>
      </c>
      <c r="J235" s="152">
        <v>11</v>
      </c>
      <c r="K235" s="152">
        <v>6</v>
      </c>
      <c r="L235" s="152">
        <v>11</v>
      </c>
      <c r="M235" s="71">
        <f t="shared" si="14"/>
        <v>100</v>
      </c>
    </row>
    <row r="236" spans="2:13">
      <c r="B236" s="150" t="s">
        <v>109</v>
      </c>
      <c r="C236" s="151">
        <v>1</v>
      </c>
      <c r="D236" s="151">
        <v>1</v>
      </c>
      <c r="E236" s="151">
        <v>4</v>
      </c>
      <c r="F236" s="151">
        <v>2</v>
      </c>
      <c r="G236" s="152">
        <v>6</v>
      </c>
      <c r="H236" s="152">
        <v>4</v>
      </c>
      <c r="I236" s="152">
        <v>8</v>
      </c>
      <c r="J236" s="152">
        <v>0</v>
      </c>
      <c r="K236" s="152">
        <v>4</v>
      </c>
      <c r="L236" s="152">
        <v>1</v>
      </c>
      <c r="M236" s="71">
        <f t="shared" si="14"/>
        <v>31</v>
      </c>
    </row>
    <row r="237" spans="2:13">
      <c r="B237" s="150" t="s">
        <v>2597</v>
      </c>
      <c r="C237" s="151">
        <v>1</v>
      </c>
      <c r="D237" s="151">
        <v>1</v>
      </c>
      <c r="E237" s="151">
        <v>0</v>
      </c>
      <c r="F237" s="151">
        <v>2</v>
      </c>
      <c r="G237" s="152">
        <v>17</v>
      </c>
      <c r="H237" s="152">
        <v>4</v>
      </c>
      <c r="I237" s="152">
        <v>3</v>
      </c>
      <c r="J237" s="152">
        <v>1</v>
      </c>
      <c r="K237" s="152">
        <v>0</v>
      </c>
      <c r="L237" s="152">
        <v>1</v>
      </c>
      <c r="M237" s="71">
        <f t="shared" si="14"/>
        <v>30</v>
      </c>
    </row>
    <row r="238" spans="2:13">
      <c r="B238" s="153" t="s">
        <v>23</v>
      </c>
      <c r="C238" s="145">
        <f t="shared" ref="C238:M238" si="15">SUM(C230:C237)</f>
        <v>37</v>
      </c>
      <c r="D238" s="145">
        <f t="shared" si="15"/>
        <v>78</v>
      </c>
      <c r="E238" s="145">
        <f t="shared" si="15"/>
        <v>107</v>
      </c>
      <c r="F238" s="145">
        <f t="shared" si="15"/>
        <v>122</v>
      </c>
      <c r="G238" s="145">
        <f t="shared" si="15"/>
        <v>207</v>
      </c>
      <c r="H238" s="145">
        <f t="shared" si="15"/>
        <v>87</v>
      </c>
      <c r="I238" s="145">
        <f t="shared" si="15"/>
        <v>122</v>
      </c>
      <c r="J238" s="145">
        <f t="shared" si="15"/>
        <v>135</v>
      </c>
      <c r="K238" s="145">
        <f t="shared" si="15"/>
        <v>89</v>
      </c>
      <c r="L238" s="145">
        <f t="shared" si="15"/>
        <v>90</v>
      </c>
      <c r="M238" s="145">
        <f t="shared" si="15"/>
        <v>1074</v>
      </c>
    </row>
    <row r="239" spans="2:13" ht="15.75">
      <c r="B239" s="129"/>
      <c r="C239" s="130"/>
      <c r="D239" s="130"/>
      <c r="E239" s="130"/>
      <c r="F239" s="130"/>
      <c r="G239" s="140"/>
      <c r="H239" s="130"/>
      <c r="I239" s="130"/>
      <c r="J239" s="130"/>
      <c r="K239" s="130"/>
    </row>
    <row r="240" spans="2:13" ht="15.75">
      <c r="B240" s="129"/>
      <c r="C240" s="130"/>
      <c r="D240" s="130"/>
      <c r="E240" s="130"/>
      <c r="F240" s="130"/>
      <c r="G240" s="140"/>
      <c r="H240" s="130"/>
      <c r="I240" s="130"/>
      <c r="J240" s="130"/>
    </row>
    <row r="241" spans="2:10" ht="15.75">
      <c r="B241" s="129"/>
      <c r="C241" s="130"/>
      <c r="D241" s="130"/>
      <c r="E241" s="130"/>
      <c r="F241" s="130"/>
      <c r="G241" s="140"/>
      <c r="H241" s="130"/>
      <c r="I241" s="130"/>
      <c r="J241" s="130"/>
    </row>
    <row r="242" spans="2:10" ht="15.75">
      <c r="B242" s="129"/>
      <c r="C242" s="130"/>
      <c r="D242" s="130"/>
      <c r="E242" s="130"/>
      <c r="F242" s="130"/>
      <c r="G242" s="140"/>
      <c r="H242" s="130"/>
      <c r="I242" s="130"/>
      <c r="J242" s="130"/>
    </row>
    <row r="243" spans="2:10" ht="15.75">
      <c r="B243" s="129"/>
      <c r="C243" s="130"/>
      <c r="D243" s="130"/>
      <c r="E243" s="130"/>
      <c r="F243" s="130"/>
      <c r="G243" s="140"/>
      <c r="H243" s="130"/>
      <c r="I243" s="130"/>
      <c r="J243" s="130"/>
    </row>
    <row r="244" spans="2:10" ht="15.75">
      <c r="B244" s="129"/>
      <c r="C244" s="130"/>
      <c r="D244" s="130"/>
      <c r="E244" s="130"/>
      <c r="F244" s="130"/>
      <c r="G244" s="140"/>
      <c r="H244" s="130"/>
      <c r="I244" s="130"/>
      <c r="J244" s="130"/>
    </row>
    <row r="245" spans="2:10" ht="15.75">
      <c r="B245" s="129"/>
      <c r="C245" s="130"/>
      <c r="D245" s="130"/>
      <c r="E245" s="130"/>
      <c r="F245" s="130"/>
      <c r="G245" s="140"/>
      <c r="H245" s="130"/>
      <c r="I245" s="130"/>
      <c r="J245" s="130"/>
    </row>
    <row r="246" spans="2:10" ht="15.75">
      <c r="B246" s="129"/>
      <c r="C246" s="130"/>
      <c r="D246" s="130"/>
      <c r="E246" s="130"/>
      <c r="F246" s="130"/>
      <c r="G246" s="140"/>
      <c r="H246" s="130"/>
      <c r="I246" s="130"/>
      <c r="J246" s="130"/>
    </row>
    <row r="247" spans="2:10" ht="15.75">
      <c r="B247" s="129"/>
      <c r="C247" s="130"/>
      <c r="D247" s="130"/>
      <c r="E247" s="130"/>
      <c r="F247" s="130"/>
      <c r="G247" s="140"/>
      <c r="H247" s="130"/>
      <c r="I247" s="130"/>
      <c r="J247" s="130"/>
    </row>
    <row r="248" spans="2:10" ht="15.75">
      <c r="B248" s="129"/>
      <c r="C248" s="130"/>
      <c r="D248" s="130"/>
      <c r="E248" s="130"/>
      <c r="F248" s="130"/>
      <c r="G248" s="140"/>
      <c r="H248" s="130"/>
      <c r="I248" s="130"/>
      <c r="J248" s="130"/>
    </row>
    <row r="249" spans="2:10" ht="15.75">
      <c r="B249" s="129"/>
      <c r="C249" s="130"/>
      <c r="D249" s="130"/>
      <c r="E249" s="130"/>
      <c r="F249" s="130"/>
      <c r="G249" s="140"/>
      <c r="H249" s="130"/>
      <c r="I249" s="130"/>
      <c r="J249" s="130"/>
    </row>
    <row r="250" spans="2:10" ht="15.75">
      <c r="B250" s="129"/>
      <c r="C250" s="130"/>
      <c r="D250" s="130"/>
      <c r="E250" s="130"/>
      <c r="F250" s="130"/>
      <c r="G250" s="140"/>
      <c r="H250" s="130"/>
      <c r="I250" s="130"/>
      <c r="J250" s="130"/>
    </row>
    <row r="251" spans="2:10" ht="15.75">
      <c r="B251" s="129"/>
      <c r="C251" s="130"/>
      <c r="D251" s="130"/>
      <c r="E251" s="130"/>
      <c r="F251" s="130"/>
      <c r="G251" s="140"/>
      <c r="H251" s="130"/>
      <c r="I251" s="130"/>
      <c r="J251" s="130"/>
    </row>
    <row r="252" spans="2:10" ht="15.75">
      <c r="B252" s="129"/>
      <c r="C252" s="130"/>
      <c r="D252" s="130"/>
      <c r="E252" s="130"/>
      <c r="F252" s="130"/>
      <c r="G252" s="140"/>
      <c r="H252" s="130"/>
      <c r="I252" s="130"/>
      <c r="J252" s="130"/>
    </row>
    <row r="253" spans="2:10" ht="15.75">
      <c r="B253" s="129"/>
      <c r="C253" s="130"/>
      <c r="D253" s="130"/>
      <c r="E253" s="130"/>
      <c r="F253" s="130"/>
      <c r="G253" s="140"/>
      <c r="H253" s="130"/>
      <c r="I253" s="130"/>
      <c r="J253" s="130"/>
    </row>
    <row r="254" spans="2:10" ht="15.75">
      <c r="B254" s="129"/>
      <c r="C254" s="130"/>
      <c r="D254" s="130"/>
      <c r="E254" s="130"/>
      <c r="F254" s="130"/>
      <c r="G254" s="140"/>
      <c r="H254" s="130"/>
      <c r="I254" s="130"/>
      <c r="J254" s="130"/>
    </row>
    <row r="255" spans="2:10" ht="15.75">
      <c r="B255" s="129"/>
      <c r="C255" s="130"/>
      <c r="D255" s="130"/>
      <c r="E255" s="130"/>
      <c r="F255" s="130"/>
      <c r="G255" s="140"/>
      <c r="H255" s="130"/>
      <c r="I255" s="130"/>
      <c r="J255" s="130"/>
    </row>
    <row r="256" spans="2:10" ht="15.75">
      <c r="B256" s="129"/>
      <c r="C256" s="130"/>
      <c r="D256" s="130"/>
      <c r="E256" s="130"/>
      <c r="F256" s="130"/>
      <c r="G256" s="140"/>
      <c r="H256" s="130"/>
      <c r="I256" s="130"/>
      <c r="J256" s="130"/>
    </row>
    <row r="257" spans="2:13" ht="15.75">
      <c r="B257" s="129"/>
      <c r="C257" s="130"/>
      <c r="D257" s="130"/>
      <c r="E257" s="130"/>
      <c r="F257" s="130"/>
      <c r="G257" s="140"/>
      <c r="H257" s="130"/>
      <c r="I257" s="130"/>
      <c r="J257" s="130"/>
    </row>
    <row r="258" spans="2:13" ht="15.75">
      <c r="B258" s="129"/>
      <c r="C258" s="130"/>
      <c r="D258" s="130"/>
      <c r="E258" s="130"/>
      <c r="F258" s="130"/>
      <c r="G258" s="140"/>
      <c r="H258" s="130"/>
      <c r="I258" s="130"/>
      <c r="J258" s="130"/>
    </row>
    <row r="259" spans="2:13" ht="15.75">
      <c r="B259" s="129"/>
      <c r="C259" s="130"/>
      <c r="D259" s="130"/>
      <c r="E259" s="130"/>
      <c r="F259" s="130"/>
      <c r="G259" s="154"/>
    </row>
    <row r="260" spans="2:13" ht="21">
      <c r="B260" s="149" t="s">
        <v>2598</v>
      </c>
      <c r="C260" s="130"/>
      <c r="D260" s="130"/>
      <c r="E260" s="130"/>
      <c r="F260" s="130"/>
      <c r="G260" s="154"/>
    </row>
    <row r="261" spans="2:13" ht="30">
      <c r="B261" s="115" t="s">
        <v>4</v>
      </c>
      <c r="C261" s="115" t="s">
        <v>2599</v>
      </c>
      <c r="D261" s="115" t="s">
        <v>2600</v>
      </c>
      <c r="E261" s="115" t="s">
        <v>2601</v>
      </c>
      <c r="F261" s="115" t="s">
        <v>2602</v>
      </c>
      <c r="G261" s="115" t="s">
        <v>2603</v>
      </c>
      <c r="H261" s="115" t="s">
        <v>2604</v>
      </c>
      <c r="I261" s="115" t="s">
        <v>2605</v>
      </c>
      <c r="J261" s="115" t="s">
        <v>2606</v>
      </c>
      <c r="K261" s="115" t="s">
        <v>2607</v>
      </c>
      <c r="L261" s="115" t="s">
        <v>2608</v>
      </c>
      <c r="M261" s="115" t="s">
        <v>23</v>
      </c>
    </row>
    <row r="262" spans="2:13">
      <c r="B262" s="155" t="s">
        <v>2609</v>
      </c>
      <c r="C262" s="151">
        <v>15</v>
      </c>
      <c r="D262" s="151">
        <v>22</v>
      </c>
      <c r="E262" s="151">
        <v>56</v>
      </c>
      <c r="F262" s="151">
        <v>68</v>
      </c>
      <c r="G262" s="152">
        <v>90</v>
      </c>
      <c r="H262" s="152">
        <v>24</v>
      </c>
      <c r="I262" s="152">
        <v>44</v>
      </c>
      <c r="J262" s="152">
        <v>32</v>
      </c>
      <c r="K262" s="152">
        <v>27</v>
      </c>
      <c r="L262" s="152">
        <v>37</v>
      </c>
      <c r="M262" s="71">
        <f t="shared" ref="M262:M267" si="16">SUM(C262:L262)</f>
        <v>415</v>
      </c>
    </row>
    <row r="263" spans="2:13">
      <c r="B263" s="155" t="s">
        <v>92</v>
      </c>
      <c r="C263" s="151">
        <v>0</v>
      </c>
      <c r="D263" s="151">
        <v>7</v>
      </c>
      <c r="E263" s="151">
        <v>1</v>
      </c>
      <c r="F263" s="151">
        <v>1</v>
      </c>
      <c r="G263" s="152">
        <v>4</v>
      </c>
      <c r="H263" s="152">
        <v>1</v>
      </c>
      <c r="I263" s="152">
        <v>2</v>
      </c>
      <c r="J263" s="152">
        <v>3</v>
      </c>
      <c r="K263" s="152">
        <v>5</v>
      </c>
      <c r="L263" s="152">
        <v>2</v>
      </c>
      <c r="M263" s="71">
        <f t="shared" si="16"/>
        <v>26</v>
      </c>
    </row>
    <row r="264" spans="2:13">
      <c r="B264" s="155" t="s">
        <v>2610</v>
      </c>
      <c r="C264" s="151">
        <v>6</v>
      </c>
      <c r="D264" s="151">
        <v>14</v>
      </c>
      <c r="E264" s="151">
        <v>9</v>
      </c>
      <c r="F264" s="151">
        <v>3</v>
      </c>
      <c r="G264" s="152">
        <v>56</v>
      </c>
      <c r="H264" s="152">
        <v>22</v>
      </c>
      <c r="I264" s="152">
        <v>19</v>
      </c>
      <c r="J264" s="152">
        <v>39</v>
      </c>
      <c r="K264" s="152">
        <v>17</v>
      </c>
      <c r="L264" s="152">
        <v>16</v>
      </c>
      <c r="M264" s="71">
        <f t="shared" si="16"/>
        <v>201</v>
      </c>
    </row>
    <row r="265" spans="2:13">
      <c r="B265" s="155" t="s">
        <v>2611</v>
      </c>
      <c r="C265" s="151">
        <v>2</v>
      </c>
      <c r="D265" s="151">
        <v>12</v>
      </c>
      <c r="E265" s="151">
        <v>14</v>
      </c>
      <c r="F265" s="151">
        <v>17</v>
      </c>
      <c r="G265" s="152">
        <v>12</v>
      </c>
      <c r="H265" s="152">
        <v>2</v>
      </c>
      <c r="I265" s="152">
        <v>8</v>
      </c>
      <c r="J265" s="152">
        <v>9</v>
      </c>
      <c r="K265" s="152">
        <v>9</v>
      </c>
      <c r="L265" s="152">
        <v>6</v>
      </c>
      <c r="M265" s="71">
        <f t="shared" si="16"/>
        <v>91</v>
      </c>
    </row>
    <row r="266" spans="2:13">
      <c r="B266" s="155" t="s">
        <v>2612</v>
      </c>
      <c r="C266" s="151">
        <v>2</v>
      </c>
      <c r="D266" s="151">
        <v>11</v>
      </c>
      <c r="E266" s="151">
        <v>13</v>
      </c>
      <c r="F266" s="151">
        <v>10</v>
      </c>
      <c r="G266" s="152">
        <v>15</v>
      </c>
      <c r="H266" s="152">
        <v>18</v>
      </c>
      <c r="I266" s="152">
        <v>37</v>
      </c>
      <c r="J266" s="152">
        <v>39</v>
      </c>
      <c r="K266" s="152">
        <v>23</v>
      </c>
      <c r="L266" s="152">
        <v>17</v>
      </c>
      <c r="M266" s="71">
        <f t="shared" si="16"/>
        <v>185</v>
      </c>
    </row>
    <row r="267" spans="2:13">
      <c r="B267" s="155" t="s">
        <v>84</v>
      </c>
      <c r="C267" s="151">
        <v>12</v>
      </c>
      <c r="D267" s="151">
        <v>12</v>
      </c>
      <c r="E267" s="151">
        <v>14</v>
      </c>
      <c r="F267" s="151">
        <v>23</v>
      </c>
      <c r="G267" s="152">
        <v>30</v>
      </c>
      <c r="H267" s="152">
        <v>20</v>
      </c>
      <c r="I267" s="152">
        <v>12</v>
      </c>
      <c r="J267" s="152">
        <v>13</v>
      </c>
      <c r="K267" s="152">
        <v>8</v>
      </c>
      <c r="L267" s="152">
        <v>12</v>
      </c>
      <c r="M267" s="71">
        <f t="shared" si="16"/>
        <v>156</v>
      </c>
    </row>
    <row r="268" spans="2:13">
      <c r="B268" s="121" t="s">
        <v>23</v>
      </c>
      <c r="C268" s="145">
        <f t="shared" ref="C268:M268" si="17">SUM(C262:C267)</f>
        <v>37</v>
      </c>
      <c r="D268" s="145">
        <f t="shared" si="17"/>
        <v>78</v>
      </c>
      <c r="E268" s="145">
        <f t="shared" si="17"/>
        <v>107</v>
      </c>
      <c r="F268" s="145">
        <f t="shared" si="17"/>
        <v>122</v>
      </c>
      <c r="G268" s="145">
        <f t="shared" si="17"/>
        <v>207</v>
      </c>
      <c r="H268" s="145">
        <f t="shared" si="17"/>
        <v>87</v>
      </c>
      <c r="I268" s="145">
        <f t="shared" si="17"/>
        <v>122</v>
      </c>
      <c r="J268" s="145">
        <f t="shared" si="17"/>
        <v>135</v>
      </c>
      <c r="K268" s="145">
        <f t="shared" si="17"/>
        <v>89</v>
      </c>
      <c r="L268" s="145">
        <f t="shared" si="17"/>
        <v>90</v>
      </c>
      <c r="M268" s="145">
        <f t="shared" si="17"/>
        <v>1074</v>
      </c>
    </row>
    <row r="269" spans="2:13" ht="15.75">
      <c r="B269" s="129"/>
      <c r="C269" s="130"/>
      <c r="D269" s="130"/>
      <c r="E269" s="130"/>
      <c r="F269" s="130"/>
      <c r="G269" s="140"/>
      <c r="H269" s="130"/>
      <c r="I269" s="130"/>
      <c r="J269" s="130"/>
    </row>
    <row r="270" spans="2:13" ht="15.75">
      <c r="B270" s="129"/>
      <c r="C270" s="130"/>
      <c r="D270" s="130"/>
      <c r="E270" s="130"/>
      <c r="F270" s="130"/>
      <c r="G270" s="140"/>
      <c r="H270" s="130"/>
      <c r="I270" s="130"/>
      <c r="J270" s="130"/>
    </row>
    <row r="271" spans="2:13" ht="15.75">
      <c r="B271" s="129"/>
      <c r="C271" s="130"/>
      <c r="D271" s="130"/>
      <c r="E271" s="130"/>
      <c r="F271" s="130"/>
      <c r="G271" s="140"/>
      <c r="H271" s="130"/>
      <c r="I271" s="130"/>
      <c r="J271" s="130"/>
    </row>
    <row r="272" spans="2:13" ht="15.75">
      <c r="B272" s="129"/>
      <c r="C272" s="130"/>
      <c r="D272" s="130"/>
      <c r="E272" s="130"/>
      <c r="F272" s="130"/>
      <c r="G272" s="140"/>
      <c r="H272" s="130"/>
      <c r="I272" s="130"/>
      <c r="J272" s="130"/>
    </row>
    <row r="273" spans="2:10" ht="15.75">
      <c r="B273" s="129"/>
      <c r="C273" s="130"/>
      <c r="D273" s="130"/>
      <c r="E273" s="130"/>
      <c r="F273" s="130"/>
      <c r="G273" s="140"/>
      <c r="H273" s="130"/>
      <c r="I273" s="130"/>
      <c r="J273" s="130"/>
    </row>
    <row r="274" spans="2:10" ht="15.75">
      <c r="B274" s="129"/>
      <c r="C274" s="130"/>
      <c r="D274" s="130"/>
      <c r="E274" s="130"/>
      <c r="F274" s="130"/>
      <c r="G274" s="140"/>
      <c r="H274" s="130"/>
      <c r="I274" s="130"/>
      <c r="J274" s="130"/>
    </row>
    <row r="275" spans="2:10" ht="15.75">
      <c r="B275" s="129"/>
      <c r="C275" s="130"/>
      <c r="D275" s="130"/>
      <c r="E275" s="130"/>
      <c r="F275" s="130"/>
      <c r="G275" s="140"/>
      <c r="H275" s="130"/>
      <c r="I275" s="130"/>
      <c r="J275" s="130"/>
    </row>
    <row r="276" spans="2:10" ht="15.75">
      <c r="B276" s="129"/>
      <c r="C276" s="130"/>
      <c r="D276" s="130"/>
      <c r="E276" s="130"/>
      <c r="F276" s="130"/>
      <c r="G276" s="140"/>
      <c r="H276" s="130"/>
      <c r="I276" s="130"/>
      <c r="J276" s="130"/>
    </row>
    <row r="277" spans="2:10" ht="15.75">
      <c r="B277" s="129"/>
      <c r="C277" s="130"/>
      <c r="D277" s="130"/>
      <c r="E277" s="130"/>
      <c r="F277" s="130"/>
      <c r="G277" s="140"/>
      <c r="H277" s="130"/>
      <c r="I277" s="130"/>
      <c r="J277" s="130"/>
    </row>
    <row r="278" spans="2:10" ht="15.75">
      <c r="B278" s="129"/>
      <c r="C278" s="130"/>
      <c r="D278" s="130"/>
      <c r="E278" s="130"/>
      <c r="F278" s="130"/>
      <c r="G278" s="140"/>
      <c r="H278" s="130"/>
      <c r="I278" s="130"/>
      <c r="J278" s="130"/>
    </row>
    <row r="279" spans="2:10" ht="15.75">
      <c r="B279" s="129"/>
      <c r="C279" s="130"/>
      <c r="D279" s="130"/>
      <c r="E279" s="130"/>
      <c r="F279" s="130"/>
      <c r="G279" s="140"/>
      <c r="H279" s="130"/>
      <c r="I279" s="130"/>
      <c r="J279" s="130"/>
    </row>
    <row r="280" spans="2:10" ht="15.75">
      <c r="B280" s="129"/>
      <c r="C280" s="130"/>
      <c r="D280" s="130"/>
      <c r="E280" s="130"/>
      <c r="F280" s="130"/>
      <c r="G280" s="140"/>
      <c r="H280" s="130"/>
      <c r="I280" s="130"/>
      <c r="J280" s="130"/>
    </row>
    <row r="281" spans="2:10" ht="15.75">
      <c r="B281" s="129"/>
      <c r="C281" s="130"/>
      <c r="D281" s="130"/>
      <c r="E281" s="130"/>
      <c r="F281" s="130"/>
      <c r="G281" s="140"/>
      <c r="H281" s="130"/>
      <c r="I281" s="130"/>
      <c r="J281" s="130"/>
    </row>
    <row r="282" spans="2:10" ht="15.75">
      <c r="B282" s="129"/>
      <c r="C282" s="130"/>
      <c r="D282" s="130"/>
      <c r="E282" s="130"/>
      <c r="F282" s="130"/>
      <c r="G282" s="140"/>
      <c r="H282" s="130"/>
      <c r="I282" s="130"/>
      <c r="J282" s="130"/>
    </row>
    <row r="283" spans="2:10" ht="15.75">
      <c r="B283" s="129"/>
      <c r="C283" s="130"/>
      <c r="D283" s="130"/>
      <c r="E283" s="130"/>
      <c r="F283" s="130"/>
      <c r="G283" s="140"/>
      <c r="H283" s="130"/>
      <c r="I283" s="130"/>
      <c r="J283" s="130"/>
    </row>
    <row r="284" spans="2:10" ht="15.75">
      <c r="B284" s="129"/>
      <c r="C284" s="130"/>
      <c r="D284" s="130"/>
      <c r="E284" s="130"/>
      <c r="F284" s="130"/>
      <c r="G284" s="140"/>
      <c r="H284" s="130"/>
      <c r="I284" s="130"/>
      <c r="J284" s="130"/>
    </row>
    <row r="285" spans="2:10" ht="15.75">
      <c r="B285" s="129"/>
      <c r="C285" s="130"/>
      <c r="D285" s="130"/>
      <c r="E285" s="130"/>
      <c r="F285" s="130"/>
      <c r="G285" s="140"/>
      <c r="H285" s="130"/>
      <c r="I285" s="130"/>
      <c r="J285" s="130"/>
    </row>
    <row r="286" spans="2:10" ht="15.75">
      <c r="B286" s="129"/>
      <c r="C286" s="130"/>
      <c r="D286" s="130"/>
      <c r="E286" s="130"/>
      <c r="F286" s="130"/>
      <c r="G286" s="140"/>
      <c r="H286" s="130"/>
      <c r="I286" s="130"/>
      <c r="J286" s="130"/>
    </row>
    <row r="287" spans="2:10" ht="15.75">
      <c r="B287" s="129"/>
      <c r="C287" s="130"/>
      <c r="D287" s="130"/>
      <c r="E287" s="130"/>
      <c r="F287" s="130"/>
      <c r="G287" s="140"/>
      <c r="H287" s="130"/>
      <c r="I287" s="130"/>
      <c r="J287" s="130"/>
    </row>
    <row r="288" spans="2:10" ht="15.75">
      <c r="B288" s="129"/>
      <c r="C288" s="130"/>
      <c r="D288" s="130"/>
      <c r="E288" s="130"/>
      <c r="F288" s="130"/>
      <c r="G288" s="140"/>
    </row>
    <row r="289" spans="2:13" ht="21">
      <c r="B289" s="114" t="s">
        <v>2613</v>
      </c>
    </row>
    <row r="290" spans="2:13">
      <c r="B290" s="115" t="s">
        <v>2614</v>
      </c>
      <c r="C290" s="116" t="s">
        <v>2530</v>
      </c>
      <c r="D290" s="116" t="s">
        <v>2531</v>
      </c>
      <c r="E290" s="116" t="s">
        <v>2532</v>
      </c>
      <c r="F290" s="116" t="s">
        <v>2533</v>
      </c>
      <c r="G290" s="116" t="s">
        <v>2534</v>
      </c>
      <c r="H290" s="116" t="s">
        <v>2535</v>
      </c>
      <c r="I290" s="116" t="s">
        <v>2536</v>
      </c>
      <c r="J290" s="116" t="s">
        <v>2537</v>
      </c>
      <c r="K290" s="116" t="s">
        <v>2538</v>
      </c>
      <c r="L290" s="116" t="s">
        <v>2539</v>
      </c>
      <c r="M290" s="116" t="s">
        <v>2615</v>
      </c>
    </row>
    <row r="291" spans="2:13">
      <c r="B291" s="148" t="s">
        <v>2616</v>
      </c>
      <c r="C291" s="118">
        <v>2255</v>
      </c>
      <c r="D291" s="118">
        <v>2840</v>
      </c>
      <c r="E291" s="118">
        <v>3990</v>
      </c>
      <c r="F291" s="118">
        <v>3856</v>
      </c>
      <c r="G291" s="118">
        <v>2317</v>
      </c>
      <c r="H291" s="118">
        <v>2998</v>
      </c>
      <c r="I291" s="118">
        <v>2542</v>
      </c>
      <c r="J291" s="118">
        <v>2728</v>
      </c>
      <c r="K291" s="118">
        <v>2531</v>
      </c>
      <c r="L291" s="118">
        <v>1827</v>
      </c>
      <c r="M291" s="144">
        <f>SUM(C291:L291)</f>
        <v>27884</v>
      </c>
    </row>
    <row r="292" spans="2:13" ht="30">
      <c r="B292" s="148" t="s">
        <v>2617</v>
      </c>
      <c r="C292" s="156">
        <v>2.79</v>
      </c>
      <c r="D292" s="156">
        <v>2.56</v>
      </c>
      <c r="E292" s="156">
        <v>2.67</v>
      </c>
      <c r="F292" s="156">
        <v>3.08</v>
      </c>
      <c r="G292" s="156">
        <v>3.62</v>
      </c>
      <c r="H292" s="156">
        <v>3.75</v>
      </c>
      <c r="I292" s="156">
        <v>3.79</v>
      </c>
      <c r="J292" s="156">
        <v>3.57</v>
      </c>
      <c r="K292" s="156">
        <v>3.27</v>
      </c>
      <c r="L292" s="156">
        <v>3.26</v>
      </c>
      <c r="M292" s="157">
        <f>+AVERAGE(C292:L292)</f>
        <v>3.2359999999999998</v>
      </c>
    </row>
    <row r="293" spans="2:13" ht="30">
      <c r="B293" s="148" t="s">
        <v>2618</v>
      </c>
      <c r="C293" s="158">
        <v>104.99</v>
      </c>
      <c r="D293" s="158">
        <v>121.31</v>
      </c>
      <c r="E293" s="158">
        <v>177.62</v>
      </c>
      <c r="F293" s="158">
        <v>197.9</v>
      </c>
      <c r="G293" s="158">
        <v>139.94</v>
      </c>
      <c r="H293" s="158">
        <v>187.14</v>
      </c>
      <c r="I293" s="158">
        <v>160.72999999999999</v>
      </c>
      <c r="J293" s="158">
        <v>162.4</v>
      </c>
      <c r="K293" s="158">
        <v>137.94999999999999</v>
      </c>
      <c r="L293" s="158">
        <v>99.13</v>
      </c>
      <c r="M293" s="159">
        <f>SUM(C293:L293)</f>
        <v>1489.1100000000001</v>
      </c>
    </row>
    <row r="294" spans="2:13">
      <c r="B294" s="160"/>
      <c r="C294" s="161"/>
      <c r="D294" s="161"/>
      <c r="E294" s="161"/>
      <c r="F294" s="161"/>
      <c r="G294" s="161"/>
    </row>
    <row r="295" spans="2:13" ht="15.75">
      <c r="B295" s="129"/>
      <c r="C295" s="130"/>
      <c r="D295" s="130"/>
      <c r="E295" s="130"/>
      <c r="F295" s="130"/>
      <c r="G295" s="140"/>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autoPageBreaks="0"/>
  </sheetPr>
  <dimension ref="A1:I911"/>
  <sheetViews>
    <sheetView workbookViewId="0">
      <pane ySplit="1" topLeftCell="A2" activePane="bottomLeft" state="frozen"/>
      <selection pane="bottomLeft" activeCell="F1" sqref="F1"/>
    </sheetView>
  </sheetViews>
  <sheetFormatPr baseColWidth="10" defaultRowHeight="12.75"/>
  <cols>
    <col min="1" max="1" width="12.7109375" style="105" bestFit="1" customWidth="1"/>
    <col min="2" max="2" width="10.7109375" style="105" customWidth="1"/>
    <col min="3" max="3" width="19.140625" style="105" customWidth="1"/>
    <col min="4" max="4" width="10.140625" style="105" customWidth="1"/>
    <col min="5" max="5" width="41.42578125" style="105" customWidth="1"/>
    <col min="6" max="6" width="43.5703125" style="105" customWidth="1"/>
    <col min="7" max="7" width="49.85546875" style="105" customWidth="1"/>
    <col min="8" max="8" width="21.140625" style="105" customWidth="1"/>
    <col min="9" max="9" width="72" style="105" customWidth="1"/>
    <col min="10" max="16384" width="11.42578125" style="105"/>
  </cols>
  <sheetData>
    <row r="1" spans="1:9">
      <c r="A1" s="102" t="s">
        <v>121</v>
      </c>
      <c r="B1" s="102" t="s">
        <v>122</v>
      </c>
      <c r="C1" s="102" t="s">
        <v>123</v>
      </c>
      <c r="D1" s="103" t="s">
        <v>124</v>
      </c>
      <c r="E1" s="102" t="s">
        <v>125</v>
      </c>
      <c r="F1" s="102" t="s">
        <v>126</v>
      </c>
      <c r="G1" s="102" t="s">
        <v>127</v>
      </c>
      <c r="H1" s="104" t="s">
        <v>128</v>
      </c>
      <c r="I1" s="102" t="s">
        <v>129</v>
      </c>
    </row>
    <row r="2" spans="1:9">
      <c r="A2" s="106" t="s">
        <v>130</v>
      </c>
      <c r="B2" s="105">
        <v>20360</v>
      </c>
      <c r="C2" s="107">
        <v>42646</v>
      </c>
      <c r="D2" s="108">
        <v>0.35775462962962962</v>
      </c>
      <c r="E2" s="106" t="s">
        <v>131</v>
      </c>
      <c r="F2" s="106" t="s">
        <v>132</v>
      </c>
      <c r="G2" s="106" t="s">
        <v>133</v>
      </c>
      <c r="H2" s="107">
        <v>42649</v>
      </c>
      <c r="I2" s="106" t="s">
        <v>134</v>
      </c>
    </row>
    <row r="3" spans="1:9">
      <c r="A3" s="106" t="s">
        <v>135</v>
      </c>
      <c r="B3" s="105">
        <v>20362</v>
      </c>
      <c r="C3" s="107">
        <v>42646</v>
      </c>
      <c r="D3" s="108">
        <v>0.36064814814814811</v>
      </c>
      <c r="E3" s="106" t="s">
        <v>136</v>
      </c>
      <c r="F3" s="106" t="s">
        <v>137</v>
      </c>
      <c r="G3" s="106" t="s">
        <v>133</v>
      </c>
      <c r="H3" s="107">
        <v>42650</v>
      </c>
      <c r="I3" s="106" t="s">
        <v>138</v>
      </c>
    </row>
    <row r="4" spans="1:9">
      <c r="A4" s="106" t="s">
        <v>139</v>
      </c>
      <c r="B4" s="105">
        <v>20364</v>
      </c>
      <c r="C4" s="107">
        <v>42646</v>
      </c>
      <c r="D4" s="108">
        <v>0.36563657407407407</v>
      </c>
      <c r="E4" s="106" t="s">
        <v>140</v>
      </c>
      <c r="F4" s="106" t="s">
        <v>137</v>
      </c>
      <c r="G4" s="106" t="s">
        <v>133</v>
      </c>
      <c r="H4" s="107">
        <v>42650</v>
      </c>
      <c r="I4" s="106" t="s">
        <v>141</v>
      </c>
    </row>
    <row r="5" spans="1:9">
      <c r="A5" s="106" t="s">
        <v>142</v>
      </c>
      <c r="B5" s="105">
        <v>20366</v>
      </c>
      <c r="C5" s="107">
        <v>42646</v>
      </c>
      <c r="D5" s="108">
        <v>0.36939814814814814</v>
      </c>
      <c r="E5" s="106" t="s">
        <v>143</v>
      </c>
      <c r="F5" s="106" t="s">
        <v>144</v>
      </c>
      <c r="G5" s="106" t="s">
        <v>133</v>
      </c>
      <c r="H5" s="107">
        <v>42657</v>
      </c>
      <c r="I5" s="106" t="s">
        <v>145</v>
      </c>
    </row>
    <row r="6" spans="1:9">
      <c r="A6" s="106" t="s">
        <v>146</v>
      </c>
      <c r="B6" s="105">
        <v>20367</v>
      </c>
      <c r="C6" s="107">
        <v>42646</v>
      </c>
      <c r="D6" s="108">
        <v>0.37105324074074075</v>
      </c>
      <c r="E6" s="106" t="s">
        <v>147</v>
      </c>
      <c r="F6" s="106" t="s">
        <v>148</v>
      </c>
      <c r="G6" s="106" t="s">
        <v>149</v>
      </c>
      <c r="H6" s="107">
        <v>42684</v>
      </c>
      <c r="I6" s="106" t="s">
        <v>150</v>
      </c>
    </row>
    <row r="7" spans="1:9">
      <c r="A7" s="106" t="s">
        <v>151</v>
      </c>
      <c r="B7" s="105">
        <v>20368</v>
      </c>
      <c r="C7" s="107">
        <v>42646</v>
      </c>
      <c r="D7" s="108">
        <v>0.37292824074074077</v>
      </c>
      <c r="E7" s="106" t="s">
        <v>152</v>
      </c>
      <c r="F7" s="106" t="s">
        <v>153</v>
      </c>
      <c r="G7" s="106" t="s">
        <v>133</v>
      </c>
      <c r="H7" s="107">
        <v>42653</v>
      </c>
      <c r="I7" s="106" t="s">
        <v>154</v>
      </c>
    </row>
    <row r="8" spans="1:9">
      <c r="A8" s="106" t="s">
        <v>155</v>
      </c>
      <c r="B8" s="105">
        <v>20369</v>
      </c>
      <c r="C8" s="107">
        <v>42646</v>
      </c>
      <c r="D8" s="108">
        <v>0.37292824074074077</v>
      </c>
      <c r="E8" s="106" t="s">
        <v>156</v>
      </c>
      <c r="F8" s="106" t="s">
        <v>148</v>
      </c>
      <c r="G8" s="106" t="s">
        <v>133</v>
      </c>
      <c r="H8" s="107">
        <v>42650</v>
      </c>
      <c r="I8" s="106" t="s">
        <v>157</v>
      </c>
    </row>
    <row r="9" spans="1:9">
      <c r="A9" s="106" t="s">
        <v>158</v>
      </c>
      <c r="B9" s="105">
        <v>20371</v>
      </c>
      <c r="C9" s="107">
        <v>42646</v>
      </c>
      <c r="D9" s="108">
        <v>0.37606481481481485</v>
      </c>
      <c r="E9" s="106" t="s">
        <v>159</v>
      </c>
      <c r="F9" s="106" t="s">
        <v>160</v>
      </c>
      <c r="G9" s="106" t="s">
        <v>133</v>
      </c>
      <c r="H9" s="107">
        <v>42650</v>
      </c>
      <c r="I9" s="106" t="s">
        <v>161</v>
      </c>
    </row>
    <row r="10" spans="1:9">
      <c r="A10" s="106" t="s">
        <v>162</v>
      </c>
      <c r="B10" s="105">
        <v>20372</v>
      </c>
      <c r="C10" s="107">
        <v>42646</v>
      </c>
      <c r="D10" s="108">
        <v>0.37746527777777777</v>
      </c>
      <c r="E10" s="106" t="s">
        <v>163</v>
      </c>
      <c r="F10" s="106" t="s">
        <v>164</v>
      </c>
      <c r="G10" s="106" t="s">
        <v>133</v>
      </c>
      <c r="H10" s="107">
        <v>42649</v>
      </c>
      <c r="I10" s="106" t="s">
        <v>165</v>
      </c>
    </row>
    <row r="11" spans="1:9">
      <c r="A11" s="106" t="s">
        <v>166</v>
      </c>
      <c r="B11" s="105">
        <v>20382</v>
      </c>
      <c r="C11" s="107">
        <v>42646</v>
      </c>
      <c r="D11" s="108">
        <v>0.40390046296296295</v>
      </c>
      <c r="E11" s="106" t="s">
        <v>167</v>
      </c>
      <c r="F11" s="106" t="s">
        <v>137</v>
      </c>
      <c r="G11" s="106" t="s">
        <v>133</v>
      </c>
      <c r="H11" s="107">
        <v>42656</v>
      </c>
      <c r="I11" s="106" t="s">
        <v>168</v>
      </c>
    </row>
    <row r="12" spans="1:9">
      <c r="A12" s="106" t="s">
        <v>169</v>
      </c>
      <c r="B12" s="105">
        <v>20384</v>
      </c>
      <c r="C12" s="107">
        <v>42646</v>
      </c>
      <c r="D12" s="108">
        <v>0.43405092592592592</v>
      </c>
      <c r="E12" s="106" t="s">
        <v>170</v>
      </c>
      <c r="F12" s="106" t="s">
        <v>137</v>
      </c>
      <c r="G12" s="106" t="s">
        <v>133</v>
      </c>
      <c r="H12" s="107">
        <v>42650</v>
      </c>
      <c r="I12" s="106" t="s">
        <v>171</v>
      </c>
    </row>
    <row r="13" spans="1:9">
      <c r="A13" s="106" t="s">
        <v>172</v>
      </c>
      <c r="B13" s="105">
        <v>20385</v>
      </c>
      <c r="C13" s="107">
        <v>42646</v>
      </c>
      <c r="D13" s="108">
        <v>0.44277777777777777</v>
      </c>
      <c r="E13" s="106" t="s">
        <v>152</v>
      </c>
      <c r="F13" s="106" t="s">
        <v>137</v>
      </c>
      <c r="G13" s="106" t="s">
        <v>149</v>
      </c>
      <c r="H13" s="107">
        <v>42678</v>
      </c>
      <c r="I13" s="106" t="s">
        <v>173</v>
      </c>
    </row>
    <row r="14" spans="1:9">
      <c r="A14" s="106" t="s">
        <v>174</v>
      </c>
      <c r="B14" s="105">
        <v>20386</v>
      </c>
      <c r="C14" s="107">
        <v>42646</v>
      </c>
      <c r="D14" s="108">
        <v>0.45189814814814816</v>
      </c>
      <c r="E14" s="106" t="s">
        <v>163</v>
      </c>
      <c r="F14" s="106" t="s">
        <v>175</v>
      </c>
      <c r="G14" s="106" t="s">
        <v>176</v>
      </c>
      <c r="H14" s="107">
        <v>42649</v>
      </c>
      <c r="I14" s="106" t="s">
        <v>177</v>
      </c>
    </row>
    <row r="15" spans="1:9">
      <c r="A15" s="106" t="s">
        <v>178</v>
      </c>
      <c r="B15" s="105">
        <v>20387</v>
      </c>
      <c r="C15" s="107">
        <v>42646</v>
      </c>
      <c r="D15" s="108">
        <v>0.45420138888888889</v>
      </c>
      <c r="E15" s="106" t="s">
        <v>163</v>
      </c>
      <c r="F15" s="106" t="s">
        <v>179</v>
      </c>
      <c r="G15" s="106" t="s">
        <v>133</v>
      </c>
      <c r="H15" s="107">
        <v>42649</v>
      </c>
      <c r="I15" s="106" t="s">
        <v>180</v>
      </c>
    </row>
    <row r="16" spans="1:9">
      <c r="A16" s="106" t="s">
        <v>181</v>
      </c>
      <c r="B16" s="105">
        <v>20399</v>
      </c>
      <c r="C16" s="107">
        <v>42646</v>
      </c>
      <c r="D16" s="108">
        <v>0.5163078703703704</v>
      </c>
      <c r="E16" s="106" t="s">
        <v>152</v>
      </c>
      <c r="F16" s="106" t="s">
        <v>137</v>
      </c>
      <c r="G16" s="106" t="s">
        <v>133</v>
      </c>
      <c r="H16" s="107">
        <v>42650</v>
      </c>
      <c r="I16" s="106" t="s">
        <v>182</v>
      </c>
    </row>
    <row r="17" spans="1:9">
      <c r="A17" s="106" t="s">
        <v>183</v>
      </c>
      <c r="B17" s="105">
        <v>20404</v>
      </c>
      <c r="C17" s="107">
        <v>42646</v>
      </c>
      <c r="D17" s="108">
        <v>0.54554398148148142</v>
      </c>
      <c r="E17" s="106" t="s">
        <v>184</v>
      </c>
      <c r="F17" s="106" t="s">
        <v>185</v>
      </c>
      <c r="G17" s="106" t="s">
        <v>133</v>
      </c>
      <c r="H17" s="107">
        <v>42653</v>
      </c>
      <c r="I17" s="106" t="s">
        <v>186</v>
      </c>
    </row>
    <row r="18" spans="1:9">
      <c r="A18" s="106" t="s">
        <v>187</v>
      </c>
      <c r="B18" s="105">
        <v>20405</v>
      </c>
      <c r="C18" s="107">
        <v>42646</v>
      </c>
      <c r="D18" s="108">
        <v>0.55138888888888882</v>
      </c>
      <c r="E18" s="106" t="s">
        <v>188</v>
      </c>
      <c r="F18" s="106" t="s">
        <v>189</v>
      </c>
      <c r="G18" s="106" t="s">
        <v>133</v>
      </c>
      <c r="H18" s="107">
        <v>42649</v>
      </c>
      <c r="I18" s="106" t="s">
        <v>190</v>
      </c>
    </row>
    <row r="19" spans="1:9">
      <c r="A19" s="106" t="s">
        <v>191</v>
      </c>
      <c r="B19" s="105">
        <v>20406</v>
      </c>
      <c r="C19" s="107">
        <v>42646</v>
      </c>
      <c r="D19" s="108">
        <v>0.55314814814814817</v>
      </c>
      <c r="E19" s="106" t="s">
        <v>188</v>
      </c>
      <c r="F19" s="106" t="s">
        <v>192</v>
      </c>
      <c r="G19" s="106" t="s">
        <v>133</v>
      </c>
      <c r="H19" s="107">
        <v>42649</v>
      </c>
      <c r="I19" s="106" t="s">
        <v>193</v>
      </c>
    </row>
    <row r="20" spans="1:9">
      <c r="A20" s="106" t="s">
        <v>194</v>
      </c>
      <c r="B20" s="105">
        <v>20408</v>
      </c>
      <c r="C20" s="107">
        <v>42646</v>
      </c>
      <c r="D20" s="108">
        <v>0.55444444444444441</v>
      </c>
      <c r="E20" s="106" t="s">
        <v>188</v>
      </c>
      <c r="F20" s="106" t="s">
        <v>137</v>
      </c>
      <c r="G20" s="106" t="s">
        <v>133</v>
      </c>
      <c r="H20" s="107">
        <v>42649</v>
      </c>
      <c r="I20" s="106" t="s">
        <v>195</v>
      </c>
    </row>
    <row r="21" spans="1:9">
      <c r="A21" s="106" t="s">
        <v>196</v>
      </c>
      <c r="B21" s="105">
        <v>20409</v>
      </c>
      <c r="C21" s="107">
        <v>42646</v>
      </c>
      <c r="D21" s="108">
        <v>0.55509259259259258</v>
      </c>
      <c r="E21" s="106" t="s">
        <v>188</v>
      </c>
      <c r="F21" s="106" t="s">
        <v>137</v>
      </c>
      <c r="G21" s="106" t="s">
        <v>133</v>
      </c>
      <c r="H21" s="107">
        <v>42649</v>
      </c>
      <c r="I21" s="106" t="s">
        <v>197</v>
      </c>
    </row>
    <row r="22" spans="1:9">
      <c r="A22" s="106" t="s">
        <v>198</v>
      </c>
      <c r="B22" s="105">
        <v>20412</v>
      </c>
      <c r="C22" s="107">
        <v>42646</v>
      </c>
      <c r="D22" s="108">
        <v>0.56246527777777777</v>
      </c>
      <c r="E22" s="106" t="s">
        <v>199</v>
      </c>
      <c r="F22" s="106" t="s">
        <v>137</v>
      </c>
      <c r="G22" s="106" t="s">
        <v>133</v>
      </c>
      <c r="H22" s="107">
        <v>42649</v>
      </c>
      <c r="I22" s="106" t="s">
        <v>200</v>
      </c>
    </row>
    <row r="23" spans="1:9">
      <c r="A23" s="106" t="s">
        <v>201</v>
      </c>
      <c r="B23" s="105">
        <v>20413</v>
      </c>
      <c r="C23" s="107">
        <v>42646</v>
      </c>
      <c r="D23" s="108">
        <v>0.5642476851851852</v>
      </c>
      <c r="E23" s="106" t="s">
        <v>188</v>
      </c>
      <c r="F23" s="106" t="s">
        <v>202</v>
      </c>
      <c r="G23" s="106" t="s">
        <v>133</v>
      </c>
      <c r="H23" s="107">
        <v>42655</v>
      </c>
      <c r="I23" s="106" t="s">
        <v>203</v>
      </c>
    </row>
    <row r="24" spans="1:9">
      <c r="A24" s="106" t="s">
        <v>204</v>
      </c>
      <c r="B24" s="105">
        <v>20414</v>
      </c>
      <c r="C24" s="107">
        <v>42646</v>
      </c>
      <c r="D24" s="108">
        <v>0.56418981481481478</v>
      </c>
      <c r="E24" s="106" t="s">
        <v>205</v>
      </c>
      <c r="F24" s="106" t="s">
        <v>137</v>
      </c>
      <c r="G24" s="106" t="s">
        <v>133</v>
      </c>
      <c r="H24" s="107">
        <v>42650</v>
      </c>
      <c r="I24" s="106" t="s">
        <v>206</v>
      </c>
    </row>
    <row r="25" spans="1:9">
      <c r="A25" s="106" t="s">
        <v>207</v>
      </c>
      <c r="B25" s="105">
        <v>20415</v>
      </c>
      <c r="C25" s="107">
        <v>42646</v>
      </c>
      <c r="D25" s="108">
        <v>0.56662037037037039</v>
      </c>
      <c r="E25" s="106" t="s">
        <v>188</v>
      </c>
      <c r="F25" s="106" t="s">
        <v>137</v>
      </c>
      <c r="G25" s="106" t="s">
        <v>133</v>
      </c>
      <c r="H25" s="107">
        <v>42649</v>
      </c>
      <c r="I25" s="106" t="s">
        <v>208</v>
      </c>
    </row>
    <row r="26" spans="1:9">
      <c r="A26" s="106" t="s">
        <v>209</v>
      </c>
      <c r="B26" s="105">
        <v>20416</v>
      </c>
      <c r="C26" s="107">
        <v>42646</v>
      </c>
      <c r="D26" s="108">
        <v>0.57078703703703704</v>
      </c>
      <c r="E26" s="106" t="s">
        <v>188</v>
      </c>
      <c r="F26" s="106" t="s">
        <v>137</v>
      </c>
      <c r="G26" s="106" t="s">
        <v>133</v>
      </c>
      <c r="H26" s="107">
        <v>42649</v>
      </c>
      <c r="I26" s="106" t="s">
        <v>210</v>
      </c>
    </row>
    <row r="27" spans="1:9">
      <c r="A27" s="106" t="s">
        <v>211</v>
      </c>
      <c r="B27" s="105">
        <v>20420</v>
      </c>
      <c r="C27" s="107">
        <v>42646</v>
      </c>
      <c r="D27" s="108">
        <v>0.5759953703703703</v>
      </c>
      <c r="E27" s="106" t="s">
        <v>212</v>
      </c>
      <c r="F27" s="106" t="s">
        <v>213</v>
      </c>
      <c r="G27" s="106" t="s">
        <v>149</v>
      </c>
      <c r="H27" s="107">
        <v>42689</v>
      </c>
      <c r="I27" s="106" t="s">
        <v>214</v>
      </c>
    </row>
    <row r="28" spans="1:9">
      <c r="A28" s="106" t="s">
        <v>215</v>
      </c>
      <c r="B28" s="105">
        <v>20422</v>
      </c>
      <c r="C28" s="107">
        <v>42646</v>
      </c>
      <c r="D28" s="108">
        <v>0.58035879629629628</v>
      </c>
      <c r="E28" s="106" t="s">
        <v>216</v>
      </c>
      <c r="F28" s="106" t="s">
        <v>217</v>
      </c>
      <c r="G28" s="106" t="s">
        <v>133</v>
      </c>
      <c r="H28" s="107">
        <v>42649</v>
      </c>
      <c r="I28" s="106" t="s">
        <v>218</v>
      </c>
    </row>
    <row r="29" spans="1:9">
      <c r="A29" s="106" t="s">
        <v>219</v>
      </c>
      <c r="B29" s="105">
        <v>20425</v>
      </c>
      <c r="C29" s="107">
        <v>42646</v>
      </c>
      <c r="D29" s="108">
        <v>0.58453703703703697</v>
      </c>
      <c r="E29" s="106" t="s">
        <v>220</v>
      </c>
      <c r="F29" s="106" t="s">
        <v>221</v>
      </c>
      <c r="G29" s="106" t="s">
        <v>133</v>
      </c>
      <c r="H29" s="107">
        <v>42650</v>
      </c>
      <c r="I29" s="106" t="s">
        <v>222</v>
      </c>
    </row>
    <row r="30" spans="1:9">
      <c r="A30" s="106" t="s">
        <v>223</v>
      </c>
      <c r="B30" s="105">
        <v>20432</v>
      </c>
      <c r="C30" s="107">
        <v>42646</v>
      </c>
      <c r="D30" s="108">
        <v>0.59859953703703705</v>
      </c>
      <c r="E30" s="106" t="s">
        <v>170</v>
      </c>
      <c r="F30" s="106" t="s">
        <v>224</v>
      </c>
      <c r="G30" s="106" t="s">
        <v>133</v>
      </c>
      <c r="H30" s="107">
        <v>42650</v>
      </c>
      <c r="I30" s="106" t="s">
        <v>225</v>
      </c>
    </row>
    <row r="31" spans="1:9">
      <c r="A31" s="106" t="s">
        <v>226</v>
      </c>
      <c r="B31" s="105">
        <v>20433</v>
      </c>
      <c r="C31" s="107">
        <v>42646</v>
      </c>
      <c r="D31" s="108">
        <v>0.61481481481481481</v>
      </c>
      <c r="E31" s="106" t="s">
        <v>227</v>
      </c>
      <c r="F31" s="106" t="s">
        <v>228</v>
      </c>
      <c r="G31" s="106" t="s">
        <v>133</v>
      </c>
      <c r="H31" s="107">
        <v>42655</v>
      </c>
      <c r="I31" s="106" t="s">
        <v>229</v>
      </c>
    </row>
    <row r="32" spans="1:9">
      <c r="A32" s="106" t="s">
        <v>230</v>
      </c>
      <c r="B32" s="105">
        <v>20435</v>
      </c>
      <c r="C32" s="107">
        <v>42646</v>
      </c>
      <c r="D32" s="108">
        <v>0.62204861111111109</v>
      </c>
      <c r="E32" s="106" t="s">
        <v>227</v>
      </c>
      <c r="F32" s="106" t="s">
        <v>231</v>
      </c>
      <c r="G32" s="106" t="s">
        <v>133</v>
      </c>
      <c r="H32" s="107">
        <v>42655</v>
      </c>
      <c r="I32" s="106" t="s">
        <v>232</v>
      </c>
    </row>
    <row r="33" spans="1:9">
      <c r="A33" s="106" t="s">
        <v>233</v>
      </c>
      <c r="B33" s="105">
        <v>20437</v>
      </c>
      <c r="C33" s="107">
        <v>42646</v>
      </c>
      <c r="D33" s="108">
        <v>0.62770833333333331</v>
      </c>
      <c r="E33" s="106" t="s">
        <v>170</v>
      </c>
      <c r="F33" s="106" t="s">
        <v>234</v>
      </c>
      <c r="G33" s="106" t="s">
        <v>133</v>
      </c>
      <c r="H33" s="107">
        <v>42653</v>
      </c>
      <c r="I33" s="106" t="s">
        <v>235</v>
      </c>
    </row>
    <row r="34" spans="1:9">
      <c r="A34" s="106" t="s">
        <v>236</v>
      </c>
      <c r="B34" s="105">
        <v>20439</v>
      </c>
      <c r="C34" s="107">
        <v>42646</v>
      </c>
      <c r="D34" s="108">
        <v>0.62997685185185182</v>
      </c>
      <c r="E34" s="106" t="s">
        <v>227</v>
      </c>
      <c r="F34" s="106" t="s">
        <v>137</v>
      </c>
      <c r="G34" s="106" t="s">
        <v>133</v>
      </c>
      <c r="H34" s="107">
        <v>42650</v>
      </c>
      <c r="I34" s="106" t="s">
        <v>237</v>
      </c>
    </row>
    <row r="35" spans="1:9">
      <c r="A35" s="106" t="s">
        <v>238</v>
      </c>
      <c r="B35" s="105">
        <v>20440</v>
      </c>
      <c r="C35" s="107">
        <v>42646</v>
      </c>
      <c r="D35" s="108">
        <v>0.63320601851851854</v>
      </c>
      <c r="E35" s="106" t="s">
        <v>227</v>
      </c>
      <c r="F35" s="106" t="s">
        <v>234</v>
      </c>
      <c r="G35" s="106" t="s">
        <v>133</v>
      </c>
      <c r="H35" s="107">
        <v>42653</v>
      </c>
      <c r="I35" s="106" t="s">
        <v>239</v>
      </c>
    </row>
    <row r="36" spans="1:9">
      <c r="A36" s="106" t="s">
        <v>240</v>
      </c>
      <c r="B36" s="105">
        <v>20441</v>
      </c>
      <c r="C36" s="107">
        <v>42646</v>
      </c>
      <c r="D36" s="108">
        <v>0.63628472222222221</v>
      </c>
      <c r="E36" s="106" t="s">
        <v>241</v>
      </c>
      <c r="F36" s="106" t="s">
        <v>242</v>
      </c>
      <c r="G36" s="106" t="s">
        <v>133</v>
      </c>
      <c r="H36" s="107">
        <v>42653</v>
      </c>
      <c r="I36" s="106" t="s">
        <v>243</v>
      </c>
    </row>
    <row r="37" spans="1:9">
      <c r="A37" s="106" t="s">
        <v>244</v>
      </c>
      <c r="B37" s="105">
        <v>20443</v>
      </c>
      <c r="C37" s="107">
        <v>42646</v>
      </c>
      <c r="D37" s="108">
        <v>0.63864583333333336</v>
      </c>
      <c r="E37" s="106" t="s">
        <v>227</v>
      </c>
      <c r="F37" s="106" t="s">
        <v>245</v>
      </c>
      <c r="G37" s="106" t="s">
        <v>149</v>
      </c>
      <c r="H37" s="107">
        <v>42684</v>
      </c>
      <c r="I37" s="106" t="s">
        <v>246</v>
      </c>
    </row>
    <row r="38" spans="1:9">
      <c r="A38" s="106" t="s">
        <v>247</v>
      </c>
      <c r="B38" s="105">
        <v>20444</v>
      </c>
      <c r="C38" s="107">
        <v>42646</v>
      </c>
      <c r="D38" s="108">
        <v>0.640625</v>
      </c>
      <c r="E38" s="106" t="s">
        <v>227</v>
      </c>
      <c r="F38" s="106" t="s">
        <v>248</v>
      </c>
      <c r="G38" s="106" t="s">
        <v>133</v>
      </c>
      <c r="H38" s="107">
        <v>42653</v>
      </c>
      <c r="I38" s="106" t="s">
        <v>249</v>
      </c>
    </row>
    <row r="39" spans="1:9">
      <c r="A39" s="106" t="s">
        <v>250</v>
      </c>
      <c r="B39" s="105">
        <v>20446</v>
      </c>
      <c r="C39" s="107">
        <v>42646</v>
      </c>
      <c r="D39" s="108">
        <v>0.64355324074074072</v>
      </c>
      <c r="E39" s="106" t="s">
        <v>251</v>
      </c>
      <c r="F39" s="106" t="s">
        <v>252</v>
      </c>
      <c r="G39" s="106" t="s">
        <v>133</v>
      </c>
      <c r="H39" s="107">
        <v>42650</v>
      </c>
      <c r="I39" s="106" t="s">
        <v>253</v>
      </c>
    </row>
    <row r="40" spans="1:9">
      <c r="A40" s="106" t="s">
        <v>254</v>
      </c>
      <c r="B40" s="105">
        <v>20447</v>
      </c>
      <c r="C40" s="107">
        <v>42646</v>
      </c>
      <c r="D40" s="108">
        <v>0.64506944444444447</v>
      </c>
      <c r="E40" s="106" t="s">
        <v>227</v>
      </c>
      <c r="F40" s="106" t="s">
        <v>255</v>
      </c>
      <c r="G40" s="106" t="s">
        <v>133</v>
      </c>
      <c r="H40" s="107">
        <v>42650</v>
      </c>
      <c r="I40" s="106" t="s">
        <v>256</v>
      </c>
    </row>
    <row r="41" spans="1:9">
      <c r="A41" s="106" t="s">
        <v>257</v>
      </c>
      <c r="B41" s="105">
        <v>20450</v>
      </c>
      <c r="C41" s="107">
        <v>42646</v>
      </c>
      <c r="D41" s="108">
        <v>0.64763888888888888</v>
      </c>
      <c r="E41" s="106" t="s">
        <v>227</v>
      </c>
      <c r="F41" s="106" t="s">
        <v>258</v>
      </c>
      <c r="G41" s="106" t="s">
        <v>149</v>
      </c>
      <c r="H41" s="107">
        <v>42689</v>
      </c>
      <c r="I41" s="106" t="s">
        <v>259</v>
      </c>
    </row>
    <row r="42" spans="1:9">
      <c r="A42" s="106" t="s">
        <v>260</v>
      </c>
      <c r="B42" s="105">
        <v>20453</v>
      </c>
      <c r="C42" s="107">
        <v>42646</v>
      </c>
      <c r="D42" s="108">
        <v>0.65099537037037036</v>
      </c>
      <c r="E42" s="106" t="s">
        <v>227</v>
      </c>
      <c r="F42" s="106" t="s">
        <v>261</v>
      </c>
      <c r="G42" s="106" t="s">
        <v>133</v>
      </c>
      <c r="H42" s="107">
        <v>42654</v>
      </c>
      <c r="I42" s="106" t="s">
        <v>262</v>
      </c>
    </row>
    <row r="43" spans="1:9">
      <c r="A43" s="106" t="s">
        <v>263</v>
      </c>
      <c r="B43" s="105">
        <v>20455</v>
      </c>
      <c r="C43" s="107">
        <v>42646</v>
      </c>
      <c r="D43" s="108">
        <v>0.65695601851851848</v>
      </c>
      <c r="E43" s="106" t="s">
        <v>227</v>
      </c>
      <c r="F43" s="106" t="s">
        <v>261</v>
      </c>
      <c r="G43" s="106" t="s">
        <v>133</v>
      </c>
      <c r="H43" s="107">
        <v>42648</v>
      </c>
      <c r="I43" s="106" t="s">
        <v>264</v>
      </c>
    </row>
    <row r="44" spans="1:9">
      <c r="A44" s="106" t="s">
        <v>265</v>
      </c>
      <c r="B44" s="105">
        <v>20456</v>
      </c>
      <c r="C44" s="107">
        <v>42646</v>
      </c>
      <c r="D44" s="108">
        <v>0.6589814814814815</v>
      </c>
      <c r="E44" s="106" t="s">
        <v>227</v>
      </c>
      <c r="F44" s="106" t="s">
        <v>261</v>
      </c>
      <c r="G44" s="106" t="s">
        <v>149</v>
      </c>
      <c r="H44" s="107">
        <v>42684</v>
      </c>
      <c r="I44" s="106" t="s">
        <v>266</v>
      </c>
    </row>
    <row r="45" spans="1:9">
      <c r="A45" s="106" t="s">
        <v>267</v>
      </c>
      <c r="B45" s="105">
        <v>20459</v>
      </c>
      <c r="C45" s="107">
        <v>42646</v>
      </c>
      <c r="D45" s="108">
        <v>0.66372685185185187</v>
      </c>
      <c r="E45" s="106" t="s">
        <v>227</v>
      </c>
      <c r="F45" s="106" t="s">
        <v>185</v>
      </c>
      <c r="G45" s="106" t="s">
        <v>133</v>
      </c>
      <c r="H45" s="107">
        <v>42653</v>
      </c>
      <c r="I45" s="106" t="s">
        <v>268</v>
      </c>
    </row>
    <row r="46" spans="1:9">
      <c r="A46" s="106" t="s">
        <v>269</v>
      </c>
      <c r="B46" s="105">
        <v>20460</v>
      </c>
      <c r="C46" s="107">
        <v>42646</v>
      </c>
      <c r="D46" s="108">
        <v>0.66513888888888884</v>
      </c>
      <c r="E46" s="106" t="s">
        <v>227</v>
      </c>
      <c r="F46" s="106" t="s">
        <v>185</v>
      </c>
      <c r="G46" s="106" t="s">
        <v>133</v>
      </c>
      <c r="H46" s="107">
        <v>42653</v>
      </c>
      <c r="I46" s="106" t="s">
        <v>270</v>
      </c>
    </row>
    <row r="47" spans="1:9">
      <c r="A47" s="106" t="s">
        <v>271</v>
      </c>
      <c r="B47" s="105">
        <v>20461</v>
      </c>
      <c r="C47" s="107">
        <v>42646</v>
      </c>
      <c r="D47" s="108">
        <v>0.66929398148148145</v>
      </c>
      <c r="E47" s="106" t="s">
        <v>227</v>
      </c>
      <c r="F47" s="106" t="s">
        <v>272</v>
      </c>
      <c r="G47" s="106" t="s">
        <v>133</v>
      </c>
      <c r="H47" s="107">
        <v>42650</v>
      </c>
      <c r="I47" s="106" t="s">
        <v>273</v>
      </c>
    </row>
    <row r="48" spans="1:9">
      <c r="A48" s="106" t="s">
        <v>274</v>
      </c>
      <c r="B48" s="105">
        <v>20470</v>
      </c>
      <c r="C48" s="107">
        <v>42647</v>
      </c>
      <c r="D48" s="108">
        <v>0.29974537037037036</v>
      </c>
      <c r="E48" s="106" t="s">
        <v>275</v>
      </c>
      <c r="F48" s="106" t="s">
        <v>276</v>
      </c>
      <c r="G48" s="106" t="s">
        <v>133</v>
      </c>
      <c r="H48" s="107">
        <v>42650</v>
      </c>
      <c r="I48" s="106" t="s">
        <v>277</v>
      </c>
    </row>
    <row r="49" spans="1:9">
      <c r="A49" s="106" t="s">
        <v>278</v>
      </c>
      <c r="B49" s="105">
        <v>20473</v>
      </c>
      <c r="C49" s="107">
        <v>42647</v>
      </c>
      <c r="D49" s="108">
        <v>0.30982638888888886</v>
      </c>
      <c r="E49" s="106" t="s">
        <v>170</v>
      </c>
      <c r="F49" s="106" t="s">
        <v>279</v>
      </c>
      <c r="G49" s="106" t="s">
        <v>133</v>
      </c>
      <c r="H49" s="107">
        <v>42649</v>
      </c>
      <c r="I49" s="106" t="s">
        <v>280</v>
      </c>
    </row>
    <row r="50" spans="1:9">
      <c r="A50" s="106" t="s">
        <v>281</v>
      </c>
      <c r="B50" s="105">
        <v>20480</v>
      </c>
      <c r="C50" s="107">
        <v>42647</v>
      </c>
      <c r="D50" s="108">
        <v>0.36981481481481482</v>
      </c>
      <c r="E50" s="106" t="s">
        <v>282</v>
      </c>
      <c r="F50" s="106" t="s">
        <v>148</v>
      </c>
      <c r="G50" s="106" t="s">
        <v>133</v>
      </c>
      <c r="H50" s="107">
        <v>42653</v>
      </c>
      <c r="I50" s="106" t="s">
        <v>283</v>
      </c>
    </row>
    <row r="51" spans="1:9">
      <c r="A51" s="106" t="s">
        <v>284</v>
      </c>
      <c r="B51" s="105">
        <v>20484</v>
      </c>
      <c r="C51" s="107">
        <v>42647</v>
      </c>
      <c r="D51" s="108">
        <v>0.38185185185185189</v>
      </c>
      <c r="E51" s="106" t="s">
        <v>285</v>
      </c>
      <c r="F51" s="106" t="s">
        <v>148</v>
      </c>
      <c r="G51" s="106" t="s">
        <v>133</v>
      </c>
      <c r="H51" s="107">
        <v>42650</v>
      </c>
      <c r="I51" s="106" t="s">
        <v>286</v>
      </c>
    </row>
    <row r="52" spans="1:9">
      <c r="A52" s="106" t="s">
        <v>287</v>
      </c>
      <c r="B52" s="105">
        <v>20485</v>
      </c>
      <c r="C52" s="107">
        <v>42647</v>
      </c>
      <c r="D52" s="108">
        <v>0.38552083333333331</v>
      </c>
      <c r="E52" s="106" t="s">
        <v>288</v>
      </c>
      <c r="F52" s="106" t="s">
        <v>289</v>
      </c>
      <c r="G52" s="106" t="s">
        <v>133</v>
      </c>
      <c r="H52" s="107">
        <v>42648</v>
      </c>
      <c r="I52" s="106" t="s">
        <v>290</v>
      </c>
    </row>
    <row r="53" spans="1:9">
      <c r="A53" s="106" t="s">
        <v>291</v>
      </c>
      <c r="B53" s="105">
        <v>20486</v>
      </c>
      <c r="C53" s="107">
        <v>42647</v>
      </c>
      <c r="D53" s="108">
        <v>0.38872685185185185</v>
      </c>
      <c r="E53" s="106" t="s">
        <v>292</v>
      </c>
      <c r="F53" s="106" t="s">
        <v>148</v>
      </c>
      <c r="G53" s="106" t="s">
        <v>133</v>
      </c>
      <c r="H53" s="107">
        <v>42650</v>
      </c>
      <c r="I53" s="106" t="s">
        <v>293</v>
      </c>
    </row>
    <row r="54" spans="1:9">
      <c r="A54" s="106" t="s">
        <v>294</v>
      </c>
      <c r="B54" s="105">
        <v>20487</v>
      </c>
      <c r="C54" s="107">
        <v>42647</v>
      </c>
      <c r="D54" s="108">
        <v>0.39209490740740738</v>
      </c>
      <c r="E54" s="106" t="s">
        <v>295</v>
      </c>
      <c r="F54" s="106" t="s">
        <v>148</v>
      </c>
      <c r="G54" s="106" t="s">
        <v>133</v>
      </c>
      <c r="H54" s="107">
        <v>42655</v>
      </c>
      <c r="I54" s="106" t="s">
        <v>296</v>
      </c>
    </row>
    <row r="55" spans="1:9">
      <c r="A55" s="106" t="s">
        <v>297</v>
      </c>
      <c r="B55" s="105">
        <v>20495</v>
      </c>
      <c r="C55" s="107">
        <v>42647</v>
      </c>
      <c r="D55" s="108">
        <v>0.41677083333333331</v>
      </c>
      <c r="E55" s="106" t="s">
        <v>298</v>
      </c>
      <c r="F55" s="106" t="s">
        <v>299</v>
      </c>
      <c r="G55" s="106" t="s">
        <v>133</v>
      </c>
      <c r="H55" s="107">
        <v>42667</v>
      </c>
      <c r="I55" s="106" t="s">
        <v>300</v>
      </c>
    </row>
    <row r="56" spans="1:9">
      <c r="A56" s="106" t="s">
        <v>301</v>
      </c>
      <c r="B56" s="105">
        <v>20502</v>
      </c>
      <c r="C56" s="107">
        <v>42647</v>
      </c>
      <c r="D56" s="108">
        <v>0.43876157407407407</v>
      </c>
      <c r="E56" s="106" t="s">
        <v>302</v>
      </c>
      <c r="F56" s="106" t="s">
        <v>303</v>
      </c>
      <c r="G56" s="106" t="s">
        <v>133</v>
      </c>
      <c r="H56" s="107">
        <v>42655</v>
      </c>
      <c r="I56" s="106" t="s">
        <v>304</v>
      </c>
    </row>
    <row r="57" spans="1:9">
      <c r="A57" s="106" t="s">
        <v>305</v>
      </c>
      <c r="B57" s="105">
        <v>20504</v>
      </c>
      <c r="C57" s="107">
        <v>42647</v>
      </c>
      <c r="D57" s="108">
        <v>0.44172453703703707</v>
      </c>
      <c r="E57" s="106" t="s">
        <v>199</v>
      </c>
      <c r="F57" s="106" t="s">
        <v>306</v>
      </c>
      <c r="G57" s="106" t="s">
        <v>133</v>
      </c>
      <c r="H57" s="107">
        <v>42653</v>
      </c>
      <c r="I57" s="106" t="s">
        <v>307</v>
      </c>
    </row>
    <row r="58" spans="1:9">
      <c r="A58" s="106" t="s">
        <v>308</v>
      </c>
      <c r="B58" s="105">
        <v>20505</v>
      </c>
      <c r="C58" s="107">
        <v>42647</v>
      </c>
      <c r="D58" s="108">
        <v>0.44320601851851849</v>
      </c>
      <c r="E58" s="106" t="s">
        <v>170</v>
      </c>
      <c r="F58" s="106" t="s">
        <v>137</v>
      </c>
      <c r="G58" s="106" t="s">
        <v>133</v>
      </c>
      <c r="H58" s="107">
        <v>42655</v>
      </c>
      <c r="I58" s="106" t="s">
        <v>309</v>
      </c>
    </row>
    <row r="59" spans="1:9">
      <c r="A59" s="106" t="s">
        <v>310</v>
      </c>
      <c r="B59" s="105">
        <v>20506</v>
      </c>
      <c r="C59" s="107">
        <v>42647</v>
      </c>
      <c r="D59" s="108">
        <v>0.45409722222222221</v>
      </c>
      <c r="E59" s="106" t="s">
        <v>311</v>
      </c>
      <c r="F59" s="106" t="s">
        <v>312</v>
      </c>
      <c r="G59" s="106" t="s">
        <v>133</v>
      </c>
      <c r="H59" s="107">
        <v>42650</v>
      </c>
      <c r="I59" s="106" t="s">
        <v>313</v>
      </c>
    </row>
    <row r="60" spans="1:9">
      <c r="A60" s="106" t="s">
        <v>314</v>
      </c>
      <c r="B60" s="105">
        <v>20507</v>
      </c>
      <c r="C60" s="107">
        <v>42647</v>
      </c>
      <c r="D60" s="108">
        <v>0.45633101851851854</v>
      </c>
      <c r="E60" s="106" t="s">
        <v>315</v>
      </c>
      <c r="F60" s="106" t="s">
        <v>316</v>
      </c>
      <c r="G60" s="106" t="s">
        <v>133</v>
      </c>
      <c r="H60" s="107">
        <v>42655</v>
      </c>
      <c r="I60" s="106" t="s">
        <v>317</v>
      </c>
    </row>
    <row r="61" spans="1:9">
      <c r="A61" s="106" t="s">
        <v>318</v>
      </c>
      <c r="B61" s="105">
        <v>20508</v>
      </c>
      <c r="C61" s="107">
        <v>42647</v>
      </c>
      <c r="D61" s="108">
        <v>0.47157407407407409</v>
      </c>
      <c r="E61" s="106" t="s">
        <v>319</v>
      </c>
      <c r="F61" s="106" t="s">
        <v>320</v>
      </c>
      <c r="G61" s="106" t="s">
        <v>133</v>
      </c>
      <c r="H61" s="107">
        <v>42653</v>
      </c>
      <c r="I61" s="106" t="s">
        <v>321</v>
      </c>
    </row>
    <row r="62" spans="1:9">
      <c r="A62" s="106" t="s">
        <v>322</v>
      </c>
      <c r="B62" s="105">
        <v>20509</v>
      </c>
      <c r="C62" s="107">
        <v>42647</v>
      </c>
      <c r="D62" s="108">
        <v>0.48312500000000003</v>
      </c>
      <c r="E62" s="106" t="s">
        <v>170</v>
      </c>
      <c r="F62" s="106" t="s">
        <v>323</v>
      </c>
      <c r="G62" s="106" t="s">
        <v>149</v>
      </c>
      <c r="H62" s="107">
        <v>42684</v>
      </c>
      <c r="I62" s="106" t="s">
        <v>324</v>
      </c>
    </row>
    <row r="63" spans="1:9">
      <c r="A63" s="106" t="s">
        <v>325</v>
      </c>
      <c r="B63" s="105">
        <v>20510</v>
      </c>
      <c r="C63" s="107">
        <v>42647</v>
      </c>
      <c r="D63" s="108">
        <v>0.48361111111111116</v>
      </c>
      <c r="E63" s="106" t="s">
        <v>227</v>
      </c>
      <c r="F63" s="106" t="s">
        <v>323</v>
      </c>
      <c r="G63" s="106" t="s">
        <v>133</v>
      </c>
      <c r="H63" s="107">
        <v>42653</v>
      </c>
      <c r="I63" s="106" t="s">
        <v>326</v>
      </c>
    </row>
    <row r="64" spans="1:9">
      <c r="A64" s="106" t="s">
        <v>327</v>
      </c>
      <c r="B64" s="105">
        <v>20511</v>
      </c>
      <c r="C64" s="107">
        <v>42647</v>
      </c>
      <c r="D64" s="108">
        <v>0.48381944444444441</v>
      </c>
      <c r="E64" s="106" t="s">
        <v>170</v>
      </c>
      <c r="F64" s="106" t="s">
        <v>323</v>
      </c>
      <c r="G64" s="106" t="s">
        <v>149</v>
      </c>
      <c r="H64" s="107">
        <v>42684</v>
      </c>
      <c r="I64" s="106" t="s">
        <v>328</v>
      </c>
    </row>
    <row r="65" spans="1:9">
      <c r="A65" s="106" t="s">
        <v>329</v>
      </c>
      <c r="B65" s="105">
        <v>20512</v>
      </c>
      <c r="C65" s="107">
        <v>42647</v>
      </c>
      <c r="D65" s="108">
        <v>0.48812499999999998</v>
      </c>
      <c r="E65" s="106" t="s">
        <v>330</v>
      </c>
      <c r="F65" s="106" t="s">
        <v>331</v>
      </c>
      <c r="G65" s="106" t="s">
        <v>133</v>
      </c>
      <c r="H65" s="107">
        <v>42655</v>
      </c>
      <c r="I65" s="106" t="s">
        <v>332</v>
      </c>
    </row>
    <row r="66" spans="1:9">
      <c r="A66" s="106" t="s">
        <v>333</v>
      </c>
      <c r="B66" s="105">
        <v>20517</v>
      </c>
      <c r="C66" s="107">
        <v>42647</v>
      </c>
      <c r="D66" s="108">
        <v>0.49880787037037039</v>
      </c>
      <c r="E66" s="106" t="s">
        <v>334</v>
      </c>
      <c r="F66" s="106" t="s">
        <v>137</v>
      </c>
      <c r="G66" s="106" t="s">
        <v>149</v>
      </c>
      <c r="H66" s="107">
        <v>42671</v>
      </c>
      <c r="I66" s="106" t="s">
        <v>335</v>
      </c>
    </row>
    <row r="67" spans="1:9">
      <c r="A67" s="106" t="s">
        <v>336</v>
      </c>
      <c r="B67" s="105">
        <v>20518</v>
      </c>
      <c r="C67" s="107">
        <v>42647</v>
      </c>
      <c r="D67" s="108">
        <v>0.50027777777777771</v>
      </c>
      <c r="E67" s="106" t="s">
        <v>337</v>
      </c>
      <c r="F67" s="106" t="s">
        <v>137</v>
      </c>
      <c r="G67" s="106" t="s">
        <v>149</v>
      </c>
      <c r="H67" s="107">
        <v>42670</v>
      </c>
      <c r="I67" s="106" t="s">
        <v>335</v>
      </c>
    </row>
    <row r="68" spans="1:9">
      <c r="A68" s="106" t="s">
        <v>338</v>
      </c>
      <c r="B68" s="105">
        <v>20521</v>
      </c>
      <c r="C68" s="107">
        <v>42647</v>
      </c>
      <c r="D68" s="108">
        <v>0.50747685185185187</v>
      </c>
      <c r="E68" s="106" t="s">
        <v>339</v>
      </c>
      <c r="F68" s="106" t="s">
        <v>340</v>
      </c>
      <c r="G68" s="106" t="s">
        <v>133</v>
      </c>
      <c r="H68" s="107">
        <v>42654</v>
      </c>
      <c r="I68" s="106" t="s">
        <v>341</v>
      </c>
    </row>
    <row r="69" spans="1:9">
      <c r="A69" s="106" t="s">
        <v>342</v>
      </c>
      <c r="B69" s="105">
        <v>20522</v>
      </c>
      <c r="C69" s="107">
        <v>42647</v>
      </c>
      <c r="D69" s="108">
        <v>0.508275462962963</v>
      </c>
      <c r="E69" s="106" t="s">
        <v>96</v>
      </c>
      <c r="F69" s="106" t="s">
        <v>343</v>
      </c>
      <c r="G69" s="106" t="s">
        <v>149</v>
      </c>
      <c r="H69" s="107">
        <v>42671</v>
      </c>
      <c r="I69" s="106" t="s">
        <v>335</v>
      </c>
    </row>
    <row r="70" spans="1:9">
      <c r="A70" s="106" t="s">
        <v>344</v>
      </c>
      <c r="B70" s="105">
        <v>20525</v>
      </c>
      <c r="C70" s="107">
        <v>42647</v>
      </c>
      <c r="D70" s="108">
        <v>0.51859953703703698</v>
      </c>
      <c r="E70" s="106" t="s">
        <v>345</v>
      </c>
      <c r="F70" s="106" t="s">
        <v>346</v>
      </c>
      <c r="G70" s="106" t="s">
        <v>133</v>
      </c>
      <c r="H70" s="107">
        <v>42649</v>
      </c>
      <c r="I70" s="106" t="s">
        <v>347</v>
      </c>
    </row>
    <row r="71" spans="1:9">
      <c r="A71" s="106" t="s">
        <v>348</v>
      </c>
      <c r="B71" s="105">
        <v>20526</v>
      </c>
      <c r="C71" s="107">
        <v>42647</v>
      </c>
      <c r="D71" s="108">
        <v>0.51938657407407407</v>
      </c>
      <c r="E71" s="106" t="s">
        <v>345</v>
      </c>
      <c r="F71" s="106" t="s">
        <v>346</v>
      </c>
      <c r="G71" s="106" t="s">
        <v>133</v>
      </c>
      <c r="H71" s="107">
        <v>42649</v>
      </c>
      <c r="I71" s="106" t="s">
        <v>347</v>
      </c>
    </row>
    <row r="72" spans="1:9">
      <c r="A72" s="106" t="s">
        <v>349</v>
      </c>
      <c r="B72" s="105">
        <v>20527</v>
      </c>
      <c r="C72" s="107">
        <v>42647</v>
      </c>
      <c r="D72" s="108">
        <v>0.5207060185185185</v>
      </c>
      <c r="E72" s="106" t="s">
        <v>345</v>
      </c>
      <c r="F72" s="106" t="s">
        <v>137</v>
      </c>
      <c r="G72" s="106" t="s">
        <v>133</v>
      </c>
      <c r="H72" s="107">
        <v>42655</v>
      </c>
      <c r="I72" s="106" t="s">
        <v>350</v>
      </c>
    </row>
    <row r="73" spans="1:9">
      <c r="A73" s="106" t="s">
        <v>351</v>
      </c>
      <c r="B73" s="105">
        <v>20528</v>
      </c>
      <c r="C73" s="107">
        <v>42647</v>
      </c>
      <c r="D73" s="108">
        <v>0.52158564814814812</v>
      </c>
      <c r="E73" s="106" t="s">
        <v>345</v>
      </c>
      <c r="F73" s="106" t="s">
        <v>352</v>
      </c>
      <c r="G73" s="106" t="s">
        <v>133</v>
      </c>
      <c r="H73" s="107">
        <v>42653</v>
      </c>
      <c r="I73" s="106" t="s">
        <v>353</v>
      </c>
    </row>
    <row r="74" spans="1:9">
      <c r="A74" s="106" t="s">
        <v>354</v>
      </c>
      <c r="B74" s="105">
        <v>20529</v>
      </c>
      <c r="C74" s="107">
        <v>42647</v>
      </c>
      <c r="D74" s="108">
        <v>0.52222222222222225</v>
      </c>
      <c r="E74" s="106" t="s">
        <v>345</v>
      </c>
      <c r="F74" s="106" t="s">
        <v>137</v>
      </c>
      <c r="G74" s="106" t="s">
        <v>133</v>
      </c>
      <c r="H74" s="107">
        <v>42650</v>
      </c>
      <c r="I74" s="106" t="s">
        <v>355</v>
      </c>
    </row>
    <row r="75" spans="1:9">
      <c r="A75" s="106" t="s">
        <v>356</v>
      </c>
      <c r="B75" s="105">
        <v>20530</v>
      </c>
      <c r="C75" s="107">
        <v>42647</v>
      </c>
      <c r="D75" s="108">
        <v>0.5232754629629629</v>
      </c>
      <c r="E75" s="106" t="s">
        <v>345</v>
      </c>
      <c r="F75" s="106" t="s">
        <v>346</v>
      </c>
      <c r="G75" s="106" t="s">
        <v>133</v>
      </c>
      <c r="H75" s="107">
        <v>42649</v>
      </c>
      <c r="I75" s="106" t="s">
        <v>347</v>
      </c>
    </row>
    <row r="76" spans="1:9">
      <c r="A76" s="106" t="s">
        <v>357</v>
      </c>
      <c r="B76" s="105">
        <v>20531</v>
      </c>
      <c r="C76" s="107">
        <v>42647</v>
      </c>
      <c r="D76" s="108">
        <v>0.52376157407407409</v>
      </c>
      <c r="E76" s="106" t="s">
        <v>345</v>
      </c>
      <c r="F76" s="106" t="s">
        <v>346</v>
      </c>
      <c r="G76" s="106" t="s">
        <v>133</v>
      </c>
      <c r="H76" s="107">
        <v>42649</v>
      </c>
      <c r="I76" s="106" t="s">
        <v>347</v>
      </c>
    </row>
    <row r="77" spans="1:9">
      <c r="A77" s="106" t="s">
        <v>358</v>
      </c>
      <c r="B77" s="105">
        <v>20532</v>
      </c>
      <c r="C77" s="107">
        <v>42647</v>
      </c>
      <c r="D77" s="108">
        <v>0.52451388888888884</v>
      </c>
      <c r="E77" s="106" t="s">
        <v>345</v>
      </c>
      <c r="F77" s="106" t="s">
        <v>346</v>
      </c>
      <c r="G77" s="106" t="s">
        <v>133</v>
      </c>
      <c r="H77" s="107">
        <v>42649</v>
      </c>
      <c r="I77" s="106" t="s">
        <v>347</v>
      </c>
    </row>
    <row r="78" spans="1:9">
      <c r="A78" s="106" t="s">
        <v>359</v>
      </c>
      <c r="B78" s="105">
        <v>20533</v>
      </c>
      <c r="C78" s="107">
        <v>42647</v>
      </c>
      <c r="D78" s="108">
        <v>0.52415509259259252</v>
      </c>
      <c r="E78" s="106" t="s">
        <v>360</v>
      </c>
      <c r="F78" s="106" t="s">
        <v>137</v>
      </c>
      <c r="G78" s="106" t="s">
        <v>133</v>
      </c>
      <c r="H78" s="107">
        <v>42650</v>
      </c>
      <c r="I78" s="106" t="s">
        <v>361</v>
      </c>
    </row>
    <row r="79" spans="1:9">
      <c r="A79" s="106" t="s">
        <v>362</v>
      </c>
      <c r="B79" s="105">
        <v>20534</v>
      </c>
      <c r="C79" s="107">
        <v>42647</v>
      </c>
      <c r="D79" s="108">
        <v>0.52488425925925919</v>
      </c>
      <c r="E79" s="106" t="s">
        <v>345</v>
      </c>
      <c r="F79" s="106" t="s">
        <v>346</v>
      </c>
      <c r="G79" s="106" t="s">
        <v>133</v>
      </c>
      <c r="H79" s="107">
        <v>42649</v>
      </c>
      <c r="I79" s="106" t="s">
        <v>347</v>
      </c>
    </row>
    <row r="80" spans="1:9">
      <c r="A80" s="106" t="s">
        <v>363</v>
      </c>
      <c r="B80" s="105">
        <v>20535</v>
      </c>
      <c r="C80" s="107">
        <v>42647</v>
      </c>
      <c r="D80" s="108">
        <v>0.52642361111111113</v>
      </c>
      <c r="E80" s="106" t="s">
        <v>360</v>
      </c>
      <c r="F80" s="106" t="s">
        <v>346</v>
      </c>
      <c r="G80" s="106" t="s">
        <v>133</v>
      </c>
      <c r="H80" s="107">
        <v>42649</v>
      </c>
      <c r="I80" s="106" t="s">
        <v>347</v>
      </c>
    </row>
    <row r="81" spans="1:9">
      <c r="A81" s="106" t="s">
        <v>364</v>
      </c>
      <c r="B81" s="105">
        <v>20541</v>
      </c>
      <c r="C81" s="107">
        <v>42647</v>
      </c>
      <c r="D81" s="108">
        <v>0.5433796296296296</v>
      </c>
      <c r="E81" s="106" t="s">
        <v>170</v>
      </c>
      <c r="F81" s="106" t="s">
        <v>137</v>
      </c>
      <c r="G81" s="106" t="s">
        <v>133</v>
      </c>
      <c r="H81" s="107">
        <v>42654</v>
      </c>
      <c r="I81" s="106" t="s">
        <v>365</v>
      </c>
    </row>
    <row r="82" spans="1:9">
      <c r="A82" s="106" t="s">
        <v>366</v>
      </c>
      <c r="B82" s="105">
        <v>20544</v>
      </c>
      <c r="C82" s="107">
        <v>42647</v>
      </c>
      <c r="D82" s="108">
        <v>0.56120370370370376</v>
      </c>
      <c r="E82" s="106" t="s">
        <v>367</v>
      </c>
      <c r="F82" s="106" t="s">
        <v>368</v>
      </c>
      <c r="G82" s="106" t="s">
        <v>133</v>
      </c>
      <c r="H82" s="107">
        <v>42648</v>
      </c>
      <c r="I82" s="106" t="s">
        <v>369</v>
      </c>
    </row>
    <row r="83" spans="1:9">
      <c r="A83" s="106" t="s">
        <v>370</v>
      </c>
      <c r="B83" s="105">
        <v>20546</v>
      </c>
      <c r="C83" s="107">
        <v>42647</v>
      </c>
      <c r="D83" s="108">
        <v>0.56884259259259262</v>
      </c>
      <c r="E83" s="106" t="s">
        <v>371</v>
      </c>
      <c r="F83" s="106" t="s">
        <v>372</v>
      </c>
      <c r="G83" s="106" t="s">
        <v>133</v>
      </c>
      <c r="H83" s="107">
        <v>42655</v>
      </c>
      <c r="I83" s="106" t="s">
        <v>373</v>
      </c>
    </row>
    <row r="84" spans="1:9">
      <c r="A84" s="106" t="s">
        <v>374</v>
      </c>
      <c r="B84" s="105">
        <v>20548</v>
      </c>
      <c r="C84" s="107">
        <v>42647</v>
      </c>
      <c r="D84" s="108">
        <v>0.57114583333333335</v>
      </c>
      <c r="E84" s="106" t="s">
        <v>170</v>
      </c>
      <c r="F84" s="106" t="s">
        <v>368</v>
      </c>
      <c r="G84" s="106" t="s">
        <v>149</v>
      </c>
      <c r="H84" s="107">
        <v>42689</v>
      </c>
      <c r="I84" s="106" t="s">
        <v>375</v>
      </c>
    </row>
    <row r="85" spans="1:9">
      <c r="A85" s="106" t="s">
        <v>376</v>
      </c>
      <c r="B85" s="105">
        <v>20552</v>
      </c>
      <c r="C85" s="107">
        <v>42647</v>
      </c>
      <c r="D85" s="108">
        <v>0.58054398148148145</v>
      </c>
      <c r="E85" s="106" t="s">
        <v>170</v>
      </c>
      <c r="F85" s="106" t="s">
        <v>377</v>
      </c>
      <c r="G85" s="106" t="s">
        <v>133</v>
      </c>
      <c r="H85" s="107">
        <v>42655</v>
      </c>
      <c r="I85" s="106" t="s">
        <v>378</v>
      </c>
    </row>
    <row r="86" spans="1:9">
      <c r="A86" s="106" t="s">
        <v>379</v>
      </c>
      <c r="B86" s="105">
        <v>20553</v>
      </c>
      <c r="C86" s="107">
        <v>42647</v>
      </c>
      <c r="D86" s="108">
        <v>0.58284722222222218</v>
      </c>
      <c r="E86" s="106" t="s">
        <v>380</v>
      </c>
      <c r="F86" s="106" t="s">
        <v>381</v>
      </c>
      <c r="G86" s="106" t="s">
        <v>149</v>
      </c>
      <c r="H86" s="107">
        <v>42689</v>
      </c>
      <c r="I86" s="106" t="s">
        <v>382</v>
      </c>
    </row>
    <row r="87" spans="1:9">
      <c r="A87" s="106" t="s">
        <v>383</v>
      </c>
      <c r="B87" s="105">
        <v>20569</v>
      </c>
      <c r="C87" s="107">
        <v>42647</v>
      </c>
      <c r="D87" s="108">
        <v>0.62519675925925922</v>
      </c>
      <c r="E87" s="106" t="s">
        <v>96</v>
      </c>
      <c r="F87" s="106" t="s">
        <v>384</v>
      </c>
      <c r="G87" s="106" t="s">
        <v>149</v>
      </c>
      <c r="H87" s="107">
        <v>42664</v>
      </c>
      <c r="I87" s="106" t="s">
        <v>335</v>
      </c>
    </row>
    <row r="88" spans="1:9">
      <c r="A88" s="106" t="s">
        <v>385</v>
      </c>
      <c r="B88" s="105">
        <v>20573</v>
      </c>
      <c r="C88" s="107">
        <v>42647</v>
      </c>
      <c r="D88" s="108">
        <v>0.62754629629629632</v>
      </c>
      <c r="E88" s="106" t="s">
        <v>96</v>
      </c>
      <c r="F88" s="106" t="s">
        <v>137</v>
      </c>
      <c r="G88" s="106" t="s">
        <v>133</v>
      </c>
      <c r="H88" s="107">
        <v>42654</v>
      </c>
      <c r="I88" s="106" t="s">
        <v>386</v>
      </c>
    </row>
    <row r="89" spans="1:9">
      <c r="A89" s="106" t="s">
        <v>387</v>
      </c>
      <c r="B89" s="105">
        <v>20579</v>
      </c>
      <c r="C89" s="107">
        <v>42647</v>
      </c>
      <c r="D89" s="108">
        <v>0.63178240740740743</v>
      </c>
      <c r="E89" s="106" t="s">
        <v>388</v>
      </c>
      <c r="F89" s="106" t="s">
        <v>389</v>
      </c>
      <c r="G89" s="106" t="s">
        <v>133</v>
      </c>
      <c r="H89" s="107">
        <v>42654</v>
      </c>
      <c r="I89" s="106" t="s">
        <v>390</v>
      </c>
    </row>
    <row r="90" spans="1:9">
      <c r="A90" s="106" t="s">
        <v>391</v>
      </c>
      <c r="B90" s="105">
        <v>20590</v>
      </c>
      <c r="C90" s="107">
        <v>42647</v>
      </c>
      <c r="D90" s="108">
        <v>0.65084490740740741</v>
      </c>
      <c r="E90" s="106" t="s">
        <v>227</v>
      </c>
      <c r="F90" s="106" t="s">
        <v>392</v>
      </c>
      <c r="G90" s="106" t="s">
        <v>133</v>
      </c>
      <c r="H90" s="107">
        <v>42655</v>
      </c>
      <c r="I90" s="106" t="s">
        <v>393</v>
      </c>
    </row>
    <row r="91" spans="1:9">
      <c r="A91" s="106" t="s">
        <v>394</v>
      </c>
      <c r="B91" s="105">
        <v>20592</v>
      </c>
      <c r="C91" s="107">
        <v>42647</v>
      </c>
      <c r="D91" s="108">
        <v>0.65508101851851852</v>
      </c>
      <c r="E91" s="106" t="s">
        <v>227</v>
      </c>
      <c r="F91" s="106" t="s">
        <v>395</v>
      </c>
      <c r="G91" s="106" t="s">
        <v>133</v>
      </c>
      <c r="H91" s="107">
        <v>42654</v>
      </c>
      <c r="I91" s="106" t="s">
        <v>396</v>
      </c>
    </row>
    <row r="92" spans="1:9">
      <c r="A92" s="106" t="s">
        <v>397</v>
      </c>
      <c r="B92" s="105">
        <v>20593</v>
      </c>
      <c r="C92" s="107">
        <v>42647</v>
      </c>
      <c r="D92" s="108">
        <v>0.65737268518518521</v>
      </c>
      <c r="E92" s="106" t="s">
        <v>398</v>
      </c>
      <c r="F92" s="106" t="s">
        <v>137</v>
      </c>
      <c r="G92" s="106" t="s">
        <v>133</v>
      </c>
      <c r="H92" s="107">
        <v>42656</v>
      </c>
      <c r="I92" s="106" t="s">
        <v>399</v>
      </c>
    </row>
    <row r="93" spans="1:9">
      <c r="A93" s="106" t="s">
        <v>400</v>
      </c>
      <c r="B93" s="105">
        <v>20594</v>
      </c>
      <c r="C93" s="107">
        <v>42647</v>
      </c>
      <c r="D93" s="108">
        <v>0.65778935185185183</v>
      </c>
      <c r="E93" s="106" t="s">
        <v>227</v>
      </c>
      <c r="F93" s="106" t="s">
        <v>401</v>
      </c>
      <c r="G93" s="106" t="s">
        <v>133</v>
      </c>
      <c r="H93" s="107">
        <v>42655</v>
      </c>
      <c r="I93" s="106" t="s">
        <v>402</v>
      </c>
    </row>
    <row r="94" spans="1:9">
      <c r="A94" s="106" t="s">
        <v>403</v>
      </c>
      <c r="B94" s="105">
        <v>20595</v>
      </c>
      <c r="C94" s="107">
        <v>42647</v>
      </c>
      <c r="D94" s="108">
        <v>0.66240740740740744</v>
      </c>
      <c r="E94" s="106" t="s">
        <v>227</v>
      </c>
      <c r="F94" s="106" t="s">
        <v>404</v>
      </c>
      <c r="G94" s="106" t="s">
        <v>149</v>
      </c>
      <c r="H94" s="107">
        <v>42689</v>
      </c>
      <c r="I94" s="106" t="s">
        <v>405</v>
      </c>
    </row>
    <row r="95" spans="1:9">
      <c r="A95" s="106" t="s">
        <v>406</v>
      </c>
      <c r="B95" s="105">
        <v>20596</v>
      </c>
      <c r="C95" s="107">
        <v>42647</v>
      </c>
      <c r="D95" s="108">
        <v>0.66572916666666659</v>
      </c>
      <c r="E95" s="106" t="s">
        <v>227</v>
      </c>
      <c r="F95" s="106" t="s">
        <v>407</v>
      </c>
      <c r="G95" s="106" t="s">
        <v>133</v>
      </c>
      <c r="H95" s="107">
        <v>42655</v>
      </c>
      <c r="I95" s="106" t="s">
        <v>408</v>
      </c>
    </row>
    <row r="96" spans="1:9">
      <c r="A96" s="106" t="s">
        <v>409</v>
      </c>
      <c r="B96" s="105">
        <v>20597</v>
      </c>
      <c r="C96" s="107">
        <v>42647</v>
      </c>
      <c r="D96" s="108">
        <v>0.66743055555555564</v>
      </c>
      <c r="E96" s="106" t="s">
        <v>227</v>
      </c>
      <c r="F96" s="106" t="s">
        <v>137</v>
      </c>
      <c r="G96" s="106" t="s">
        <v>133</v>
      </c>
      <c r="H96" s="107">
        <v>42654</v>
      </c>
      <c r="I96" s="106" t="s">
        <v>410</v>
      </c>
    </row>
    <row r="97" spans="1:9">
      <c r="A97" s="106" t="s">
        <v>411</v>
      </c>
      <c r="B97" s="105">
        <v>20598</v>
      </c>
      <c r="C97" s="107">
        <v>42647</v>
      </c>
      <c r="D97" s="108">
        <v>0.66751157407407413</v>
      </c>
      <c r="E97" s="106" t="s">
        <v>412</v>
      </c>
      <c r="F97" s="106" t="s">
        <v>272</v>
      </c>
      <c r="G97" s="106" t="s">
        <v>133</v>
      </c>
      <c r="H97" s="107">
        <v>42653</v>
      </c>
      <c r="I97" s="106" t="s">
        <v>413</v>
      </c>
    </row>
    <row r="98" spans="1:9">
      <c r="A98" s="106" t="s">
        <v>414</v>
      </c>
      <c r="B98" s="105">
        <v>20599</v>
      </c>
      <c r="C98" s="107">
        <v>42647</v>
      </c>
      <c r="D98" s="108">
        <v>0.66909722222222223</v>
      </c>
      <c r="E98" s="106" t="s">
        <v>227</v>
      </c>
      <c r="F98" s="106" t="s">
        <v>407</v>
      </c>
      <c r="G98" s="106" t="s">
        <v>133</v>
      </c>
      <c r="H98" s="107">
        <v>42655</v>
      </c>
      <c r="I98" s="106" t="s">
        <v>415</v>
      </c>
    </row>
    <row r="99" spans="1:9">
      <c r="A99" s="106" t="s">
        <v>416</v>
      </c>
      <c r="B99" s="105">
        <v>20600</v>
      </c>
      <c r="C99" s="107">
        <v>42647</v>
      </c>
      <c r="D99" s="108">
        <v>0.6729398148148148</v>
      </c>
      <c r="E99" s="106" t="s">
        <v>227</v>
      </c>
      <c r="F99" s="106" t="s">
        <v>417</v>
      </c>
      <c r="G99" s="106" t="s">
        <v>133</v>
      </c>
      <c r="H99" s="107">
        <v>42655</v>
      </c>
      <c r="I99" s="106" t="s">
        <v>418</v>
      </c>
    </row>
    <row r="100" spans="1:9">
      <c r="A100" s="106" t="s">
        <v>419</v>
      </c>
      <c r="B100" s="105">
        <v>20602</v>
      </c>
      <c r="C100" s="107">
        <v>42647</v>
      </c>
      <c r="D100" s="108">
        <v>0.67644675925925923</v>
      </c>
      <c r="E100" s="106" t="s">
        <v>96</v>
      </c>
      <c r="F100" s="106" t="s">
        <v>137</v>
      </c>
      <c r="G100" s="106" t="s">
        <v>133</v>
      </c>
      <c r="H100" s="107">
        <v>42656</v>
      </c>
      <c r="I100" s="106" t="s">
        <v>420</v>
      </c>
    </row>
    <row r="101" spans="1:9">
      <c r="A101" s="106" t="s">
        <v>421</v>
      </c>
      <c r="B101" s="105">
        <v>20603</v>
      </c>
      <c r="C101" s="107">
        <v>42647</v>
      </c>
      <c r="D101" s="108">
        <v>0.67752314814814818</v>
      </c>
      <c r="E101" s="106" t="s">
        <v>227</v>
      </c>
      <c r="F101" s="106" t="s">
        <v>422</v>
      </c>
      <c r="G101" s="106" t="s">
        <v>149</v>
      </c>
      <c r="H101" s="107">
        <v>42689</v>
      </c>
      <c r="I101" s="106" t="s">
        <v>423</v>
      </c>
    </row>
    <row r="102" spans="1:9">
      <c r="A102" s="106" t="s">
        <v>424</v>
      </c>
      <c r="B102" s="105">
        <v>20604</v>
      </c>
      <c r="C102" s="107">
        <v>42647</v>
      </c>
      <c r="D102" s="108">
        <v>0.67863425925925924</v>
      </c>
      <c r="E102" s="106" t="s">
        <v>96</v>
      </c>
      <c r="F102" s="106" t="s">
        <v>425</v>
      </c>
      <c r="G102" s="106" t="s">
        <v>149</v>
      </c>
      <c r="H102" s="107">
        <v>42689</v>
      </c>
      <c r="I102" s="106" t="s">
        <v>426</v>
      </c>
    </row>
    <row r="103" spans="1:9">
      <c r="A103" s="106" t="s">
        <v>427</v>
      </c>
      <c r="B103" s="105">
        <v>20605</v>
      </c>
      <c r="C103" s="107">
        <v>42647</v>
      </c>
      <c r="D103" s="108">
        <v>0.68103009259259262</v>
      </c>
      <c r="E103" s="106" t="s">
        <v>227</v>
      </c>
      <c r="F103" s="106" t="s">
        <v>428</v>
      </c>
      <c r="G103" s="106" t="s">
        <v>149</v>
      </c>
      <c r="H103" s="107">
        <v>42689</v>
      </c>
      <c r="I103" s="106" t="s">
        <v>429</v>
      </c>
    </row>
    <row r="104" spans="1:9">
      <c r="A104" s="106" t="s">
        <v>430</v>
      </c>
      <c r="B104" s="105">
        <v>20606</v>
      </c>
      <c r="C104" s="107">
        <v>42647</v>
      </c>
      <c r="D104" s="108">
        <v>0.68594907407407402</v>
      </c>
      <c r="E104" s="106" t="s">
        <v>227</v>
      </c>
      <c r="F104" s="106" t="s">
        <v>431</v>
      </c>
      <c r="G104" s="106" t="s">
        <v>133</v>
      </c>
      <c r="H104" s="107">
        <v>42655</v>
      </c>
      <c r="I104" s="106" t="s">
        <v>432</v>
      </c>
    </row>
    <row r="105" spans="1:9">
      <c r="A105" s="106" t="s">
        <v>433</v>
      </c>
      <c r="B105" s="105">
        <v>20607</v>
      </c>
      <c r="C105" s="107">
        <v>42647</v>
      </c>
      <c r="D105" s="108">
        <v>0.6939467592592593</v>
      </c>
      <c r="E105" s="106" t="s">
        <v>434</v>
      </c>
      <c r="F105" s="106" t="s">
        <v>435</v>
      </c>
      <c r="G105" s="106" t="s">
        <v>133</v>
      </c>
      <c r="H105" s="107">
        <v>42655</v>
      </c>
      <c r="I105" s="106" t="s">
        <v>436</v>
      </c>
    </row>
    <row r="106" spans="1:9">
      <c r="A106" s="106" t="s">
        <v>437</v>
      </c>
      <c r="B106" s="105">
        <v>20609</v>
      </c>
      <c r="C106" s="107">
        <v>42647</v>
      </c>
      <c r="D106" s="108">
        <v>0.70231481481481473</v>
      </c>
      <c r="E106" s="106" t="s">
        <v>438</v>
      </c>
      <c r="F106" s="106" t="s">
        <v>137</v>
      </c>
      <c r="G106" s="106" t="s">
        <v>133</v>
      </c>
      <c r="H106" s="107">
        <v>42661</v>
      </c>
      <c r="I106" s="106" t="s">
        <v>439</v>
      </c>
    </row>
    <row r="107" spans="1:9">
      <c r="A107" s="106" t="s">
        <v>440</v>
      </c>
      <c r="B107" s="105">
        <v>20611</v>
      </c>
      <c r="C107" s="107">
        <v>42647</v>
      </c>
      <c r="D107" s="108">
        <v>0.7047337962962964</v>
      </c>
      <c r="E107" s="106" t="s">
        <v>441</v>
      </c>
      <c r="F107" s="106" t="s">
        <v>137</v>
      </c>
      <c r="G107" s="106" t="s">
        <v>133</v>
      </c>
      <c r="H107" s="107">
        <v>42650</v>
      </c>
      <c r="I107" s="106" t="s">
        <v>442</v>
      </c>
    </row>
    <row r="108" spans="1:9">
      <c r="A108" s="106" t="s">
        <v>443</v>
      </c>
      <c r="B108" s="105">
        <v>20613</v>
      </c>
      <c r="C108" s="107">
        <v>42647</v>
      </c>
      <c r="D108" s="108">
        <v>0.70964120370370365</v>
      </c>
      <c r="E108" s="106" t="s">
        <v>444</v>
      </c>
      <c r="F108" s="106" t="s">
        <v>445</v>
      </c>
      <c r="G108" s="106" t="s">
        <v>133</v>
      </c>
      <c r="H108" s="107">
        <v>42648</v>
      </c>
      <c r="I108" s="106" t="s">
        <v>446</v>
      </c>
    </row>
    <row r="109" spans="1:9">
      <c r="A109" s="106" t="s">
        <v>447</v>
      </c>
      <c r="B109" s="105">
        <v>20614</v>
      </c>
      <c r="C109" s="107">
        <v>42647</v>
      </c>
      <c r="D109" s="108">
        <v>0.71659722222222222</v>
      </c>
      <c r="E109" s="106" t="s">
        <v>227</v>
      </c>
      <c r="F109" s="106" t="s">
        <v>448</v>
      </c>
      <c r="G109" s="106" t="s">
        <v>133</v>
      </c>
      <c r="H109" s="107">
        <v>42655</v>
      </c>
      <c r="I109" s="106" t="s">
        <v>449</v>
      </c>
    </row>
    <row r="110" spans="1:9">
      <c r="A110" s="106" t="s">
        <v>450</v>
      </c>
      <c r="B110" s="105">
        <v>20615</v>
      </c>
      <c r="C110" s="107">
        <v>42647</v>
      </c>
      <c r="D110" s="108">
        <v>0.72074074074074079</v>
      </c>
      <c r="E110" s="106" t="s">
        <v>227</v>
      </c>
      <c r="F110" s="106" t="s">
        <v>451</v>
      </c>
      <c r="G110" s="106" t="s">
        <v>149</v>
      </c>
      <c r="H110" s="107">
        <v>42689</v>
      </c>
      <c r="I110" s="106" t="s">
        <v>452</v>
      </c>
    </row>
    <row r="111" spans="1:9">
      <c r="A111" s="106" t="s">
        <v>453</v>
      </c>
      <c r="B111" s="105">
        <v>20616</v>
      </c>
      <c r="C111" s="107">
        <v>42647</v>
      </c>
      <c r="D111" s="108">
        <v>0.72312500000000002</v>
      </c>
      <c r="E111" s="106" t="s">
        <v>227</v>
      </c>
      <c r="F111" s="106" t="s">
        <v>454</v>
      </c>
      <c r="G111" s="106" t="s">
        <v>133</v>
      </c>
      <c r="H111" s="107">
        <v>42655</v>
      </c>
      <c r="I111" s="106" t="s">
        <v>455</v>
      </c>
    </row>
    <row r="112" spans="1:9">
      <c r="A112" s="106" t="s">
        <v>456</v>
      </c>
      <c r="B112" s="105">
        <v>20617</v>
      </c>
      <c r="C112" s="107">
        <v>42647</v>
      </c>
      <c r="D112" s="108">
        <v>0.72501157407407402</v>
      </c>
      <c r="E112" s="106" t="s">
        <v>227</v>
      </c>
      <c r="F112" s="106" t="s">
        <v>457</v>
      </c>
      <c r="G112" s="106" t="s">
        <v>133</v>
      </c>
      <c r="H112" s="107">
        <v>42655</v>
      </c>
      <c r="I112" s="106" t="s">
        <v>458</v>
      </c>
    </row>
    <row r="113" spans="1:9">
      <c r="A113" s="106" t="s">
        <v>459</v>
      </c>
      <c r="B113" s="105">
        <v>20618</v>
      </c>
      <c r="C113" s="107">
        <v>42647</v>
      </c>
      <c r="D113" s="108">
        <v>0.72659722222222223</v>
      </c>
      <c r="E113" s="106" t="s">
        <v>460</v>
      </c>
      <c r="F113" s="106" t="s">
        <v>461</v>
      </c>
      <c r="G113" s="106" t="s">
        <v>133</v>
      </c>
      <c r="H113" s="107">
        <v>42650</v>
      </c>
      <c r="I113" s="106" t="s">
        <v>462</v>
      </c>
    </row>
    <row r="114" spans="1:9">
      <c r="A114" s="106" t="s">
        <v>463</v>
      </c>
      <c r="B114" s="105">
        <v>20619</v>
      </c>
      <c r="C114" s="107">
        <v>42648</v>
      </c>
      <c r="D114" s="108">
        <v>0.29693287037037036</v>
      </c>
      <c r="E114" s="106" t="s">
        <v>464</v>
      </c>
      <c r="F114" s="106" t="s">
        <v>465</v>
      </c>
      <c r="G114" s="106" t="s">
        <v>176</v>
      </c>
      <c r="H114" s="107">
        <v>42662</v>
      </c>
      <c r="I114" s="106" t="s">
        <v>466</v>
      </c>
    </row>
    <row r="115" spans="1:9">
      <c r="A115" s="106" t="s">
        <v>467</v>
      </c>
      <c r="B115" s="105">
        <v>20620</v>
      </c>
      <c r="C115" s="107">
        <v>42648</v>
      </c>
      <c r="D115" s="108">
        <v>0.29864583333333333</v>
      </c>
      <c r="E115" s="106" t="s">
        <v>468</v>
      </c>
      <c r="F115" s="106" t="s">
        <v>465</v>
      </c>
      <c r="G115" s="106" t="s">
        <v>176</v>
      </c>
      <c r="H115" s="107">
        <v>42671</v>
      </c>
      <c r="I115" s="106" t="s">
        <v>469</v>
      </c>
    </row>
    <row r="116" spans="1:9">
      <c r="A116" s="106" t="s">
        <v>470</v>
      </c>
      <c r="B116" s="105">
        <v>20621</v>
      </c>
      <c r="C116" s="107">
        <v>42648</v>
      </c>
      <c r="D116" s="108">
        <v>0.30298611111111112</v>
      </c>
      <c r="E116" s="106" t="s">
        <v>471</v>
      </c>
      <c r="F116" s="106" t="s">
        <v>472</v>
      </c>
      <c r="G116" s="106" t="s">
        <v>133</v>
      </c>
      <c r="H116" s="107">
        <v>42655</v>
      </c>
      <c r="I116" s="106" t="s">
        <v>473</v>
      </c>
    </row>
    <row r="117" spans="1:9">
      <c r="A117" s="106" t="s">
        <v>474</v>
      </c>
      <c r="B117" s="105">
        <v>20622</v>
      </c>
      <c r="C117" s="107">
        <v>42648</v>
      </c>
      <c r="D117" s="108">
        <v>0.30702546296296296</v>
      </c>
      <c r="E117" s="106" t="s">
        <v>475</v>
      </c>
      <c r="F117" s="106" t="s">
        <v>472</v>
      </c>
      <c r="G117" s="106" t="s">
        <v>176</v>
      </c>
      <c r="H117" s="107">
        <v>42689</v>
      </c>
      <c r="I117" s="106" t="s">
        <v>476</v>
      </c>
    </row>
    <row r="118" spans="1:9">
      <c r="A118" s="106" t="s">
        <v>477</v>
      </c>
      <c r="B118" s="105">
        <v>20625</v>
      </c>
      <c r="C118" s="107">
        <v>42648</v>
      </c>
      <c r="D118" s="108">
        <v>0.32141203703703702</v>
      </c>
      <c r="E118" s="106" t="s">
        <v>478</v>
      </c>
      <c r="F118" s="106" t="s">
        <v>148</v>
      </c>
      <c r="G118" s="106" t="s">
        <v>133</v>
      </c>
      <c r="H118" s="107">
        <v>42655</v>
      </c>
      <c r="I118" s="106" t="s">
        <v>479</v>
      </c>
    </row>
    <row r="119" spans="1:9">
      <c r="A119" s="106" t="s">
        <v>480</v>
      </c>
      <c r="B119" s="105">
        <v>20627</v>
      </c>
      <c r="C119" s="107">
        <v>42648</v>
      </c>
      <c r="D119" s="108">
        <v>0.32283564814814814</v>
      </c>
      <c r="E119" s="106" t="s">
        <v>481</v>
      </c>
      <c r="F119" s="106" t="s">
        <v>148</v>
      </c>
      <c r="G119" s="106" t="s">
        <v>133</v>
      </c>
      <c r="H119" s="107">
        <v>42655</v>
      </c>
      <c r="I119" s="106" t="s">
        <v>482</v>
      </c>
    </row>
    <row r="120" spans="1:9">
      <c r="A120" s="106" t="s">
        <v>483</v>
      </c>
      <c r="B120" s="105">
        <v>20628</v>
      </c>
      <c r="C120" s="107">
        <v>42648</v>
      </c>
      <c r="D120" s="108">
        <v>0.32461805555555556</v>
      </c>
      <c r="E120" s="106" t="s">
        <v>481</v>
      </c>
      <c r="F120" s="106" t="s">
        <v>148</v>
      </c>
      <c r="G120" s="106" t="s">
        <v>133</v>
      </c>
      <c r="H120" s="107">
        <v>42655</v>
      </c>
      <c r="I120" s="106" t="s">
        <v>484</v>
      </c>
    </row>
    <row r="121" spans="1:9">
      <c r="A121" s="106" t="s">
        <v>485</v>
      </c>
      <c r="B121" s="105">
        <v>20631</v>
      </c>
      <c r="C121" s="107">
        <v>42648</v>
      </c>
      <c r="D121" s="108">
        <v>0.3540625</v>
      </c>
      <c r="E121" s="106" t="s">
        <v>227</v>
      </c>
      <c r="F121" s="106" t="s">
        <v>486</v>
      </c>
      <c r="G121" s="106" t="s">
        <v>133</v>
      </c>
      <c r="H121" s="107">
        <v>42655</v>
      </c>
      <c r="I121" s="106" t="s">
        <v>487</v>
      </c>
    </row>
    <row r="122" spans="1:9">
      <c r="A122" s="106" t="s">
        <v>488</v>
      </c>
      <c r="B122" s="105">
        <v>20633</v>
      </c>
      <c r="C122" s="107">
        <v>42648</v>
      </c>
      <c r="D122" s="108">
        <v>0.35708333333333336</v>
      </c>
      <c r="E122" s="106" t="s">
        <v>227</v>
      </c>
      <c r="F122" s="106" t="s">
        <v>489</v>
      </c>
      <c r="G122" s="106" t="s">
        <v>149</v>
      </c>
      <c r="H122" s="107">
        <v>42670</v>
      </c>
      <c r="I122" s="106" t="s">
        <v>490</v>
      </c>
    </row>
    <row r="123" spans="1:9">
      <c r="A123" s="106" t="s">
        <v>491</v>
      </c>
      <c r="B123" s="105">
        <v>20634</v>
      </c>
      <c r="C123" s="107">
        <v>42648</v>
      </c>
      <c r="D123" s="108">
        <v>0.35869212962962965</v>
      </c>
      <c r="E123" s="106" t="s">
        <v>227</v>
      </c>
      <c r="F123" s="106" t="s">
        <v>489</v>
      </c>
      <c r="G123" s="106" t="s">
        <v>149</v>
      </c>
      <c r="H123" s="107">
        <v>42678</v>
      </c>
      <c r="I123" s="106" t="s">
        <v>492</v>
      </c>
    </row>
    <row r="124" spans="1:9">
      <c r="A124" s="106" t="s">
        <v>493</v>
      </c>
      <c r="B124" s="105">
        <v>20635</v>
      </c>
      <c r="C124" s="107">
        <v>42648</v>
      </c>
      <c r="D124" s="108">
        <v>0.36809027777777775</v>
      </c>
      <c r="E124" s="106" t="s">
        <v>227</v>
      </c>
      <c r="F124" s="106" t="s">
        <v>261</v>
      </c>
      <c r="G124" s="106" t="s">
        <v>133</v>
      </c>
      <c r="H124" s="107">
        <v>42654</v>
      </c>
      <c r="I124" s="106" t="s">
        <v>494</v>
      </c>
    </row>
    <row r="125" spans="1:9">
      <c r="A125" s="106" t="s">
        <v>495</v>
      </c>
      <c r="B125" s="105">
        <v>20637</v>
      </c>
      <c r="C125" s="107">
        <v>42648</v>
      </c>
      <c r="D125" s="108">
        <v>0.3740856481481481</v>
      </c>
      <c r="E125" s="106" t="s">
        <v>227</v>
      </c>
      <c r="F125" s="106" t="s">
        <v>496</v>
      </c>
      <c r="G125" s="106" t="s">
        <v>133</v>
      </c>
      <c r="H125" s="107">
        <v>42654</v>
      </c>
      <c r="I125" s="106" t="s">
        <v>497</v>
      </c>
    </row>
    <row r="126" spans="1:9">
      <c r="A126" s="106" t="s">
        <v>498</v>
      </c>
      <c r="B126" s="105">
        <v>20638</v>
      </c>
      <c r="C126" s="107">
        <v>42648</v>
      </c>
      <c r="D126" s="108">
        <v>0.37525462962962958</v>
      </c>
      <c r="E126" s="106" t="s">
        <v>499</v>
      </c>
      <c r="F126" s="106" t="s">
        <v>137</v>
      </c>
      <c r="G126" s="106" t="s">
        <v>133</v>
      </c>
      <c r="H126" s="107">
        <v>42661</v>
      </c>
      <c r="I126" s="106" t="s">
        <v>500</v>
      </c>
    </row>
    <row r="127" spans="1:9">
      <c r="A127" s="106" t="s">
        <v>501</v>
      </c>
      <c r="B127" s="105">
        <v>20642</v>
      </c>
      <c r="C127" s="107">
        <v>42648</v>
      </c>
      <c r="D127" s="108">
        <v>0.38754629629629633</v>
      </c>
      <c r="E127" s="106" t="s">
        <v>227</v>
      </c>
      <c r="F127" s="106" t="s">
        <v>502</v>
      </c>
      <c r="G127" s="106" t="s">
        <v>503</v>
      </c>
      <c r="H127" s="107">
        <v>42682</v>
      </c>
      <c r="I127" s="106" t="s">
        <v>504</v>
      </c>
    </row>
    <row r="128" spans="1:9">
      <c r="A128" s="106" t="s">
        <v>505</v>
      </c>
      <c r="B128" s="105">
        <v>20644</v>
      </c>
      <c r="C128" s="107">
        <v>42648</v>
      </c>
      <c r="D128" s="108">
        <v>0.39302083333333332</v>
      </c>
      <c r="E128" s="106" t="s">
        <v>506</v>
      </c>
      <c r="F128" s="106" t="s">
        <v>289</v>
      </c>
      <c r="G128" s="106" t="s">
        <v>133</v>
      </c>
      <c r="H128" s="107">
        <v>42656</v>
      </c>
      <c r="I128" s="106" t="s">
        <v>507</v>
      </c>
    </row>
    <row r="129" spans="1:9">
      <c r="A129" s="106" t="s">
        <v>508</v>
      </c>
      <c r="B129" s="105">
        <v>20648</v>
      </c>
      <c r="C129" s="107">
        <v>42648</v>
      </c>
      <c r="D129" s="108">
        <v>0.3971412037037037</v>
      </c>
      <c r="E129" s="106" t="s">
        <v>227</v>
      </c>
      <c r="F129" s="106" t="s">
        <v>509</v>
      </c>
      <c r="G129" s="106" t="s">
        <v>149</v>
      </c>
      <c r="H129" s="107">
        <v>42684</v>
      </c>
      <c r="I129" s="106" t="s">
        <v>328</v>
      </c>
    </row>
    <row r="130" spans="1:9">
      <c r="A130" s="106" t="s">
        <v>510</v>
      </c>
      <c r="B130" s="105">
        <v>20650</v>
      </c>
      <c r="C130" s="107">
        <v>42648</v>
      </c>
      <c r="D130" s="108">
        <v>0.39928240740740745</v>
      </c>
      <c r="E130" s="106" t="s">
        <v>227</v>
      </c>
      <c r="F130" s="106" t="s">
        <v>511</v>
      </c>
      <c r="G130" s="106" t="s">
        <v>133</v>
      </c>
      <c r="H130" s="107">
        <v>42655</v>
      </c>
      <c r="I130" s="106" t="s">
        <v>512</v>
      </c>
    </row>
    <row r="131" spans="1:9">
      <c r="A131" s="106" t="s">
        <v>513</v>
      </c>
      <c r="B131" s="105">
        <v>20652</v>
      </c>
      <c r="C131" s="107">
        <v>42648</v>
      </c>
      <c r="D131" s="108">
        <v>0.40347222222222223</v>
      </c>
      <c r="E131" s="106" t="s">
        <v>170</v>
      </c>
      <c r="F131" s="106" t="s">
        <v>514</v>
      </c>
      <c r="G131" s="106" t="s">
        <v>149</v>
      </c>
      <c r="H131" s="107">
        <v>42678</v>
      </c>
      <c r="I131" s="106" t="s">
        <v>335</v>
      </c>
    </row>
    <row r="132" spans="1:9">
      <c r="A132" s="106" t="s">
        <v>515</v>
      </c>
      <c r="B132" s="105">
        <v>20653</v>
      </c>
      <c r="C132" s="107">
        <v>42648</v>
      </c>
      <c r="D132" s="108">
        <v>0.40364583333333331</v>
      </c>
      <c r="E132" s="106" t="s">
        <v>227</v>
      </c>
      <c r="F132" s="106" t="s">
        <v>516</v>
      </c>
      <c r="G132" s="106" t="s">
        <v>133</v>
      </c>
      <c r="H132" s="107">
        <v>42655</v>
      </c>
      <c r="I132" s="106" t="s">
        <v>517</v>
      </c>
    </row>
    <row r="133" spans="1:9">
      <c r="A133" s="106" t="s">
        <v>518</v>
      </c>
      <c r="B133" s="105">
        <v>20654</v>
      </c>
      <c r="C133" s="107">
        <v>42648</v>
      </c>
      <c r="D133" s="108">
        <v>0.40532407407407406</v>
      </c>
      <c r="E133" s="106" t="s">
        <v>96</v>
      </c>
      <c r="F133" s="106" t="s">
        <v>137</v>
      </c>
      <c r="G133" s="106" t="s">
        <v>133</v>
      </c>
      <c r="H133" s="107">
        <v>42657</v>
      </c>
      <c r="I133" s="106" t="s">
        <v>519</v>
      </c>
    </row>
    <row r="134" spans="1:9">
      <c r="A134" s="106" t="s">
        <v>520</v>
      </c>
      <c r="B134" s="105">
        <v>20655</v>
      </c>
      <c r="C134" s="107">
        <v>42648</v>
      </c>
      <c r="D134" s="108">
        <v>0.41025462962962966</v>
      </c>
      <c r="E134" s="106" t="s">
        <v>170</v>
      </c>
      <c r="F134" s="106" t="s">
        <v>137</v>
      </c>
      <c r="G134" s="106" t="s">
        <v>133</v>
      </c>
      <c r="H134" s="107">
        <v>42661</v>
      </c>
      <c r="I134" s="106" t="s">
        <v>521</v>
      </c>
    </row>
    <row r="135" spans="1:9">
      <c r="A135" s="106" t="s">
        <v>522</v>
      </c>
      <c r="B135" s="105">
        <v>20657</v>
      </c>
      <c r="C135" s="107">
        <v>42648</v>
      </c>
      <c r="D135" s="108">
        <v>0.41643518518518513</v>
      </c>
      <c r="E135" s="106" t="s">
        <v>227</v>
      </c>
      <c r="F135" s="106" t="s">
        <v>523</v>
      </c>
      <c r="G135" s="106" t="s">
        <v>133</v>
      </c>
      <c r="H135" s="107">
        <v>42655</v>
      </c>
      <c r="I135" s="106" t="s">
        <v>524</v>
      </c>
    </row>
    <row r="136" spans="1:9">
      <c r="A136" s="106" t="s">
        <v>525</v>
      </c>
      <c r="B136" s="105">
        <v>20658</v>
      </c>
      <c r="C136" s="107">
        <v>42648</v>
      </c>
      <c r="D136" s="108">
        <v>0.41869212962962959</v>
      </c>
      <c r="E136" s="106" t="s">
        <v>526</v>
      </c>
      <c r="F136" s="106" t="s">
        <v>527</v>
      </c>
      <c r="G136" s="106" t="s">
        <v>149</v>
      </c>
      <c r="H136" s="107">
        <v>42684</v>
      </c>
      <c r="I136" s="106" t="s">
        <v>528</v>
      </c>
    </row>
    <row r="137" spans="1:9">
      <c r="A137" s="106" t="s">
        <v>529</v>
      </c>
      <c r="B137" s="105">
        <v>20659</v>
      </c>
      <c r="C137" s="107">
        <v>42648</v>
      </c>
      <c r="D137" s="108">
        <v>0.42452546296296295</v>
      </c>
      <c r="E137" s="106" t="s">
        <v>227</v>
      </c>
      <c r="F137" s="106" t="s">
        <v>530</v>
      </c>
      <c r="G137" s="106" t="s">
        <v>133</v>
      </c>
      <c r="H137" s="107">
        <v>42655</v>
      </c>
      <c r="I137" s="106" t="s">
        <v>531</v>
      </c>
    </row>
    <row r="138" spans="1:9">
      <c r="A138" s="106" t="s">
        <v>532</v>
      </c>
      <c r="B138" s="105">
        <v>20660</v>
      </c>
      <c r="C138" s="107">
        <v>42648</v>
      </c>
      <c r="D138" s="108">
        <v>0.42627314814814815</v>
      </c>
      <c r="E138" s="106" t="s">
        <v>227</v>
      </c>
      <c r="F138" s="106" t="s">
        <v>533</v>
      </c>
      <c r="G138" s="106" t="s">
        <v>149</v>
      </c>
      <c r="H138" s="107">
        <v>42689</v>
      </c>
      <c r="I138" s="106" t="s">
        <v>534</v>
      </c>
    </row>
    <row r="139" spans="1:9">
      <c r="A139" s="106" t="s">
        <v>535</v>
      </c>
      <c r="B139" s="105">
        <v>20661</v>
      </c>
      <c r="C139" s="107">
        <v>42648</v>
      </c>
      <c r="D139" s="108">
        <v>0.42898148148148146</v>
      </c>
      <c r="E139" s="106" t="s">
        <v>227</v>
      </c>
      <c r="F139" s="106" t="s">
        <v>533</v>
      </c>
      <c r="G139" s="106" t="s">
        <v>133</v>
      </c>
      <c r="H139" s="107">
        <v>42655</v>
      </c>
      <c r="I139" s="106" t="s">
        <v>536</v>
      </c>
    </row>
    <row r="140" spans="1:9">
      <c r="A140" s="106" t="s">
        <v>537</v>
      </c>
      <c r="B140" s="105">
        <v>20663</v>
      </c>
      <c r="C140" s="107">
        <v>42648</v>
      </c>
      <c r="D140" s="108">
        <v>0.43490740740740735</v>
      </c>
      <c r="E140" s="106" t="s">
        <v>538</v>
      </c>
      <c r="F140" s="106" t="s">
        <v>539</v>
      </c>
      <c r="G140" s="106" t="s">
        <v>133</v>
      </c>
      <c r="H140" s="107">
        <v>42655</v>
      </c>
      <c r="I140" s="106" t="s">
        <v>540</v>
      </c>
    </row>
    <row r="141" spans="1:9">
      <c r="A141" s="106" t="s">
        <v>541</v>
      </c>
      <c r="B141" s="105">
        <v>20664</v>
      </c>
      <c r="C141" s="107">
        <v>42648</v>
      </c>
      <c r="D141" s="108">
        <v>0.43767361111111108</v>
      </c>
      <c r="E141" s="106" t="s">
        <v>227</v>
      </c>
      <c r="F141" s="106" t="s">
        <v>542</v>
      </c>
      <c r="G141" s="106" t="s">
        <v>133</v>
      </c>
      <c r="H141" s="107">
        <v>42655</v>
      </c>
      <c r="I141" s="106" t="s">
        <v>543</v>
      </c>
    </row>
    <row r="142" spans="1:9">
      <c r="A142" s="106" t="s">
        <v>544</v>
      </c>
      <c r="B142" s="105">
        <v>20665</v>
      </c>
      <c r="C142" s="107">
        <v>42648</v>
      </c>
      <c r="D142" s="108">
        <v>0.44017361111111114</v>
      </c>
      <c r="E142" s="106" t="s">
        <v>227</v>
      </c>
      <c r="F142" s="106" t="s">
        <v>545</v>
      </c>
      <c r="G142" s="106" t="s">
        <v>133</v>
      </c>
      <c r="H142" s="107">
        <v>42655</v>
      </c>
      <c r="I142" s="106" t="s">
        <v>546</v>
      </c>
    </row>
    <row r="143" spans="1:9">
      <c r="A143" s="106" t="s">
        <v>547</v>
      </c>
      <c r="B143" s="105">
        <v>20666</v>
      </c>
      <c r="C143" s="107">
        <v>42648</v>
      </c>
      <c r="D143" s="108">
        <v>0.4443171296296296</v>
      </c>
      <c r="E143" s="106" t="s">
        <v>227</v>
      </c>
      <c r="F143" s="106" t="s">
        <v>548</v>
      </c>
      <c r="G143" s="106" t="s">
        <v>149</v>
      </c>
      <c r="H143" s="107">
        <v>42689</v>
      </c>
      <c r="I143" s="106" t="s">
        <v>549</v>
      </c>
    </row>
    <row r="144" spans="1:9">
      <c r="A144" s="106" t="s">
        <v>550</v>
      </c>
      <c r="B144" s="105">
        <v>20667</v>
      </c>
      <c r="C144" s="107">
        <v>42648</v>
      </c>
      <c r="D144" s="108">
        <v>0.44832175925925927</v>
      </c>
      <c r="E144" s="106" t="s">
        <v>551</v>
      </c>
      <c r="F144" s="106" t="s">
        <v>552</v>
      </c>
      <c r="G144" s="106" t="s">
        <v>133</v>
      </c>
      <c r="H144" s="107">
        <v>42655</v>
      </c>
      <c r="I144" s="106" t="s">
        <v>553</v>
      </c>
    </row>
    <row r="145" spans="1:9">
      <c r="A145" s="106" t="s">
        <v>554</v>
      </c>
      <c r="B145" s="105">
        <v>20669</v>
      </c>
      <c r="C145" s="107">
        <v>42648</v>
      </c>
      <c r="D145" s="108">
        <v>0.45157407407407407</v>
      </c>
      <c r="E145" s="106" t="s">
        <v>538</v>
      </c>
      <c r="F145" s="106" t="s">
        <v>555</v>
      </c>
      <c r="G145" s="106" t="s">
        <v>149</v>
      </c>
      <c r="H145" s="107">
        <v>42689</v>
      </c>
      <c r="I145" s="106" t="s">
        <v>556</v>
      </c>
    </row>
    <row r="146" spans="1:9">
      <c r="A146" s="106" t="s">
        <v>557</v>
      </c>
      <c r="B146" s="105">
        <v>20670</v>
      </c>
      <c r="C146" s="107">
        <v>42648</v>
      </c>
      <c r="D146" s="108">
        <v>0.45414351851851853</v>
      </c>
      <c r="E146" s="106" t="s">
        <v>558</v>
      </c>
      <c r="F146" s="106" t="s">
        <v>559</v>
      </c>
      <c r="G146" s="106" t="s">
        <v>149</v>
      </c>
      <c r="H146" s="107">
        <v>42689</v>
      </c>
      <c r="I146" s="106" t="s">
        <v>560</v>
      </c>
    </row>
    <row r="147" spans="1:9">
      <c r="A147" s="106" t="s">
        <v>561</v>
      </c>
      <c r="B147" s="105">
        <v>20671</v>
      </c>
      <c r="C147" s="107">
        <v>42648</v>
      </c>
      <c r="D147" s="108">
        <v>0.4589699074074074</v>
      </c>
      <c r="E147" s="106" t="s">
        <v>562</v>
      </c>
      <c r="F147" s="106" t="s">
        <v>563</v>
      </c>
      <c r="G147" s="106" t="s">
        <v>133</v>
      </c>
      <c r="H147" s="107">
        <v>42653</v>
      </c>
      <c r="I147" s="106" t="s">
        <v>564</v>
      </c>
    </row>
    <row r="148" spans="1:9">
      <c r="A148" s="106" t="s">
        <v>565</v>
      </c>
      <c r="B148" s="105">
        <v>20673</v>
      </c>
      <c r="C148" s="107">
        <v>42648</v>
      </c>
      <c r="D148" s="108">
        <v>0.46130787037037035</v>
      </c>
      <c r="E148" s="106" t="s">
        <v>566</v>
      </c>
      <c r="F148" s="106" t="s">
        <v>567</v>
      </c>
      <c r="G148" s="106" t="s">
        <v>176</v>
      </c>
      <c r="H148" s="107">
        <v>42656</v>
      </c>
      <c r="I148" s="106" t="s">
        <v>568</v>
      </c>
    </row>
    <row r="149" spans="1:9">
      <c r="A149" s="106" t="s">
        <v>569</v>
      </c>
      <c r="B149" s="105">
        <v>20674</v>
      </c>
      <c r="C149" s="107">
        <v>42648</v>
      </c>
      <c r="D149" s="108">
        <v>0.46410879629629626</v>
      </c>
      <c r="E149" s="106" t="s">
        <v>570</v>
      </c>
      <c r="F149" s="106" t="s">
        <v>571</v>
      </c>
      <c r="G149" s="106" t="s">
        <v>176</v>
      </c>
      <c r="H149" s="107">
        <v>42654</v>
      </c>
      <c r="I149" s="106" t="s">
        <v>572</v>
      </c>
    </row>
    <row r="150" spans="1:9">
      <c r="A150" s="106" t="s">
        <v>573</v>
      </c>
      <c r="B150" s="105">
        <v>20676</v>
      </c>
      <c r="C150" s="107">
        <v>42648</v>
      </c>
      <c r="D150" s="108">
        <v>0.46622685185185181</v>
      </c>
      <c r="E150" s="106" t="s">
        <v>227</v>
      </c>
      <c r="F150" s="106" t="s">
        <v>574</v>
      </c>
      <c r="G150" s="106" t="s">
        <v>133</v>
      </c>
      <c r="H150" s="107">
        <v>42655</v>
      </c>
      <c r="I150" s="106" t="s">
        <v>575</v>
      </c>
    </row>
    <row r="151" spans="1:9">
      <c r="A151" s="106" t="s">
        <v>576</v>
      </c>
      <c r="B151" s="105">
        <v>20683</v>
      </c>
      <c r="C151" s="107">
        <v>42648</v>
      </c>
      <c r="D151" s="108">
        <v>0.49012731481481481</v>
      </c>
      <c r="E151" s="106" t="s">
        <v>577</v>
      </c>
      <c r="F151" s="106" t="s">
        <v>289</v>
      </c>
      <c r="G151" s="106" t="s">
        <v>176</v>
      </c>
      <c r="H151" s="107">
        <v>42667</v>
      </c>
      <c r="I151" s="106" t="s">
        <v>578</v>
      </c>
    </row>
    <row r="152" spans="1:9">
      <c r="A152" s="106" t="s">
        <v>579</v>
      </c>
      <c r="B152" s="105">
        <v>20685</v>
      </c>
      <c r="C152" s="107">
        <v>42648</v>
      </c>
      <c r="D152" s="108">
        <v>0.4931828703703704</v>
      </c>
      <c r="E152" s="106" t="s">
        <v>96</v>
      </c>
      <c r="F152" s="106" t="s">
        <v>580</v>
      </c>
      <c r="G152" s="106" t="s">
        <v>149</v>
      </c>
      <c r="H152" s="107">
        <v>42682</v>
      </c>
      <c r="I152" s="106" t="s">
        <v>581</v>
      </c>
    </row>
    <row r="153" spans="1:9">
      <c r="A153" s="106" t="s">
        <v>582</v>
      </c>
      <c r="B153" s="105">
        <v>20687</v>
      </c>
      <c r="C153" s="107">
        <v>42648</v>
      </c>
      <c r="D153" s="108">
        <v>0.49416666666666664</v>
      </c>
      <c r="E153" s="106" t="s">
        <v>583</v>
      </c>
      <c r="F153" s="106" t="s">
        <v>289</v>
      </c>
      <c r="G153" s="106" t="s">
        <v>176</v>
      </c>
      <c r="H153" s="107">
        <v>42657</v>
      </c>
      <c r="I153" s="106" t="s">
        <v>584</v>
      </c>
    </row>
    <row r="154" spans="1:9">
      <c r="A154" s="106" t="s">
        <v>585</v>
      </c>
      <c r="B154" s="105">
        <v>20688</v>
      </c>
      <c r="C154" s="107">
        <v>42648</v>
      </c>
      <c r="D154" s="108">
        <v>0.49502314814814818</v>
      </c>
      <c r="E154" s="106" t="s">
        <v>586</v>
      </c>
      <c r="F154" s="106" t="s">
        <v>289</v>
      </c>
      <c r="G154" s="106" t="s">
        <v>176</v>
      </c>
      <c r="H154" s="107">
        <v>42667</v>
      </c>
      <c r="I154" s="106" t="s">
        <v>587</v>
      </c>
    </row>
    <row r="155" spans="1:9">
      <c r="A155" s="106" t="s">
        <v>588</v>
      </c>
      <c r="B155" s="105">
        <v>20689</v>
      </c>
      <c r="C155" s="107">
        <v>42648</v>
      </c>
      <c r="D155" s="108">
        <v>0.49615740740740738</v>
      </c>
      <c r="E155" s="106" t="s">
        <v>589</v>
      </c>
      <c r="F155" s="106" t="s">
        <v>289</v>
      </c>
      <c r="G155" s="106" t="s">
        <v>176</v>
      </c>
      <c r="H155" s="107">
        <v>42657</v>
      </c>
      <c r="I155" s="106" t="s">
        <v>590</v>
      </c>
    </row>
    <row r="156" spans="1:9">
      <c r="A156" s="106" t="s">
        <v>591</v>
      </c>
      <c r="B156" s="105">
        <v>20690</v>
      </c>
      <c r="C156" s="107">
        <v>42648</v>
      </c>
      <c r="D156" s="108">
        <v>0.49712962962962964</v>
      </c>
      <c r="E156" s="106" t="s">
        <v>592</v>
      </c>
      <c r="F156" s="106" t="s">
        <v>289</v>
      </c>
      <c r="G156" s="106" t="s">
        <v>176</v>
      </c>
      <c r="H156" s="107">
        <v>42657</v>
      </c>
      <c r="I156" s="106" t="s">
        <v>593</v>
      </c>
    </row>
    <row r="157" spans="1:9">
      <c r="A157" s="106" t="s">
        <v>594</v>
      </c>
      <c r="B157" s="105">
        <v>20691</v>
      </c>
      <c r="C157" s="107">
        <v>42648</v>
      </c>
      <c r="D157" s="108">
        <v>0.49820601851851848</v>
      </c>
      <c r="E157" s="106" t="s">
        <v>595</v>
      </c>
      <c r="F157" s="106" t="s">
        <v>289</v>
      </c>
      <c r="G157" s="106" t="s">
        <v>176</v>
      </c>
      <c r="H157" s="107">
        <v>42661</v>
      </c>
      <c r="I157" s="106" t="s">
        <v>596</v>
      </c>
    </row>
    <row r="158" spans="1:9">
      <c r="A158" s="106" t="s">
        <v>597</v>
      </c>
      <c r="B158" s="105">
        <v>20692</v>
      </c>
      <c r="C158" s="107">
        <v>42648</v>
      </c>
      <c r="D158" s="108">
        <v>0.49980324074074073</v>
      </c>
      <c r="E158" s="106" t="s">
        <v>598</v>
      </c>
      <c r="F158" s="106" t="s">
        <v>289</v>
      </c>
      <c r="G158" s="106" t="s">
        <v>176</v>
      </c>
      <c r="H158" s="107">
        <v>42661</v>
      </c>
      <c r="I158" s="106" t="s">
        <v>599</v>
      </c>
    </row>
    <row r="159" spans="1:9">
      <c r="A159" s="106" t="s">
        <v>600</v>
      </c>
      <c r="B159" s="105">
        <v>20693</v>
      </c>
      <c r="C159" s="107">
        <v>42648</v>
      </c>
      <c r="D159" s="108">
        <v>0.50082175925925931</v>
      </c>
      <c r="E159" s="106" t="s">
        <v>601</v>
      </c>
      <c r="F159" s="106" t="s">
        <v>289</v>
      </c>
      <c r="G159" s="106" t="s">
        <v>176</v>
      </c>
      <c r="H159" s="107">
        <v>42661</v>
      </c>
      <c r="I159" s="106" t="s">
        <v>599</v>
      </c>
    </row>
    <row r="160" spans="1:9">
      <c r="A160" s="106" t="s">
        <v>602</v>
      </c>
      <c r="B160" s="105">
        <v>20694</v>
      </c>
      <c r="C160" s="107">
        <v>42648</v>
      </c>
      <c r="D160" s="108">
        <v>0.50237268518518519</v>
      </c>
      <c r="E160" s="106" t="s">
        <v>603</v>
      </c>
      <c r="F160" s="106" t="s">
        <v>137</v>
      </c>
      <c r="G160" s="106" t="s">
        <v>176</v>
      </c>
      <c r="H160" s="107">
        <v>42668</v>
      </c>
      <c r="I160" s="106" t="s">
        <v>604</v>
      </c>
    </row>
    <row r="161" spans="1:9">
      <c r="A161" s="106" t="s">
        <v>605</v>
      </c>
      <c r="B161" s="105">
        <v>20707</v>
      </c>
      <c r="C161" s="107">
        <v>42648</v>
      </c>
      <c r="D161" s="108">
        <v>0.50918981481481485</v>
      </c>
      <c r="E161" s="106" t="s">
        <v>606</v>
      </c>
      <c r="F161" s="106" t="s">
        <v>164</v>
      </c>
      <c r="G161" s="106" t="s">
        <v>133</v>
      </c>
      <c r="H161" s="107">
        <v>42655</v>
      </c>
      <c r="I161" s="106" t="s">
        <v>607</v>
      </c>
    </row>
    <row r="162" spans="1:9">
      <c r="A162" s="106" t="s">
        <v>608</v>
      </c>
      <c r="B162" s="105">
        <v>20710</v>
      </c>
      <c r="C162" s="107">
        <v>42648</v>
      </c>
      <c r="D162" s="108">
        <v>0.52468749999999997</v>
      </c>
      <c r="E162" s="106" t="s">
        <v>96</v>
      </c>
      <c r="F162" s="106" t="s">
        <v>609</v>
      </c>
      <c r="G162" s="106" t="s">
        <v>149</v>
      </c>
      <c r="H162" s="107">
        <v>42689</v>
      </c>
      <c r="I162" s="106" t="s">
        <v>610</v>
      </c>
    </row>
    <row r="163" spans="1:9">
      <c r="A163" s="106" t="s">
        <v>611</v>
      </c>
      <c r="B163" s="105">
        <v>20711</v>
      </c>
      <c r="C163" s="107">
        <v>42648</v>
      </c>
      <c r="D163" s="108">
        <v>0.5426967592592592</v>
      </c>
      <c r="E163" s="106" t="s">
        <v>612</v>
      </c>
      <c r="F163" s="106" t="s">
        <v>613</v>
      </c>
      <c r="G163" s="106" t="s">
        <v>133</v>
      </c>
      <c r="H163" s="107">
        <v>42661</v>
      </c>
      <c r="I163" s="106" t="s">
        <v>614</v>
      </c>
    </row>
    <row r="164" spans="1:9">
      <c r="A164" s="106" t="s">
        <v>615</v>
      </c>
      <c r="B164" s="105">
        <v>20713</v>
      </c>
      <c r="C164" s="107">
        <v>42648</v>
      </c>
      <c r="D164" s="108">
        <v>0.54760416666666667</v>
      </c>
      <c r="E164" s="106" t="s">
        <v>170</v>
      </c>
      <c r="F164" s="106" t="s">
        <v>616</v>
      </c>
      <c r="G164" s="106" t="s">
        <v>617</v>
      </c>
      <c r="H164" s="107">
        <v>42648</v>
      </c>
      <c r="I164" s="106" t="s">
        <v>618</v>
      </c>
    </row>
    <row r="165" spans="1:9">
      <c r="A165" s="106" t="s">
        <v>619</v>
      </c>
      <c r="B165" s="105">
        <v>20715</v>
      </c>
      <c r="C165" s="107">
        <v>42648</v>
      </c>
      <c r="D165" s="108">
        <v>0.55156250000000007</v>
      </c>
      <c r="E165" s="106" t="s">
        <v>199</v>
      </c>
      <c r="F165" s="106" t="s">
        <v>137</v>
      </c>
      <c r="G165" s="106" t="s">
        <v>133</v>
      </c>
      <c r="H165" s="107">
        <v>42650</v>
      </c>
      <c r="I165" s="106" t="s">
        <v>620</v>
      </c>
    </row>
    <row r="166" spans="1:9">
      <c r="A166" s="106" t="s">
        <v>621</v>
      </c>
      <c r="B166" s="105">
        <v>20718</v>
      </c>
      <c r="C166" s="107">
        <v>42648</v>
      </c>
      <c r="D166" s="108">
        <v>0.55726851851851855</v>
      </c>
      <c r="E166" s="106" t="s">
        <v>380</v>
      </c>
      <c r="F166" s="106" t="s">
        <v>622</v>
      </c>
      <c r="G166" s="106" t="s">
        <v>133</v>
      </c>
      <c r="H166" s="107">
        <v>42655</v>
      </c>
      <c r="I166" s="106" t="s">
        <v>623</v>
      </c>
    </row>
    <row r="167" spans="1:9">
      <c r="A167" s="106" t="s">
        <v>624</v>
      </c>
      <c r="B167" s="105">
        <v>20719</v>
      </c>
      <c r="C167" s="107">
        <v>42648</v>
      </c>
      <c r="D167" s="108">
        <v>0.55861111111111106</v>
      </c>
      <c r="E167" s="106" t="s">
        <v>380</v>
      </c>
      <c r="F167" s="106" t="s">
        <v>622</v>
      </c>
      <c r="G167" s="106" t="s">
        <v>133</v>
      </c>
      <c r="H167" s="107">
        <v>42655</v>
      </c>
      <c r="I167" s="106" t="s">
        <v>623</v>
      </c>
    </row>
    <row r="168" spans="1:9">
      <c r="A168" s="106" t="s">
        <v>625</v>
      </c>
      <c r="B168" s="105">
        <v>20720</v>
      </c>
      <c r="C168" s="107">
        <v>42648</v>
      </c>
      <c r="D168" s="108">
        <v>0.55912037037037032</v>
      </c>
      <c r="E168" s="106" t="s">
        <v>380</v>
      </c>
      <c r="F168" s="106" t="s">
        <v>622</v>
      </c>
      <c r="G168" s="106" t="s">
        <v>133</v>
      </c>
      <c r="H168" s="107">
        <v>42655</v>
      </c>
      <c r="I168" s="106" t="s">
        <v>623</v>
      </c>
    </row>
    <row r="169" spans="1:9">
      <c r="A169" s="106" t="s">
        <v>626</v>
      </c>
      <c r="B169" s="105">
        <v>20721</v>
      </c>
      <c r="C169" s="107">
        <v>42648</v>
      </c>
      <c r="D169" s="108">
        <v>0.55966435185185182</v>
      </c>
      <c r="E169" s="106" t="s">
        <v>380</v>
      </c>
      <c r="F169" s="106" t="s">
        <v>622</v>
      </c>
      <c r="G169" s="106" t="s">
        <v>133</v>
      </c>
      <c r="H169" s="107">
        <v>42655</v>
      </c>
      <c r="I169" s="106" t="s">
        <v>623</v>
      </c>
    </row>
    <row r="170" spans="1:9">
      <c r="A170" s="106" t="s">
        <v>627</v>
      </c>
      <c r="B170" s="105">
        <v>20722</v>
      </c>
      <c r="C170" s="107">
        <v>42648</v>
      </c>
      <c r="D170" s="108">
        <v>0.5622800925925926</v>
      </c>
      <c r="E170" s="106" t="s">
        <v>170</v>
      </c>
      <c r="F170" s="106" t="s">
        <v>352</v>
      </c>
      <c r="G170" s="106" t="s">
        <v>133</v>
      </c>
      <c r="H170" s="107">
        <v>42657</v>
      </c>
      <c r="I170" s="106" t="s">
        <v>628</v>
      </c>
    </row>
    <row r="171" spans="1:9">
      <c r="A171" s="106" t="s">
        <v>629</v>
      </c>
      <c r="B171" s="105">
        <v>20723</v>
      </c>
      <c r="C171" s="107">
        <v>42648</v>
      </c>
      <c r="D171" s="108">
        <v>0.56343750000000004</v>
      </c>
      <c r="E171" s="106" t="s">
        <v>170</v>
      </c>
      <c r="F171" s="106" t="s">
        <v>630</v>
      </c>
      <c r="G171" s="106" t="s">
        <v>133</v>
      </c>
      <c r="H171" s="107">
        <v>42655</v>
      </c>
      <c r="I171" s="106" t="s">
        <v>631</v>
      </c>
    </row>
    <row r="172" spans="1:9">
      <c r="A172" s="106" t="s">
        <v>632</v>
      </c>
      <c r="B172" s="105">
        <v>20724</v>
      </c>
      <c r="C172" s="107">
        <v>42648</v>
      </c>
      <c r="D172" s="108">
        <v>0.57596064814814818</v>
      </c>
      <c r="E172" s="106" t="s">
        <v>170</v>
      </c>
      <c r="F172" s="106" t="s">
        <v>368</v>
      </c>
      <c r="G172" s="106" t="s">
        <v>133</v>
      </c>
      <c r="H172" s="107">
        <v>42655</v>
      </c>
      <c r="I172" s="106" t="s">
        <v>633</v>
      </c>
    </row>
    <row r="173" spans="1:9">
      <c r="A173" s="106" t="s">
        <v>634</v>
      </c>
      <c r="B173" s="105">
        <v>20729</v>
      </c>
      <c r="C173" s="107">
        <v>42648</v>
      </c>
      <c r="D173" s="108">
        <v>0.59444444444444444</v>
      </c>
      <c r="E173" s="106" t="s">
        <v>635</v>
      </c>
      <c r="F173" s="106" t="s">
        <v>137</v>
      </c>
      <c r="G173" s="106" t="s">
        <v>133</v>
      </c>
      <c r="H173" s="107">
        <v>42655</v>
      </c>
      <c r="I173" s="106" t="s">
        <v>636</v>
      </c>
    </row>
    <row r="174" spans="1:9">
      <c r="A174" s="106" t="s">
        <v>637</v>
      </c>
      <c r="B174" s="105">
        <v>20731</v>
      </c>
      <c r="C174" s="107">
        <v>42648</v>
      </c>
      <c r="D174" s="108">
        <v>0.59903935185185186</v>
      </c>
      <c r="E174" s="106" t="s">
        <v>638</v>
      </c>
      <c r="F174" s="106" t="s">
        <v>137</v>
      </c>
      <c r="G174" s="106" t="s">
        <v>133</v>
      </c>
      <c r="H174" s="107">
        <v>42655</v>
      </c>
      <c r="I174" s="106" t="s">
        <v>639</v>
      </c>
    </row>
    <row r="175" spans="1:9">
      <c r="A175" s="106" t="s">
        <v>640</v>
      </c>
      <c r="B175" s="105">
        <v>20735</v>
      </c>
      <c r="C175" s="107">
        <v>42648</v>
      </c>
      <c r="D175" s="108">
        <v>0.60688657407407409</v>
      </c>
      <c r="E175" s="106" t="s">
        <v>170</v>
      </c>
      <c r="F175" s="106" t="s">
        <v>137</v>
      </c>
      <c r="G175" s="106" t="s">
        <v>133</v>
      </c>
      <c r="H175" s="107">
        <v>42655</v>
      </c>
      <c r="I175" s="106" t="s">
        <v>641</v>
      </c>
    </row>
    <row r="176" spans="1:9">
      <c r="A176" s="106" t="s">
        <v>642</v>
      </c>
      <c r="B176" s="105">
        <v>20739</v>
      </c>
      <c r="C176" s="107">
        <v>42648</v>
      </c>
      <c r="D176" s="108">
        <v>0.63431712962962961</v>
      </c>
      <c r="E176" s="106" t="s">
        <v>96</v>
      </c>
      <c r="F176" s="106" t="s">
        <v>137</v>
      </c>
      <c r="G176" s="106" t="s">
        <v>133</v>
      </c>
      <c r="H176" s="107">
        <v>42661</v>
      </c>
      <c r="I176" s="106" t="s">
        <v>643</v>
      </c>
    </row>
    <row r="177" spans="1:9">
      <c r="A177" s="106" t="s">
        <v>644</v>
      </c>
      <c r="B177" s="105">
        <v>20745</v>
      </c>
      <c r="C177" s="107">
        <v>42648</v>
      </c>
      <c r="D177" s="108">
        <v>0.67349537037037033</v>
      </c>
      <c r="E177" s="106" t="s">
        <v>645</v>
      </c>
      <c r="F177" s="106" t="s">
        <v>646</v>
      </c>
      <c r="G177" s="106" t="s">
        <v>133</v>
      </c>
      <c r="H177" s="107">
        <v>42654</v>
      </c>
      <c r="I177" s="106" t="s">
        <v>647</v>
      </c>
    </row>
    <row r="178" spans="1:9">
      <c r="A178" s="106" t="s">
        <v>648</v>
      </c>
      <c r="B178" s="105">
        <v>20749</v>
      </c>
      <c r="C178" s="107">
        <v>42648</v>
      </c>
      <c r="D178" s="108">
        <v>0.67962962962962958</v>
      </c>
      <c r="E178" s="106" t="s">
        <v>96</v>
      </c>
      <c r="F178" s="106" t="s">
        <v>137</v>
      </c>
      <c r="G178" s="106" t="s">
        <v>133</v>
      </c>
      <c r="H178" s="107">
        <v>42655</v>
      </c>
      <c r="I178" s="106" t="s">
        <v>649</v>
      </c>
    </row>
    <row r="179" spans="1:9">
      <c r="A179" s="106" t="s">
        <v>650</v>
      </c>
      <c r="B179" s="105">
        <v>20765</v>
      </c>
      <c r="C179" s="107">
        <v>42649</v>
      </c>
      <c r="D179" s="108">
        <v>0.348599537037037</v>
      </c>
      <c r="E179" s="106" t="s">
        <v>651</v>
      </c>
      <c r="F179" s="106" t="s">
        <v>148</v>
      </c>
      <c r="G179" s="106" t="s">
        <v>133</v>
      </c>
      <c r="H179" s="107">
        <v>42655</v>
      </c>
      <c r="I179" s="106" t="s">
        <v>652</v>
      </c>
    </row>
    <row r="180" spans="1:9">
      <c r="A180" s="106" t="s">
        <v>653</v>
      </c>
      <c r="B180" s="105">
        <v>20766</v>
      </c>
      <c r="C180" s="107">
        <v>42649</v>
      </c>
      <c r="D180" s="108">
        <v>0.35211805555555559</v>
      </c>
      <c r="E180" s="106" t="s">
        <v>654</v>
      </c>
      <c r="F180" s="106" t="s">
        <v>655</v>
      </c>
      <c r="G180" s="106" t="s">
        <v>133</v>
      </c>
      <c r="H180" s="107">
        <v>42667</v>
      </c>
      <c r="I180" s="106" t="s">
        <v>656</v>
      </c>
    </row>
    <row r="181" spans="1:9">
      <c r="A181" s="106" t="s">
        <v>657</v>
      </c>
      <c r="B181" s="105">
        <v>20767</v>
      </c>
      <c r="C181" s="107">
        <v>42649</v>
      </c>
      <c r="D181" s="108">
        <v>0.37076388888888889</v>
      </c>
      <c r="E181" s="106" t="s">
        <v>96</v>
      </c>
      <c r="F181" s="106" t="s">
        <v>137</v>
      </c>
      <c r="G181" s="106" t="s">
        <v>133</v>
      </c>
      <c r="H181" s="107">
        <v>42655</v>
      </c>
      <c r="I181" s="106" t="s">
        <v>658</v>
      </c>
    </row>
    <row r="182" spans="1:9">
      <c r="A182" s="106" t="s">
        <v>659</v>
      </c>
      <c r="B182" s="105">
        <v>20768</v>
      </c>
      <c r="C182" s="107">
        <v>42649</v>
      </c>
      <c r="D182" s="108">
        <v>0.38394675925925931</v>
      </c>
      <c r="E182" s="106" t="s">
        <v>660</v>
      </c>
      <c r="F182" s="106" t="s">
        <v>661</v>
      </c>
      <c r="G182" s="106" t="s">
        <v>133</v>
      </c>
      <c r="H182" s="107">
        <v>42655</v>
      </c>
      <c r="I182" s="106" t="s">
        <v>662</v>
      </c>
    </row>
    <row r="183" spans="1:9">
      <c r="A183" s="106" t="s">
        <v>663</v>
      </c>
      <c r="B183" s="105">
        <v>20769</v>
      </c>
      <c r="C183" s="107">
        <v>42649</v>
      </c>
      <c r="D183" s="108">
        <v>0.38517361111111109</v>
      </c>
      <c r="E183" s="106" t="s">
        <v>664</v>
      </c>
      <c r="F183" s="106" t="s">
        <v>661</v>
      </c>
      <c r="G183" s="106" t="s">
        <v>133</v>
      </c>
      <c r="H183" s="107">
        <v>42655</v>
      </c>
      <c r="I183" s="106" t="s">
        <v>665</v>
      </c>
    </row>
    <row r="184" spans="1:9">
      <c r="A184" s="106" t="s">
        <v>666</v>
      </c>
      <c r="B184" s="105">
        <v>20770</v>
      </c>
      <c r="C184" s="107">
        <v>42649</v>
      </c>
      <c r="D184" s="108">
        <v>0.38715277777777773</v>
      </c>
      <c r="E184" s="106" t="s">
        <v>667</v>
      </c>
      <c r="F184" s="106" t="s">
        <v>668</v>
      </c>
      <c r="G184" s="106" t="s">
        <v>133</v>
      </c>
      <c r="H184" s="107">
        <v>42650</v>
      </c>
      <c r="I184" s="106" t="s">
        <v>669</v>
      </c>
    </row>
    <row r="185" spans="1:9">
      <c r="A185" s="106" t="s">
        <v>670</v>
      </c>
      <c r="B185" s="105">
        <v>20773</v>
      </c>
      <c r="C185" s="107">
        <v>42649</v>
      </c>
      <c r="D185" s="108">
        <v>0.40930555555555559</v>
      </c>
      <c r="E185" s="106" t="s">
        <v>671</v>
      </c>
      <c r="F185" s="106" t="s">
        <v>672</v>
      </c>
      <c r="G185" s="106" t="s">
        <v>176</v>
      </c>
      <c r="H185" s="107">
        <v>42656</v>
      </c>
      <c r="I185" s="106" t="s">
        <v>673</v>
      </c>
    </row>
    <row r="186" spans="1:9">
      <c r="A186" s="106" t="s">
        <v>674</v>
      </c>
      <c r="B186" s="105">
        <v>20778</v>
      </c>
      <c r="C186" s="107">
        <v>42649</v>
      </c>
      <c r="D186" s="108">
        <v>0.44131944444444443</v>
      </c>
      <c r="E186" s="106" t="s">
        <v>96</v>
      </c>
      <c r="F186" s="106" t="s">
        <v>675</v>
      </c>
      <c r="G186" s="106" t="s">
        <v>133</v>
      </c>
      <c r="H186" s="107">
        <v>42656</v>
      </c>
      <c r="I186" s="106" t="s">
        <v>676</v>
      </c>
    </row>
    <row r="187" spans="1:9">
      <c r="A187" s="106" t="s">
        <v>677</v>
      </c>
      <c r="B187" s="105">
        <v>20779</v>
      </c>
      <c r="C187" s="107">
        <v>42649</v>
      </c>
      <c r="D187" s="108">
        <v>0.45376157407407408</v>
      </c>
      <c r="E187" s="106" t="s">
        <v>441</v>
      </c>
      <c r="F187" s="106" t="s">
        <v>678</v>
      </c>
      <c r="G187" s="106" t="s">
        <v>133</v>
      </c>
      <c r="H187" s="107">
        <v>42650</v>
      </c>
      <c r="I187" s="106" t="s">
        <v>679</v>
      </c>
    </row>
    <row r="188" spans="1:9">
      <c r="A188" s="106" t="s">
        <v>680</v>
      </c>
      <c r="B188" s="105">
        <v>20781</v>
      </c>
      <c r="C188" s="107">
        <v>42649</v>
      </c>
      <c r="D188" s="108">
        <v>0.46222222222222226</v>
      </c>
      <c r="E188" s="106" t="s">
        <v>681</v>
      </c>
      <c r="F188" s="106" t="s">
        <v>682</v>
      </c>
      <c r="G188" s="106" t="s">
        <v>133</v>
      </c>
      <c r="H188" s="107">
        <v>42662</v>
      </c>
      <c r="I188" s="106" t="s">
        <v>683</v>
      </c>
    </row>
    <row r="189" spans="1:9">
      <c r="A189" s="106" t="s">
        <v>684</v>
      </c>
      <c r="B189" s="105">
        <v>20782</v>
      </c>
      <c r="C189" s="107">
        <v>42649</v>
      </c>
      <c r="D189" s="108">
        <v>0.46900462962962958</v>
      </c>
      <c r="E189" s="106" t="s">
        <v>163</v>
      </c>
      <c r="F189" s="106" t="s">
        <v>279</v>
      </c>
      <c r="G189" s="106" t="s">
        <v>133</v>
      </c>
      <c r="H189" s="107">
        <v>42654</v>
      </c>
      <c r="I189" s="106" t="s">
        <v>685</v>
      </c>
    </row>
    <row r="190" spans="1:9">
      <c r="A190" s="106" t="s">
        <v>686</v>
      </c>
      <c r="B190" s="105">
        <v>20785</v>
      </c>
      <c r="C190" s="107">
        <v>42649</v>
      </c>
      <c r="D190" s="108">
        <v>0.47178240740740746</v>
      </c>
      <c r="E190" s="106" t="s">
        <v>687</v>
      </c>
      <c r="F190" s="106" t="s">
        <v>688</v>
      </c>
      <c r="G190" s="106" t="s">
        <v>503</v>
      </c>
      <c r="H190" s="107">
        <v>42671</v>
      </c>
      <c r="I190" s="106" t="s">
        <v>689</v>
      </c>
    </row>
    <row r="191" spans="1:9">
      <c r="A191" s="106" t="s">
        <v>690</v>
      </c>
      <c r="B191" s="105">
        <v>20787</v>
      </c>
      <c r="C191" s="107">
        <v>42649</v>
      </c>
      <c r="D191" s="108">
        <v>0.47781249999999997</v>
      </c>
      <c r="E191" s="106" t="s">
        <v>96</v>
      </c>
      <c r="F191" s="106" t="s">
        <v>548</v>
      </c>
      <c r="G191" s="106" t="s">
        <v>133</v>
      </c>
      <c r="H191" s="107">
        <v>42667</v>
      </c>
      <c r="I191" s="106" t="s">
        <v>691</v>
      </c>
    </row>
    <row r="192" spans="1:9">
      <c r="A192" s="106" t="s">
        <v>692</v>
      </c>
      <c r="B192" s="105">
        <v>20795</v>
      </c>
      <c r="C192" s="107">
        <v>42649</v>
      </c>
      <c r="D192" s="108">
        <v>0.4914930555555555</v>
      </c>
      <c r="E192" s="106" t="s">
        <v>693</v>
      </c>
      <c r="F192" s="106" t="s">
        <v>694</v>
      </c>
      <c r="G192" s="106" t="s">
        <v>133</v>
      </c>
      <c r="H192" s="107">
        <v>42657</v>
      </c>
      <c r="I192" s="106" t="s">
        <v>695</v>
      </c>
    </row>
    <row r="193" spans="1:9">
      <c r="A193" s="106" t="s">
        <v>696</v>
      </c>
      <c r="B193" s="105">
        <v>20799</v>
      </c>
      <c r="C193" s="107">
        <v>42649</v>
      </c>
      <c r="D193" s="108">
        <v>0.50778935185185181</v>
      </c>
      <c r="E193" s="106" t="s">
        <v>227</v>
      </c>
      <c r="F193" s="106" t="s">
        <v>137</v>
      </c>
      <c r="G193" s="106" t="s">
        <v>133</v>
      </c>
      <c r="H193" s="107">
        <v>42662</v>
      </c>
      <c r="I193" s="106" t="s">
        <v>697</v>
      </c>
    </row>
    <row r="194" spans="1:9">
      <c r="A194" s="106" t="s">
        <v>698</v>
      </c>
      <c r="B194" s="105">
        <v>20800</v>
      </c>
      <c r="C194" s="107">
        <v>42649</v>
      </c>
      <c r="D194" s="108">
        <v>0.51278935185185182</v>
      </c>
      <c r="E194" s="106" t="s">
        <v>699</v>
      </c>
      <c r="F194" s="106" t="s">
        <v>137</v>
      </c>
      <c r="G194" s="106" t="s">
        <v>133</v>
      </c>
      <c r="H194" s="107">
        <v>42653</v>
      </c>
      <c r="I194" s="106" t="s">
        <v>700</v>
      </c>
    </row>
    <row r="195" spans="1:9">
      <c r="A195" s="106" t="s">
        <v>701</v>
      </c>
      <c r="B195" s="105">
        <v>20801</v>
      </c>
      <c r="C195" s="107">
        <v>42649</v>
      </c>
      <c r="D195" s="108">
        <v>0.51490740740740737</v>
      </c>
      <c r="E195" s="106" t="s">
        <v>699</v>
      </c>
      <c r="F195" s="106" t="s">
        <v>137</v>
      </c>
      <c r="G195" s="106" t="s">
        <v>133</v>
      </c>
      <c r="H195" s="107">
        <v>42654</v>
      </c>
      <c r="I195" s="106" t="s">
        <v>702</v>
      </c>
    </row>
    <row r="196" spans="1:9">
      <c r="A196" s="106" t="s">
        <v>703</v>
      </c>
      <c r="B196" s="105">
        <v>20802</v>
      </c>
      <c r="C196" s="107">
        <v>42649</v>
      </c>
      <c r="D196" s="108">
        <v>0.52111111111111108</v>
      </c>
      <c r="E196" s="106" t="s">
        <v>704</v>
      </c>
      <c r="F196" s="106" t="s">
        <v>137</v>
      </c>
      <c r="G196" s="106" t="s">
        <v>133</v>
      </c>
      <c r="H196" s="107">
        <v>42653</v>
      </c>
      <c r="I196" s="106" t="s">
        <v>700</v>
      </c>
    </row>
    <row r="197" spans="1:9">
      <c r="A197" s="106" t="s">
        <v>705</v>
      </c>
      <c r="B197" s="105">
        <v>20803</v>
      </c>
      <c r="C197" s="107">
        <v>42649</v>
      </c>
      <c r="D197" s="108">
        <v>0.52269675925925929</v>
      </c>
      <c r="E197" s="106" t="s">
        <v>704</v>
      </c>
      <c r="F197" s="106" t="s">
        <v>706</v>
      </c>
      <c r="G197" s="106" t="s">
        <v>133</v>
      </c>
      <c r="H197" s="107">
        <v>42654</v>
      </c>
      <c r="I197" s="106" t="s">
        <v>707</v>
      </c>
    </row>
    <row r="198" spans="1:9">
      <c r="A198" s="106" t="s">
        <v>708</v>
      </c>
      <c r="B198" s="105">
        <v>20804</v>
      </c>
      <c r="C198" s="107">
        <v>42649</v>
      </c>
      <c r="D198" s="108">
        <v>0.52414351851851848</v>
      </c>
      <c r="E198" s="106" t="s">
        <v>704</v>
      </c>
      <c r="F198" s="106" t="s">
        <v>706</v>
      </c>
      <c r="G198" s="106" t="s">
        <v>133</v>
      </c>
      <c r="H198" s="107">
        <v>42654</v>
      </c>
      <c r="I198" s="106" t="s">
        <v>707</v>
      </c>
    </row>
    <row r="199" spans="1:9">
      <c r="A199" s="106" t="s">
        <v>709</v>
      </c>
      <c r="B199" s="105">
        <v>20805</v>
      </c>
      <c r="C199" s="107">
        <v>42649</v>
      </c>
      <c r="D199" s="108">
        <v>0.52560185185185182</v>
      </c>
      <c r="E199" s="106" t="s">
        <v>199</v>
      </c>
      <c r="F199" s="106" t="s">
        <v>710</v>
      </c>
      <c r="G199" s="106" t="s">
        <v>133</v>
      </c>
      <c r="H199" s="107">
        <v>42654</v>
      </c>
      <c r="I199" s="106" t="s">
        <v>711</v>
      </c>
    </row>
    <row r="200" spans="1:9">
      <c r="A200" s="106" t="s">
        <v>712</v>
      </c>
      <c r="B200" s="105">
        <v>20806</v>
      </c>
      <c r="C200" s="107">
        <v>42649</v>
      </c>
      <c r="D200" s="108">
        <v>0.52682870370370372</v>
      </c>
      <c r="E200" s="106" t="s">
        <v>199</v>
      </c>
      <c r="F200" s="106" t="s">
        <v>713</v>
      </c>
      <c r="G200" s="106" t="s">
        <v>133</v>
      </c>
      <c r="H200" s="107">
        <v>42654</v>
      </c>
      <c r="I200" s="106" t="s">
        <v>714</v>
      </c>
    </row>
    <row r="201" spans="1:9">
      <c r="A201" s="106" t="s">
        <v>715</v>
      </c>
      <c r="B201" s="105">
        <v>20807</v>
      </c>
      <c r="C201" s="107">
        <v>42649</v>
      </c>
      <c r="D201" s="108">
        <v>0.52697916666666667</v>
      </c>
      <c r="E201" s="106" t="s">
        <v>716</v>
      </c>
      <c r="F201" s="106" t="s">
        <v>137</v>
      </c>
      <c r="G201" s="106" t="s">
        <v>133</v>
      </c>
      <c r="H201" s="107">
        <v>42654</v>
      </c>
      <c r="I201" s="106" t="s">
        <v>717</v>
      </c>
    </row>
    <row r="202" spans="1:9">
      <c r="A202" s="106" t="s">
        <v>718</v>
      </c>
      <c r="B202" s="105">
        <v>20808</v>
      </c>
      <c r="C202" s="107">
        <v>42649</v>
      </c>
      <c r="D202" s="108">
        <v>0.52738425925925925</v>
      </c>
      <c r="E202" s="106" t="s">
        <v>199</v>
      </c>
      <c r="F202" s="106" t="s">
        <v>713</v>
      </c>
      <c r="G202" s="106" t="s">
        <v>133</v>
      </c>
      <c r="H202" s="107">
        <v>42654</v>
      </c>
      <c r="I202" s="106" t="s">
        <v>719</v>
      </c>
    </row>
    <row r="203" spans="1:9">
      <c r="A203" s="106" t="s">
        <v>720</v>
      </c>
      <c r="B203" s="105">
        <v>20809</v>
      </c>
      <c r="C203" s="107">
        <v>42649</v>
      </c>
      <c r="D203" s="108">
        <v>0.52973379629629636</v>
      </c>
      <c r="E203" s="106" t="s">
        <v>199</v>
      </c>
      <c r="F203" s="106" t="s">
        <v>713</v>
      </c>
      <c r="G203" s="106" t="s">
        <v>133</v>
      </c>
      <c r="H203" s="107">
        <v>42654</v>
      </c>
      <c r="I203" s="106" t="s">
        <v>719</v>
      </c>
    </row>
    <row r="204" spans="1:9">
      <c r="A204" s="106" t="s">
        <v>721</v>
      </c>
      <c r="B204" s="105">
        <v>20810</v>
      </c>
      <c r="C204" s="107">
        <v>42649</v>
      </c>
      <c r="D204" s="108">
        <v>0.53031249999999996</v>
      </c>
      <c r="E204" s="106" t="s">
        <v>699</v>
      </c>
      <c r="F204" s="106" t="s">
        <v>722</v>
      </c>
      <c r="G204" s="106" t="s">
        <v>133</v>
      </c>
      <c r="H204" s="107">
        <v>42654</v>
      </c>
      <c r="I204" s="106" t="s">
        <v>723</v>
      </c>
    </row>
    <row r="205" spans="1:9">
      <c r="A205" s="106" t="s">
        <v>724</v>
      </c>
      <c r="B205" s="105">
        <v>20812</v>
      </c>
      <c r="C205" s="107">
        <v>42649</v>
      </c>
      <c r="D205" s="108">
        <v>0.53178240740740745</v>
      </c>
      <c r="E205" s="106" t="s">
        <v>699</v>
      </c>
      <c r="F205" s="106" t="s">
        <v>137</v>
      </c>
      <c r="G205" s="106" t="s">
        <v>133</v>
      </c>
      <c r="H205" s="107">
        <v>42653</v>
      </c>
      <c r="I205" s="106" t="s">
        <v>725</v>
      </c>
    </row>
    <row r="206" spans="1:9">
      <c r="A206" s="106" t="s">
        <v>726</v>
      </c>
      <c r="B206" s="105">
        <v>20813</v>
      </c>
      <c r="C206" s="107">
        <v>42649</v>
      </c>
      <c r="D206" s="108">
        <v>0.53228009259259257</v>
      </c>
      <c r="E206" s="106" t="s">
        <v>199</v>
      </c>
      <c r="F206" s="106" t="s">
        <v>137</v>
      </c>
      <c r="G206" s="106" t="s">
        <v>133</v>
      </c>
      <c r="H206" s="107">
        <v>42653</v>
      </c>
      <c r="I206" s="106" t="s">
        <v>727</v>
      </c>
    </row>
    <row r="207" spans="1:9">
      <c r="A207" s="106" t="s">
        <v>728</v>
      </c>
      <c r="B207" s="105">
        <v>20814</v>
      </c>
      <c r="C207" s="107">
        <v>42649</v>
      </c>
      <c r="D207" s="108">
        <v>0.53462962962962968</v>
      </c>
      <c r="E207" s="106" t="s">
        <v>729</v>
      </c>
      <c r="F207" s="106" t="s">
        <v>730</v>
      </c>
      <c r="G207" s="106" t="s">
        <v>149</v>
      </c>
      <c r="H207" s="107">
        <v>42678</v>
      </c>
      <c r="I207" s="106" t="s">
        <v>335</v>
      </c>
    </row>
    <row r="208" spans="1:9">
      <c r="A208" s="106" t="s">
        <v>731</v>
      </c>
      <c r="B208" s="105">
        <v>20815</v>
      </c>
      <c r="C208" s="107">
        <v>42649</v>
      </c>
      <c r="D208" s="108">
        <v>0.5355092592592593</v>
      </c>
      <c r="E208" s="106" t="s">
        <v>732</v>
      </c>
      <c r="F208" s="106" t="s">
        <v>733</v>
      </c>
      <c r="G208" s="106" t="s">
        <v>133</v>
      </c>
      <c r="H208" s="107">
        <v>42656</v>
      </c>
      <c r="I208" s="106" t="s">
        <v>734</v>
      </c>
    </row>
    <row r="209" spans="1:9">
      <c r="A209" s="106" t="s">
        <v>735</v>
      </c>
      <c r="B209" s="105">
        <v>20816</v>
      </c>
      <c r="C209" s="107">
        <v>42649</v>
      </c>
      <c r="D209" s="108">
        <v>0.53557870370370375</v>
      </c>
      <c r="E209" s="106" t="s">
        <v>729</v>
      </c>
      <c r="F209" s="106" t="s">
        <v>730</v>
      </c>
      <c r="G209" s="106" t="s">
        <v>149</v>
      </c>
      <c r="H209" s="107">
        <v>42678</v>
      </c>
      <c r="I209" s="106" t="s">
        <v>335</v>
      </c>
    </row>
    <row r="210" spans="1:9">
      <c r="A210" s="106" t="s">
        <v>736</v>
      </c>
      <c r="B210" s="105">
        <v>20817</v>
      </c>
      <c r="C210" s="107">
        <v>42649</v>
      </c>
      <c r="D210" s="108">
        <v>0.53606481481481483</v>
      </c>
      <c r="E210" s="106" t="s">
        <v>729</v>
      </c>
      <c r="F210" s="106" t="s">
        <v>730</v>
      </c>
      <c r="G210" s="106" t="s">
        <v>149</v>
      </c>
      <c r="H210" s="107">
        <v>42678</v>
      </c>
      <c r="I210" s="106" t="s">
        <v>335</v>
      </c>
    </row>
    <row r="211" spans="1:9">
      <c r="A211" s="106" t="s">
        <v>737</v>
      </c>
      <c r="B211" s="105">
        <v>20818</v>
      </c>
      <c r="C211" s="107">
        <v>42649</v>
      </c>
      <c r="D211" s="108">
        <v>0.5389004629629629</v>
      </c>
      <c r="E211" s="106" t="s">
        <v>96</v>
      </c>
      <c r="F211" s="106" t="s">
        <v>730</v>
      </c>
      <c r="G211" s="106" t="s">
        <v>133</v>
      </c>
      <c r="H211" s="107">
        <v>42657</v>
      </c>
      <c r="I211" s="106" t="s">
        <v>738</v>
      </c>
    </row>
    <row r="212" spans="1:9">
      <c r="A212" s="106" t="s">
        <v>739</v>
      </c>
      <c r="B212" s="105">
        <v>20819</v>
      </c>
      <c r="C212" s="107">
        <v>42649</v>
      </c>
      <c r="D212" s="108">
        <v>0.53898148148148151</v>
      </c>
      <c r="E212" s="106" t="s">
        <v>227</v>
      </c>
      <c r="F212" s="106" t="s">
        <v>740</v>
      </c>
      <c r="G212" s="106" t="s">
        <v>149</v>
      </c>
      <c r="H212" s="107">
        <v>42689</v>
      </c>
      <c r="I212" s="106" t="s">
        <v>741</v>
      </c>
    </row>
    <row r="213" spans="1:9">
      <c r="A213" s="106" t="s">
        <v>742</v>
      </c>
      <c r="B213" s="105">
        <v>20820</v>
      </c>
      <c r="C213" s="107">
        <v>42649</v>
      </c>
      <c r="D213" s="108">
        <v>0.5408101851851852</v>
      </c>
      <c r="E213" s="106" t="s">
        <v>227</v>
      </c>
      <c r="F213" s="106" t="s">
        <v>740</v>
      </c>
      <c r="G213" s="106" t="s">
        <v>133</v>
      </c>
      <c r="H213" s="107">
        <v>42657</v>
      </c>
      <c r="I213" s="106" t="s">
        <v>743</v>
      </c>
    </row>
    <row r="214" spans="1:9">
      <c r="A214" s="106" t="s">
        <v>744</v>
      </c>
      <c r="B214" s="105">
        <v>20822</v>
      </c>
      <c r="C214" s="107">
        <v>42649</v>
      </c>
      <c r="D214" s="108">
        <v>0.55243055555555554</v>
      </c>
      <c r="E214" s="106" t="s">
        <v>216</v>
      </c>
      <c r="F214" s="106" t="s">
        <v>745</v>
      </c>
      <c r="G214" s="106" t="s">
        <v>133</v>
      </c>
      <c r="H214" s="107">
        <v>42654</v>
      </c>
      <c r="I214" s="106" t="s">
        <v>746</v>
      </c>
    </row>
    <row r="215" spans="1:9">
      <c r="A215" s="106" t="s">
        <v>747</v>
      </c>
      <c r="B215" s="105">
        <v>20823</v>
      </c>
      <c r="C215" s="107">
        <v>42649</v>
      </c>
      <c r="D215" s="108">
        <v>0.55306712962962956</v>
      </c>
      <c r="E215" s="106" t="s">
        <v>216</v>
      </c>
      <c r="F215" s="106" t="s">
        <v>745</v>
      </c>
      <c r="G215" s="106" t="s">
        <v>133</v>
      </c>
      <c r="H215" s="107">
        <v>42654</v>
      </c>
      <c r="I215" s="106" t="s">
        <v>746</v>
      </c>
    </row>
    <row r="216" spans="1:9">
      <c r="A216" s="106" t="s">
        <v>748</v>
      </c>
      <c r="B216" s="105">
        <v>20825</v>
      </c>
      <c r="C216" s="107">
        <v>42649</v>
      </c>
      <c r="D216" s="108">
        <v>0.5666782407407408</v>
      </c>
      <c r="E216" s="106" t="s">
        <v>380</v>
      </c>
      <c r="F216" s="106" t="s">
        <v>749</v>
      </c>
      <c r="G216" s="106" t="s">
        <v>133</v>
      </c>
      <c r="H216" s="107">
        <v>42657</v>
      </c>
      <c r="I216" s="106" t="s">
        <v>750</v>
      </c>
    </row>
    <row r="217" spans="1:9">
      <c r="A217" s="106" t="s">
        <v>751</v>
      </c>
      <c r="B217" s="105">
        <v>20832</v>
      </c>
      <c r="C217" s="107">
        <v>42649</v>
      </c>
      <c r="D217" s="108">
        <v>0.60689814814814813</v>
      </c>
      <c r="E217" s="106" t="s">
        <v>752</v>
      </c>
      <c r="F217" s="106" t="s">
        <v>289</v>
      </c>
      <c r="G217" s="106" t="s">
        <v>176</v>
      </c>
      <c r="H217" s="107">
        <v>42661</v>
      </c>
      <c r="I217" s="106" t="s">
        <v>753</v>
      </c>
    </row>
    <row r="218" spans="1:9">
      <c r="A218" s="106" t="s">
        <v>754</v>
      </c>
      <c r="B218" s="105">
        <v>20836</v>
      </c>
      <c r="C218" s="107">
        <v>42649</v>
      </c>
      <c r="D218" s="108">
        <v>0.64120370370370372</v>
      </c>
      <c r="E218" s="106" t="s">
        <v>96</v>
      </c>
      <c r="F218" s="106" t="s">
        <v>682</v>
      </c>
      <c r="G218" s="106" t="s">
        <v>149</v>
      </c>
      <c r="H218" s="107">
        <v>42689</v>
      </c>
      <c r="I218" s="106" t="s">
        <v>755</v>
      </c>
    </row>
    <row r="219" spans="1:9">
      <c r="A219" s="106" t="s">
        <v>756</v>
      </c>
      <c r="B219" s="105">
        <v>20837</v>
      </c>
      <c r="C219" s="107">
        <v>42649</v>
      </c>
      <c r="D219" s="108">
        <v>0.64334490740740746</v>
      </c>
      <c r="E219" s="106" t="s">
        <v>757</v>
      </c>
      <c r="F219" s="106" t="s">
        <v>758</v>
      </c>
      <c r="G219" s="106" t="s">
        <v>133</v>
      </c>
      <c r="H219" s="107">
        <v>42654</v>
      </c>
      <c r="I219" s="106" t="s">
        <v>759</v>
      </c>
    </row>
    <row r="220" spans="1:9">
      <c r="A220" s="106" t="s">
        <v>760</v>
      </c>
      <c r="B220" s="105">
        <v>20851</v>
      </c>
      <c r="C220" s="107">
        <v>42650</v>
      </c>
      <c r="D220" s="108">
        <v>0.30319444444444443</v>
      </c>
      <c r="E220" s="106" t="s">
        <v>761</v>
      </c>
      <c r="F220" s="106" t="s">
        <v>276</v>
      </c>
      <c r="G220" s="106" t="s">
        <v>176</v>
      </c>
      <c r="H220" s="107">
        <v>42675</v>
      </c>
      <c r="I220" s="106" t="s">
        <v>762</v>
      </c>
    </row>
    <row r="221" spans="1:9">
      <c r="A221" s="106" t="s">
        <v>763</v>
      </c>
      <c r="B221" s="105">
        <v>20855</v>
      </c>
      <c r="C221" s="107">
        <v>42650</v>
      </c>
      <c r="D221" s="108">
        <v>0.3374537037037037</v>
      </c>
      <c r="E221" s="106" t="s">
        <v>764</v>
      </c>
      <c r="F221" s="106" t="s">
        <v>148</v>
      </c>
      <c r="G221" s="106" t="s">
        <v>133</v>
      </c>
      <c r="H221" s="107">
        <v>42655</v>
      </c>
      <c r="I221" s="106" t="s">
        <v>765</v>
      </c>
    </row>
    <row r="222" spans="1:9">
      <c r="A222" s="106" t="s">
        <v>766</v>
      </c>
      <c r="B222" s="105">
        <v>20857</v>
      </c>
      <c r="C222" s="107">
        <v>42650</v>
      </c>
      <c r="D222" s="108">
        <v>0.34061342592592592</v>
      </c>
      <c r="E222" s="106" t="s">
        <v>767</v>
      </c>
      <c r="F222" s="106" t="s">
        <v>148</v>
      </c>
      <c r="G222" s="106" t="s">
        <v>133</v>
      </c>
      <c r="H222" s="107">
        <v>42655</v>
      </c>
      <c r="I222" s="106" t="s">
        <v>768</v>
      </c>
    </row>
    <row r="223" spans="1:9">
      <c r="A223" s="106" t="s">
        <v>769</v>
      </c>
      <c r="B223" s="105">
        <v>20858</v>
      </c>
      <c r="C223" s="107">
        <v>42650</v>
      </c>
      <c r="D223" s="108">
        <v>0.34207175925925926</v>
      </c>
      <c r="E223" s="106" t="s">
        <v>770</v>
      </c>
      <c r="F223" s="106" t="s">
        <v>148</v>
      </c>
      <c r="G223" s="106" t="s">
        <v>133</v>
      </c>
      <c r="H223" s="107">
        <v>42656</v>
      </c>
      <c r="I223" s="106" t="s">
        <v>771</v>
      </c>
    </row>
    <row r="224" spans="1:9">
      <c r="A224" s="106" t="s">
        <v>772</v>
      </c>
      <c r="B224" s="105">
        <v>20859</v>
      </c>
      <c r="C224" s="107">
        <v>42650</v>
      </c>
      <c r="D224" s="108">
        <v>0.36084490740740738</v>
      </c>
      <c r="E224" s="106" t="s">
        <v>773</v>
      </c>
      <c r="F224" s="106" t="s">
        <v>137</v>
      </c>
      <c r="G224" s="106" t="s">
        <v>133</v>
      </c>
      <c r="H224" s="107">
        <v>42656</v>
      </c>
      <c r="I224" s="106" t="s">
        <v>168</v>
      </c>
    </row>
    <row r="225" spans="1:9">
      <c r="A225" s="106" t="s">
        <v>774</v>
      </c>
      <c r="B225" s="105">
        <v>20860</v>
      </c>
      <c r="C225" s="107">
        <v>42650</v>
      </c>
      <c r="D225" s="108">
        <v>0.36368055555555556</v>
      </c>
      <c r="E225" s="106" t="s">
        <v>775</v>
      </c>
      <c r="F225" s="106" t="s">
        <v>148</v>
      </c>
      <c r="G225" s="106" t="s">
        <v>133</v>
      </c>
      <c r="H225" s="107">
        <v>42657</v>
      </c>
      <c r="I225" s="106" t="s">
        <v>776</v>
      </c>
    </row>
    <row r="226" spans="1:9">
      <c r="A226" s="106" t="s">
        <v>777</v>
      </c>
      <c r="B226" s="105">
        <v>20861</v>
      </c>
      <c r="C226" s="107">
        <v>42650</v>
      </c>
      <c r="D226" s="108">
        <v>0.36564814814814817</v>
      </c>
      <c r="E226" s="106" t="s">
        <v>775</v>
      </c>
      <c r="F226" s="106" t="s">
        <v>148</v>
      </c>
      <c r="G226" s="106" t="s">
        <v>133</v>
      </c>
      <c r="H226" s="107">
        <v>42663</v>
      </c>
      <c r="I226" s="106" t="s">
        <v>778</v>
      </c>
    </row>
    <row r="227" spans="1:9">
      <c r="A227" s="106" t="s">
        <v>779</v>
      </c>
      <c r="B227" s="105">
        <v>20862</v>
      </c>
      <c r="C227" s="107">
        <v>42650</v>
      </c>
      <c r="D227" s="108">
        <v>0.3677199074074074</v>
      </c>
      <c r="E227" s="106" t="s">
        <v>780</v>
      </c>
      <c r="F227" s="106" t="s">
        <v>781</v>
      </c>
      <c r="G227" s="106" t="s">
        <v>133</v>
      </c>
      <c r="H227" s="107">
        <v>42657</v>
      </c>
      <c r="I227" s="106" t="s">
        <v>782</v>
      </c>
    </row>
    <row r="228" spans="1:9">
      <c r="A228" s="106" t="s">
        <v>783</v>
      </c>
      <c r="B228" s="105">
        <v>20866</v>
      </c>
      <c r="C228" s="107">
        <v>42650</v>
      </c>
      <c r="D228" s="108">
        <v>0.40045138888888893</v>
      </c>
      <c r="E228" s="106" t="s">
        <v>784</v>
      </c>
      <c r="F228" s="106" t="s">
        <v>785</v>
      </c>
      <c r="G228" s="106" t="s">
        <v>133</v>
      </c>
      <c r="H228" s="107">
        <v>42663</v>
      </c>
      <c r="I228" s="106" t="s">
        <v>786</v>
      </c>
    </row>
    <row r="229" spans="1:9">
      <c r="A229" s="106" t="s">
        <v>787</v>
      </c>
      <c r="B229" s="105">
        <v>20877</v>
      </c>
      <c r="C229" s="107">
        <v>42650</v>
      </c>
      <c r="D229" s="108">
        <v>0.43668981481481484</v>
      </c>
      <c r="E229" s="106" t="s">
        <v>788</v>
      </c>
      <c r="F229" s="106" t="s">
        <v>789</v>
      </c>
      <c r="G229" s="106" t="s">
        <v>133</v>
      </c>
      <c r="H229" s="107">
        <v>42657</v>
      </c>
      <c r="I229" s="106" t="s">
        <v>790</v>
      </c>
    </row>
    <row r="230" spans="1:9">
      <c r="A230" s="106" t="s">
        <v>791</v>
      </c>
      <c r="B230" s="105">
        <v>20879</v>
      </c>
      <c r="C230" s="107">
        <v>42650</v>
      </c>
      <c r="D230" s="108">
        <v>0.44978009259259261</v>
      </c>
      <c r="E230" s="106" t="s">
        <v>792</v>
      </c>
      <c r="F230" s="106" t="s">
        <v>793</v>
      </c>
      <c r="G230" s="106" t="s">
        <v>503</v>
      </c>
      <c r="H230" s="107">
        <v>42657</v>
      </c>
      <c r="I230" s="106" t="s">
        <v>794</v>
      </c>
    </row>
    <row r="231" spans="1:9">
      <c r="A231" s="106" t="s">
        <v>795</v>
      </c>
      <c r="B231" s="105">
        <v>20881</v>
      </c>
      <c r="C231" s="107">
        <v>42650</v>
      </c>
      <c r="D231" s="108">
        <v>0.46017361111111116</v>
      </c>
      <c r="E231" s="106" t="s">
        <v>796</v>
      </c>
      <c r="F231" s="106" t="s">
        <v>137</v>
      </c>
      <c r="G231" s="106" t="s">
        <v>149</v>
      </c>
      <c r="H231" s="107">
        <v>42677</v>
      </c>
      <c r="I231" s="106" t="s">
        <v>797</v>
      </c>
    </row>
    <row r="232" spans="1:9">
      <c r="A232" s="106" t="s">
        <v>798</v>
      </c>
      <c r="B232" s="105">
        <v>20885</v>
      </c>
      <c r="C232" s="107">
        <v>42650</v>
      </c>
      <c r="D232" s="108">
        <v>0.50740740740740742</v>
      </c>
      <c r="E232" s="106" t="s">
        <v>799</v>
      </c>
      <c r="F232" s="106" t="s">
        <v>800</v>
      </c>
      <c r="G232" s="106" t="s">
        <v>133</v>
      </c>
      <c r="H232" s="107">
        <v>42655</v>
      </c>
      <c r="I232" s="106" t="s">
        <v>801</v>
      </c>
    </row>
    <row r="233" spans="1:9">
      <c r="A233" s="106" t="s">
        <v>802</v>
      </c>
      <c r="B233" s="105">
        <v>20887</v>
      </c>
      <c r="C233" s="107">
        <v>42650</v>
      </c>
      <c r="D233" s="108">
        <v>0.5478587962962963</v>
      </c>
      <c r="E233" s="106" t="s">
        <v>199</v>
      </c>
      <c r="F233" s="106" t="s">
        <v>352</v>
      </c>
      <c r="G233" s="106" t="s">
        <v>133</v>
      </c>
      <c r="H233" s="107">
        <v>42655</v>
      </c>
      <c r="I233" s="106" t="s">
        <v>803</v>
      </c>
    </row>
    <row r="234" spans="1:9">
      <c r="A234" s="106" t="s">
        <v>804</v>
      </c>
      <c r="B234" s="105">
        <v>20888</v>
      </c>
      <c r="C234" s="107">
        <v>42650</v>
      </c>
      <c r="D234" s="108">
        <v>0.5540046296296296</v>
      </c>
      <c r="E234" s="106" t="s">
        <v>212</v>
      </c>
      <c r="F234" s="106" t="s">
        <v>805</v>
      </c>
      <c r="G234" s="106" t="s">
        <v>133</v>
      </c>
      <c r="H234" s="107">
        <v>42657</v>
      </c>
      <c r="I234" s="106" t="s">
        <v>806</v>
      </c>
    </row>
    <row r="235" spans="1:9">
      <c r="A235" s="106" t="s">
        <v>807</v>
      </c>
      <c r="B235" s="105">
        <v>20890</v>
      </c>
      <c r="C235" s="107">
        <v>42650</v>
      </c>
      <c r="D235" s="108">
        <v>0.55810185185185179</v>
      </c>
      <c r="E235" s="106" t="s">
        <v>808</v>
      </c>
      <c r="F235" s="106" t="s">
        <v>809</v>
      </c>
      <c r="G235" s="106" t="s">
        <v>133</v>
      </c>
      <c r="H235" s="107">
        <v>42655</v>
      </c>
      <c r="I235" s="106" t="s">
        <v>810</v>
      </c>
    </row>
    <row r="236" spans="1:9">
      <c r="A236" s="106" t="s">
        <v>811</v>
      </c>
      <c r="B236" s="105">
        <v>20893</v>
      </c>
      <c r="C236" s="107">
        <v>42650</v>
      </c>
      <c r="D236" s="108">
        <v>0.5630208333333333</v>
      </c>
      <c r="E236" s="106" t="s">
        <v>199</v>
      </c>
      <c r="F236" s="106" t="s">
        <v>137</v>
      </c>
      <c r="G236" s="106" t="s">
        <v>133</v>
      </c>
      <c r="H236" s="107">
        <v>42655</v>
      </c>
      <c r="I236" s="106" t="s">
        <v>812</v>
      </c>
    </row>
    <row r="237" spans="1:9">
      <c r="A237" s="106" t="s">
        <v>813</v>
      </c>
      <c r="B237" s="105">
        <v>20894</v>
      </c>
      <c r="C237" s="107">
        <v>42650</v>
      </c>
      <c r="D237" s="108">
        <v>0.56357638888888884</v>
      </c>
      <c r="E237" s="106" t="s">
        <v>199</v>
      </c>
      <c r="F237" s="106" t="s">
        <v>137</v>
      </c>
      <c r="G237" s="106" t="s">
        <v>133</v>
      </c>
      <c r="H237" s="107">
        <v>42655</v>
      </c>
      <c r="I237" s="106" t="s">
        <v>814</v>
      </c>
    </row>
    <row r="238" spans="1:9">
      <c r="A238" s="106" t="s">
        <v>815</v>
      </c>
      <c r="B238" s="105">
        <v>20895</v>
      </c>
      <c r="C238" s="107">
        <v>42650</v>
      </c>
      <c r="D238" s="108">
        <v>0.5643055555555555</v>
      </c>
      <c r="E238" s="106" t="s">
        <v>199</v>
      </c>
      <c r="F238" s="106" t="s">
        <v>816</v>
      </c>
      <c r="G238" s="106" t="s">
        <v>133</v>
      </c>
      <c r="H238" s="107">
        <v>42655</v>
      </c>
      <c r="I238" s="106" t="s">
        <v>803</v>
      </c>
    </row>
    <row r="239" spans="1:9">
      <c r="A239" s="106" t="s">
        <v>817</v>
      </c>
      <c r="B239" s="105">
        <v>20896</v>
      </c>
      <c r="C239" s="107">
        <v>42650</v>
      </c>
      <c r="D239" s="108">
        <v>0.56554398148148144</v>
      </c>
      <c r="E239" s="106" t="s">
        <v>818</v>
      </c>
      <c r="F239" s="106" t="s">
        <v>272</v>
      </c>
      <c r="G239" s="106" t="s">
        <v>133</v>
      </c>
      <c r="H239" s="107">
        <v>42661</v>
      </c>
      <c r="I239" s="106" t="s">
        <v>819</v>
      </c>
    </row>
    <row r="240" spans="1:9">
      <c r="A240" s="106" t="s">
        <v>820</v>
      </c>
      <c r="B240" s="105">
        <v>20897</v>
      </c>
      <c r="C240" s="107">
        <v>42650</v>
      </c>
      <c r="D240" s="108">
        <v>0.56638888888888894</v>
      </c>
      <c r="E240" s="106" t="s">
        <v>199</v>
      </c>
      <c r="F240" s="106" t="s">
        <v>816</v>
      </c>
      <c r="G240" s="106" t="s">
        <v>133</v>
      </c>
      <c r="H240" s="107">
        <v>42655</v>
      </c>
      <c r="I240" s="106" t="s">
        <v>803</v>
      </c>
    </row>
    <row r="241" spans="1:9">
      <c r="A241" s="106" t="s">
        <v>821</v>
      </c>
      <c r="B241" s="105">
        <v>20898</v>
      </c>
      <c r="C241" s="107">
        <v>42650</v>
      </c>
      <c r="D241" s="108">
        <v>0.56820601851851849</v>
      </c>
      <c r="E241" s="106" t="s">
        <v>199</v>
      </c>
      <c r="F241" s="106" t="s">
        <v>137</v>
      </c>
      <c r="G241" s="106" t="s">
        <v>133</v>
      </c>
      <c r="H241" s="107">
        <v>42655</v>
      </c>
      <c r="I241" s="106" t="s">
        <v>822</v>
      </c>
    </row>
    <row r="242" spans="1:9">
      <c r="A242" s="106" t="s">
        <v>823</v>
      </c>
      <c r="B242" s="105">
        <v>20899</v>
      </c>
      <c r="C242" s="107">
        <v>42650</v>
      </c>
      <c r="D242" s="108">
        <v>0.56854166666666661</v>
      </c>
      <c r="E242" s="106" t="s">
        <v>199</v>
      </c>
      <c r="F242" s="106" t="s">
        <v>824</v>
      </c>
      <c r="G242" s="106" t="s">
        <v>133</v>
      </c>
      <c r="H242" s="107">
        <v>42655</v>
      </c>
      <c r="I242" s="106" t="s">
        <v>803</v>
      </c>
    </row>
    <row r="243" spans="1:9">
      <c r="A243" s="106" t="s">
        <v>825</v>
      </c>
      <c r="B243" s="105">
        <v>20900</v>
      </c>
      <c r="C243" s="107">
        <v>42650</v>
      </c>
      <c r="D243" s="108">
        <v>0.56922453703703701</v>
      </c>
      <c r="E243" s="106" t="s">
        <v>199</v>
      </c>
      <c r="F243" s="106" t="s">
        <v>137</v>
      </c>
      <c r="G243" s="106" t="s">
        <v>133</v>
      </c>
      <c r="H243" s="107">
        <v>42657</v>
      </c>
      <c r="I243" s="106" t="s">
        <v>826</v>
      </c>
    </row>
    <row r="244" spans="1:9">
      <c r="A244" s="106" t="s">
        <v>827</v>
      </c>
      <c r="B244" s="105">
        <v>20901</v>
      </c>
      <c r="C244" s="107">
        <v>42650</v>
      </c>
      <c r="D244" s="108">
        <v>0.56967592592592597</v>
      </c>
      <c r="E244" s="106" t="s">
        <v>199</v>
      </c>
      <c r="F244" s="106" t="s">
        <v>137</v>
      </c>
      <c r="G244" s="106" t="s">
        <v>133</v>
      </c>
      <c r="H244" s="107">
        <v>42655</v>
      </c>
      <c r="I244" s="106" t="s">
        <v>828</v>
      </c>
    </row>
    <row r="245" spans="1:9">
      <c r="A245" s="106" t="s">
        <v>829</v>
      </c>
      <c r="B245" s="105">
        <v>20916</v>
      </c>
      <c r="C245" s="107">
        <v>42650</v>
      </c>
      <c r="D245" s="108">
        <v>0.61234953703703698</v>
      </c>
      <c r="E245" s="106" t="s">
        <v>96</v>
      </c>
      <c r="F245" s="106" t="s">
        <v>137</v>
      </c>
      <c r="G245" s="106" t="s">
        <v>149</v>
      </c>
      <c r="H245" s="107">
        <v>42662</v>
      </c>
      <c r="I245" s="106" t="s">
        <v>830</v>
      </c>
    </row>
    <row r="246" spans="1:9">
      <c r="A246" s="106" t="s">
        <v>831</v>
      </c>
      <c r="B246" s="105">
        <v>20919</v>
      </c>
      <c r="C246" s="107">
        <v>42650</v>
      </c>
      <c r="D246" s="108">
        <v>0.63015046296296295</v>
      </c>
      <c r="E246" s="106" t="s">
        <v>832</v>
      </c>
      <c r="F246" s="106" t="s">
        <v>137</v>
      </c>
      <c r="G246" s="106" t="s">
        <v>133</v>
      </c>
      <c r="H246" s="107">
        <v>42657</v>
      </c>
      <c r="I246" s="106" t="s">
        <v>833</v>
      </c>
    </row>
    <row r="247" spans="1:9">
      <c r="A247" s="106" t="s">
        <v>834</v>
      </c>
      <c r="B247" s="105">
        <v>20920</v>
      </c>
      <c r="C247" s="107">
        <v>42650</v>
      </c>
      <c r="D247" s="108">
        <v>0.63195601851851857</v>
      </c>
      <c r="E247" s="106" t="s">
        <v>835</v>
      </c>
      <c r="F247" s="106" t="s">
        <v>137</v>
      </c>
      <c r="G247" s="106" t="s">
        <v>133</v>
      </c>
      <c r="H247" s="107">
        <v>42656</v>
      </c>
      <c r="I247" s="106" t="s">
        <v>836</v>
      </c>
    </row>
    <row r="248" spans="1:9">
      <c r="A248" s="106" t="s">
        <v>837</v>
      </c>
      <c r="B248" s="105">
        <v>20921</v>
      </c>
      <c r="C248" s="107">
        <v>42650</v>
      </c>
      <c r="D248" s="108">
        <v>0.63505787037037031</v>
      </c>
      <c r="E248" s="106" t="s">
        <v>838</v>
      </c>
      <c r="F248" s="106" t="s">
        <v>137</v>
      </c>
      <c r="G248" s="106" t="s">
        <v>133</v>
      </c>
      <c r="H248" s="107">
        <v>42656</v>
      </c>
      <c r="I248" s="106" t="s">
        <v>839</v>
      </c>
    </row>
    <row r="249" spans="1:9">
      <c r="A249" s="106" t="s">
        <v>840</v>
      </c>
      <c r="B249" s="105">
        <v>20927</v>
      </c>
      <c r="C249" s="107">
        <v>42650</v>
      </c>
      <c r="D249" s="108">
        <v>0.65660879629629632</v>
      </c>
      <c r="E249" s="106" t="s">
        <v>96</v>
      </c>
      <c r="F249" s="106" t="s">
        <v>137</v>
      </c>
      <c r="G249" s="106" t="s">
        <v>133</v>
      </c>
      <c r="H249" s="107">
        <v>42655</v>
      </c>
      <c r="I249" s="106" t="s">
        <v>841</v>
      </c>
    </row>
    <row r="250" spans="1:9">
      <c r="A250" s="106" t="s">
        <v>842</v>
      </c>
      <c r="B250" s="105">
        <v>20935</v>
      </c>
      <c r="C250" s="107">
        <v>42650</v>
      </c>
      <c r="D250" s="108">
        <v>0.66615740740740736</v>
      </c>
      <c r="E250" s="106" t="s">
        <v>843</v>
      </c>
      <c r="F250" s="106" t="s">
        <v>289</v>
      </c>
      <c r="G250" s="106" t="s">
        <v>133</v>
      </c>
      <c r="H250" s="107">
        <v>42657</v>
      </c>
      <c r="I250" s="106" t="s">
        <v>844</v>
      </c>
    </row>
    <row r="251" spans="1:9">
      <c r="A251" s="106" t="s">
        <v>845</v>
      </c>
      <c r="B251" s="105">
        <v>20939</v>
      </c>
      <c r="C251" s="107">
        <v>42650</v>
      </c>
      <c r="D251" s="108">
        <v>0.67881944444444453</v>
      </c>
      <c r="E251" s="106" t="s">
        <v>846</v>
      </c>
      <c r="F251" s="106" t="s">
        <v>137</v>
      </c>
      <c r="G251" s="106" t="s">
        <v>133</v>
      </c>
      <c r="H251" s="107">
        <v>42663</v>
      </c>
      <c r="I251" s="106" t="s">
        <v>847</v>
      </c>
    </row>
    <row r="252" spans="1:9">
      <c r="A252" s="106" t="s">
        <v>848</v>
      </c>
      <c r="B252" s="105">
        <v>20960</v>
      </c>
      <c r="C252" s="107">
        <v>42653</v>
      </c>
      <c r="D252" s="108">
        <v>0.38445601851851857</v>
      </c>
      <c r="E252" s="106" t="s">
        <v>849</v>
      </c>
      <c r="F252" s="106" t="s">
        <v>789</v>
      </c>
      <c r="G252" s="106" t="s">
        <v>176</v>
      </c>
      <c r="H252" s="107">
        <v>42671</v>
      </c>
      <c r="I252" s="106" t="s">
        <v>850</v>
      </c>
    </row>
    <row r="253" spans="1:9">
      <c r="A253" s="106" t="s">
        <v>851</v>
      </c>
      <c r="B253" s="105">
        <v>20974</v>
      </c>
      <c r="C253" s="107">
        <v>42653</v>
      </c>
      <c r="D253" s="108">
        <v>0.47765046296296299</v>
      </c>
      <c r="E253" s="106" t="s">
        <v>852</v>
      </c>
      <c r="F253" s="106" t="s">
        <v>853</v>
      </c>
      <c r="G253" s="106" t="s">
        <v>149</v>
      </c>
      <c r="H253" s="107">
        <v>42689</v>
      </c>
      <c r="I253" s="106" t="s">
        <v>854</v>
      </c>
    </row>
    <row r="254" spans="1:9">
      <c r="A254" s="106" t="s">
        <v>855</v>
      </c>
      <c r="B254" s="105">
        <v>20982</v>
      </c>
      <c r="C254" s="107">
        <v>42653</v>
      </c>
      <c r="D254" s="108">
        <v>0.51682870370370371</v>
      </c>
      <c r="E254" s="106" t="s">
        <v>856</v>
      </c>
      <c r="F254" s="106" t="s">
        <v>224</v>
      </c>
      <c r="G254" s="106" t="s">
        <v>133</v>
      </c>
      <c r="H254" s="107">
        <v>42663</v>
      </c>
      <c r="I254" s="106" t="s">
        <v>857</v>
      </c>
    </row>
    <row r="255" spans="1:9">
      <c r="A255" s="106" t="s">
        <v>858</v>
      </c>
      <c r="B255" s="105">
        <v>20984</v>
      </c>
      <c r="C255" s="107">
        <v>42653</v>
      </c>
      <c r="D255" s="108">
        <v>0.52773148148148141</v>
      </c>
      <c r="E255" s="106" t="s">
        <v>380</v>
      </c>
      <c r="F255" s="106" t="s">
        <v>859</v>
      </c>
      <c r="G255" s="106" t="s">
        <v>133</v>
      </c>
      <c r="H255" s="107">
        <v>42656</v>
      </c>
      <c r="I255" s="106" t="s">
        <v>860</v>
      </c>
    </row>
    <row r="256" spans="1:9">
      <c r="A256" s="106" t="s">
        <v>861</v>
      </c>
      <c r="B256" s="105">
        <v>20985</v>
      </c>
      <c r="C256" s="107">
        <v>42653</v>
      </c>
      <c r="D256" s="108">
        <v>0.5370949074074074</v>
      </c>
      <c r="E256" s="106" t="s">
        <v>862</v>
      </c>
      <c r="F256" s="106" t="s">
        <v>137</v>
      </c>
      <c r="G256" s="106" t="s">
        <v>133</v>
      </c>
      <c r="H256" s="107">
        <v>42657</v>
      </c>
      <c r="I256" s="106" t="s">
        <v>863</v>
      </c>
    </row>
    <row r="257" spans="1:9">
      <c r="A257" s="106" t="s">
        <v>864</v>
      </c>
      <c r="B257" s="105">
        <v>20988</v>
      </c>
      <c r="C257" s="107">
        <v>42653</v>
      </c>
      <c r="D257" s="108">
        <v>0.59899305555555549</v>
      </c>
      <c r="E257" s="106" t="s">
        <v>199</v>
      </c>
      <c r="F257" s="106" t="s">
        <v>137</v>
      </c>
      <c r="G257" s="106" t="s">
        <v>133</v>
      </c>
      <c r="H257" s="107">
        <v>42656</v>
      </c>
      <c r="I257" s="106" t="s">
        <v>865</v>
      </c>
    </row>
    <row r="258" spans="1:9">
      <c r="A258" s="106" t="s">
        <v>866</v>
      </c>
      <c r="B258" s="105">
        <v>20989</v>
      </c>
      <c r="C258" s="107">
        <v>42653</v>
      </c>
      <c r="D258" s="108">
        <v>0.6015625</v>
      </c>
      <c r="E258" s="106" t="s">
        <v>199</v>
      </c>
      <c r="F258" s="106" t="s">
        <v>272</v>
      </c>
      <c r="G258" s="106" t="s">
        <v>133</v>
      </c>
      <c r="H258" s="107">
        <v>42661</v>
      </c>
      <c r="I258" s="106" t="s">
        <v>867</v>
      </c>
    </row>
    <row r="259" spans="1:9">
      <c r="A259" s="106" t="s">
        <v>868</v>
      </c>
      <c r="B259" s="105">
        <v>20991</v>
      </c>
      <c r="C259" s="107">
        <v>42653</v>
      </c>
      <c r="D259" s="108">
        <v>0.60398148148148145</v>
      </c>
      <c r="E259" s="106" t="s">
        <v>199</v>
      </c>
      <c r="F259" s="106" t="s">
        <v>816</v>
      </c>
      <c r="G259" s="106" t="s">
        <v>133</v>
      </c>
      <c r="H259" s="107">
        <v>42656</v>
      </c>
      <c r="I259" s="106" t="s">
        <v>869</v>
      </c>
    </row>
    <row r="260" spans="1:9">
      <c r="A260" s="106" t="s">
        <v>870</v>
      </c>
      <c r="B260" s="105">
        <v>20992</v>
      </c>
      <c r="C260" s="107">
        <v>42653</v>
      </c>
      <c r="D260" s="108">
        <v>0.60628472222222218</v>
      </c>
      <c r="E260" s="106" t="s">
        <v>199</v>
      </c>
      <c r="F260" s="106" t="s">
        <v>871</v>
      </c>
      <c r="G260" s="106" t="s">
        <v>133</v>
      </c>
      <c r="H260" s="107">
        <v>42655</v>
      </c>
      <c r="I260" s="106" t="s">
        <v>872</v>
      </c>
    </row>
    <row r="261" spans="1:9">
      <c r="A261" s="106" t="s">
        <v>873</v>
      </c>
      <c r="B261" s="105">
        <v>20993</v>
      </c>
      <c r="C261" s="107">
        <v>42653</v>
      </c>
      <c r="D261" s="108">
        <v>0.60851851851851857</v>
      </c>
      <c r="E261" s="106" t="s">
        <v>170</v>
      </c>
      <c r="F261" s="106" t="s">
        <v>874</v>
      </c>
      <c r="G261" s="106" t="s">
        <v>133</v>
      </c>
      <c r="H261" s="107">
        <v>42657</v>
      </c>
      <c r="I261" s="106" t="s">
        <v>875</v>
      </c>
    </row>
    <row r="262" spans="1:9">
      <c r="A262" s="106" t="s">
        <v>876</v>
      </c>
      <c r="B262" s="105">
        <v>20994</v>
      </c>
      <c r="C262" s="107">
        <v>42653</v>
      </c>
      <c r="D262" s="108">
        <v>0.61101851851851852</v>
      </c>
      <c r="E262" s="106" t="s">
        <v>199</v>
      </c>
      <c r="F262" s="106" t="s">
        <v>816</v>
      </c>
      <c r="G262" s="106" t="s">
        <v>133</v>
      </c>
      <c r="H262" s="107">
        <v>42656</v>
      </c>
      <c r="I262" s="106" t="s">
        <v>877</v>
      </c>
    </row>
    <row r="263" spans="1:9">
      <c r="A263" s="106" t="s">
        <v>878</v>
      </c>
      <c r="B263" s="105">
        <v>20995</v>
      </c>
      <c r="C263" s="107">
        <v>42653</v>
      </c>
      <c r="D263" s="108">
        <v>0.61171296296296296</v>
      </c>
      <c r="E263" s="106" t="s">
        <v>199</v>
      </c>
      <c r="F263" s="106" t="s">
        <v>879</v>
      </c>
      <c r="G263" s="106" t="s">
        <v>133</v>
      </c>
      <c r="H263" s="107">
        <v>42656</v>
      </c>
      <c r="I263" s="106" t="s">
        <v>880</v>
      </c>
    </row>
    <row r="264" spans="1:9">
      <c r="A264" s="106" t="s">
        <v>881</v>
      </c>
      <c r="B264" s="105">
        <v>20996</v>
      </c>
      <c r="C264" s="107">
        <v>42653</v>
      </c>
      <c r="D264" s="108">
        <v>0.61238425925925932</v>
      </c>
      <c r="E264" s="106" t="s">
        <v>199</v>
      </c>
      <c r="F264" s="106" t="s">
        <v>816</v>
      </c>
      <c r="G264" s="106" t="s">
        <v>133</v>
      </c>
      <c r="H264" s="107">
        <v>42656</v>
      </c>
      <c r="I264" s="106" t="s">
        <v>882</v>
      </c>
    </row>
    <row r="265" spans="1:9">
      <c r="A265" s="106" t="s">
        <v>883</v>
      </c>
      <c r="B265" s="105">
        <v>20997</v>
      </c>
      <c r="C265" s="107">
        <v>42653</v>
      </c>
      <c r="D265" s="108">
        <v>0.61273148148148149</v>
      </c>
      <c r="E265" s="106" t="s">
        <v>199</v>
      </c>
      <c r="F265" s="106" t="s">
        <v>816</v>
      </c>
      <c r="G265" s="106" t="s">
        <v>133</v>
      </c>
      <c r="H265" s="107">
        <v>42656</v>
      </c>
      <c r="I265" s="106" t="s">
        <v>869</v>
      </c>
    </row>
    <row r="266" spans="1:9">
      <c r="A266" s="106" t="s">
        <v>884</v>
      </c>
      <c r="B266" s="105">
        <v>20998</v>
      </c>
      <c r="C266" s="107">
        <v>42653</v>
      </c>
      <c r="D266" s="108">
        <v>0.61326388888888894</v>
      </c>
      <c r="E266" s="106" t="s">
        <v>199</v>
      </c>
      <c r="F266" s="106" t="s">
        <v>816</v>
      </c>
      <c r="G266" s="106" t="s">
        <v>133</v>
      </c>
      <c r="H266" s="107">
        <v>42656</v>
      </c>
      <c r="I266" s="106" t="s">
        <v>869</v>
      </c>
    </row>
    <row r="267" spans="1:9">
      <c r="A267" s="106" t="s">
        <v>885</v>
      </c>
      <c r="B267" s="105">
        <v>21001</v>
      </c>
      <c r="C267" s="107">
        <v>42653</v>
      </c>
      <c r="D267" s="108">
        <v>0.61657407407407405</v>
      </c>
      <c r="E267" s="106" t="s">
        <v>199</v>
      </c>
      <c r="F267" s="106" t="s">
        <v>886</v>
      </c>
      <c r="G267" s="106" t="s">
        <v>133</v>
      </c>
      <c r="H267" s="107">
        <v>42656</v>
      </c>
      <c r="I267" s="106" t="s">
        <v>887</v>
      </c>
    </row>
    <row r="268" spans="1:9">
      <c r="A268" s="106" t="s">
        <v>888</v>
      </c>
      <c r="B268" s="105">
        <v>21002</v>
      </c>
      <c r="C268" s="107">
        <v>42653</v>
      </c>
      <c r="D268" s="108">
        <v>0.6173495370370371</v>
      </c>
      <c r="E268" s="106" t="s">
        <v>199</v>
      </c>
      <c r="F268" s="106" t="s">
        <v>722</v>
      </c>
      <c r="G268" s="106" t="s">
        <v>133</v>
      </c>
      <c r="H268" s="107">
        <v>42656</v>
      </c>
      <c r="I268" s="106" t="s">
        <v>889</v>
      </c>
    </row>
    <row r="269" spans="1:9">
      <c r="A269" s="106" t="s">
        <v>890</v>
      </c>
      <c r="B269" s="105">
        <v>21003</v>
      </c>
      <c r="C269" s="107">
        <v>42653</v>
      </c>
      <c r="D269" s="108">
        <v>0.61799768518518516</v>
      </c>
      <c r="E269" s="106" t="s">
        <v>199</v>
      </c>
      <c r="F269" s="106" t="s">
        <v>891</v>
      </c>
      <c r="G269" s="106" t="s">
        <v>133</v>
      </c>
      <c r="H269" s="107">
        <v>42656</v>
      </c>
      <c r="I269" s="106" t="s">
        <v>892</v>
      </c>
    </row>
    <row r="270" spans="1:9">
      <c r="A270" s="106" t="s">
        <v>893</v>
      </c>
      <c r="B270" s="105">
        <v>21004</v>
      </c>
      <c r="C270" s="107">
        <v>42653</v>
      </c>
      <c r="D270" s="108">
        <v>0.61960648148148145</v>
      </c>
      <c r="E270" s="106" t="s">
        <v>894</v>
      </c>
      <c r="F270" s="106" t="s">
        <v>895</v>
      </c>
      <c r="G270" s="106" t="s">
        <v>133</v>
      </c>
      <c r="H270" s="107">
        <v>42655</v>
      </c>
      <c r="I270" s="106" t="s">
        <v>896</v>
      </c>
    </row>
    <row r="271" spans="1:9">
      <c r="A271" s="106" t="s">
        <v>897</v>
      </c>
      <c r="B271" s="105">
        <v>21006</v>
      </c>
      <c r="C271" s="107">
        <v>42653</v>
      </c>
      <c r="D271" s="108">
        <v>0.62149305555555556</v>
      </c>
      <c r="E271" s="106" t="s">
        <v>199</v>
      </c>
      <c r="F271" s="106" t="s">
        <v>137</v>
      </c>
      <c r="G271" s="106" t="s">
        <v>133</v>
      </c>
      <c r="H271" s="107">
        <v>42656</v>
      </c>
      <c r="I271" s="106" t="s">
        <v>898</v>
      </c>
    </row>
    <row r="272" spans="1:9">
      <c r="A272" s="106" t="s">
        <v>899</v>
      </c>
      <c r="B272" s="105">
        <v>21008</v>
      </c>
      <c r="C272" s="107">
        <v>42653</v>
      </c>
      <c r="D272" s="108">
        <v>0.62195601851851856</v>
      </c>
      <c r="E272" s="106" t="s">
        <v>199</v>
      </c>
      <c r="F272" s="106" t="s">
        <v>137</v>
      </c>
      <c r="G272" s="106" t="s">
        <v>133</v>
      </c>
      <c r="H272" s="107">
        <v>42656</v>
      </c>
      <c r="I272" s="106" t="s">
        <v>900</v>
      </c>
    </row>
    <row r="273" spans="1:9">
      <c r="A273" s="106" t="s">
        <v>901</v>
      </c>
      <c r="B273" s="105">
        <v>21012</v>
      </c>
      <c r="C273" s="107">
        <v>42653</v>
      </c>
      <c r="D273" s="108">
        <v>0.63695601851851846</v>
      </c>
      <c r="E273" s="106" t="s">
        <v>96</v>
      </c>
      <c r="F273" s="106" t="s">
        <v>730</v>
      </c>
      <c r="G273" s="106" t="s">
        <v>133</v>
      </c>
      <c r="H273" s="107">
        <v>42657</v>
      </c>
      <c r="I273" s="106" t="s">
        <v>902</v>
      </c>
    </row>
    <row r="274" spans="1:9">
      <c r="A274" s="106" t="s">
        <v>903</v>
      </c>
      <c r="B274" s="105">
        <v>21013</v>
      </c>
      <c r="C274" s="107">
        <v>42653</v>
      </c>
      <c r="D274" s="108">
        <v>0.63755787037037037</v>
      </c>
      <c r="E274" s="106" t="s">
        <v>96</v>
      </c>
      <c r="F274" s="106" t="s">
        <v>730</v>
      </c>
      <c r="G274" s="106" t="s">
        <v>133</v>
      </c>
      <c r="H274" s="107">
        <v>42657</v>
      </c>
      <c r="I274" s="106" t="s">
        <v>904</v>
      </c>
    </row>
    <row r="275" spans="1:9">
      <c r="A275" s="106" t="s">
        <v>905</v>
      </c>
      <c r="B275" s="105">
        <v>21017</v>
      </c>
      <c r="C275" s="107">
        <v>42653</v>
      </c>
      <c r="D275" s="108">
        <v>0.6430555555555556</v>
      </c>
      <c r="E275" s="106" t="s">
        <v>96</v>
      </c>
      <c r="F275" s="106" t="s">
        <v>730</v>
      </c>
      <c r="G275" s="106" t="s">
        <v>149</v>
      </c>
      <c r="H275" s="107">
        <v>42670</v>
      </c>
      <c r="I275" s="106" t="s">
        <v>335</v>
      </c>
    </row>
    <row r="276" spans="1:9">
      <c r="A276" s="106" t="s">
        <v>906</v>
      </c>
      <c r="B276" s="105">
        <v>21018</v>
      </c>
      <c r="C276" s="107">
        <v>42653</v>
      </c>
      <c r="D276" s="108">
        <v>0.64344907407407403</v>
      </c>
      <c r="E276" s="106" t="s">
        <v>96</v>
      </c>
      <c r="F276" s="106" t="s">
        <v>730</v>
      </c>
      <c r="G276" s="106" t="s">
        <v>133</v>
      </c>
      <c r="H276" s="107">
        <v>42657</v>
      </c>
      <c r="I276" s="106" t="s">
        <v>907</v>
      </c>
    </row>
    <row r="277" spans="1:9">
      <c r="A277" s="106" t="s">
        <v>908</v>
      </c>
      <c r="B277" s="105">
        <v>21019</v>
      </c>
      <c r="C277" s="107">
        <v>42653</v>
      </c>
      <c r="D277" s="108">
        <v>0.64381944444444439</v>
      </c>
      <c r="E277" s="106" t="s">
        <v>96</v>
      </c>
      <c r="F277" s="106" t="s">
        <v>730</v>
      </c>
      <c r="G277" s="106" t="s">
        <v>133</v>
      </c>
      <c r="H277" s="107">
        <v>42657</v>
      </c>
      <c r="I277" s="106" t="s">
        <v>909</v>
      </c>
    </row>
    <row r="278" spans="1:9">
      <c r="A278" s="106" t="s">
        <v>910</v>
      </c>
      <c r="B278" s="105">
        <v>21020</v>
      </c>
      <c r="C278" s="107">
        <v>42653</v>
      </c>
      <c r="D278" s="108">
        <v>0.64438657407407407</v>
      </c>
      <c r="E278" s="106" t="s">
        <v>96</v>
      </c>
      <c r="F278" s="106" t="s">
        <v>730</v>
      </c>
      <c r="G278" s="106" t="s">
        <v>133</v>
      </c>
      <c r="H278" s="107">
        <v>42657</v>
      </c>
      <c r="I278" s="106" t="s">
        <v>911</v>
      </c>
    </row>
    <row r="279" spans="1:9">
      <c r="A279" s="106" t="s">
        <v>912</v>
      </c>
      <c r="B279" s="105">
        <v>21021</v>
      </c>
      <c r="C279" s="107">
        <v>42653</v>
      </c>
      <c r="D279" s="108">
        <v>0.64478009259259261</v>
      </c>
      <c r="E279" s="106" t="s">
        <v>96</v>
      </c>
      <c r="F279" s="106" t="s">
        <v>730</v>
      </c>
      <c r="G279" s="106" t="s">
        <v>149</v>
      </c>
      <c r="H279" s="107">
        <v>42689</v>
      </c>
      <c r="I279" s="106" t="s">
        <v>913</v>
      </c>
    </row>
    <row r="280" spans="1:9">
      <c r="A280" s="106" t="s">
        <v>914</v>
      </c>
      <c r="B280" s="105">
        <v>21022</v>
      </c>
      <c r="C280" s="107">
        <v>42653</v>
      </c>
      <c r="D280" s="108">
        <v>0.64515046296296297</v>
      </c>
      <c r="E280" s="106" t="s">
        <v>96</v>
      </c>
      <c r="F280" s="106" t="s">
        <v>730</v>
      </c>
      <c r="G280" s="106" t="s">
        <v>149</v>
      </c>
      <c r="H280" s="107">
        <v>42689</v>
      </c>
      <c r="I280" s="106" t="s">
        <v>915</v>
      </c>
    </row>
    <row r="281" spans="1:9">
      <c r="A281" s="106" t="s">
        <v>916</v>
      </c>
      <c r="B281" s="105">
        <v>21023</v>
      </c>
      <c r="C281" s="107">
        <v>42653</v>
      </c>
      <c r="D281" s="108">
        <v>0.64555555555555555</v>
      </c>
      <c r="E281" s="106" t="s">
        <v>96</v>
      </c>
      <c r="F281" s="106" t="s">
        <v>730</v>
      </c>
      <c r="G281" s="106" t="s">
        <v>133</v>
      </c>
      <c r="H281" s="107">
        <v>42657</v>
      </c>
      <c r="I281" s="106" t="s">
        <v>917</v>
      </c>
    </row>
    <row r="282" spans="1:9">
      <c r="A282" s="106" t="s">
        <v>918</v>
      </c>
      <c r="B282" s="105">
        <v>21024</v>
      </c>
      <c r="C282" s="107">
        <v>42653</v>
      </c>
      <c r="D282" s="108">
        <v>0.64591435185185186</v>
      </c>
      <c r="E282" s="106" t="s">
        <v>96</v>
      </c>
      <c r="F282" s="106" t="s">
        <v>730</v>
      </c>
      <c r="G282" s="106" t="s">
        <v>149</v>
      </c>
      <c r="H282" s="107">
        <v>42667</v>
      </c>
      <c r="I282" s="106" t="s">
        <v>919</v>
      </c>
    </row>
    <row r="283" spans="1:9">
      <c r="A283" s="106" t="s">
        <v>920</v>
      </c>
      <c r="B283" s="105">
        <v>21025</v>
      </c>
      <c r="C283" s="107">
        <v>42653</v>
      </c>
      <c r="D283" s="108">
        <v>0.64620370370370372</v>
      </c>
      <c r="E283" s="106" t="s">
        <v>96</v>
      </c>
      <c r="F283" s="106" t="s">
        <v>730</v>
      </c>
      <c r="G283" s="106" t="s">
        <v>133</v>
      </c>
      <c r="H283" s="107">
        <v>42657</v>
      </c>
      <c r="I283" s="106" t="s">
        <v>921</v>
      </c>
    </row>
    <row r="284" spans="1:9">
      <c r="A284" s="106" t="s">
        <v>922</v>
      </c>
      <c r="B284" s="105">
        <v>21027</v>
      </c>
      <c r="C284" s="107">
        <v>42653</v>
      </c>
      <c r="D284" s="108">
        <v>0.64703703703703697</v>
      </c>
      <c r="E284" s="106" t="s">
        <v>96</v>
      </c>
      <c r="F284" s="106" t="s">
        <v>730</v>
      </c>
      <c r="G284" s="106" t="s">
        <v>133</v>
      </c>
      <c r="H284" s="107">
        <v>42657</v>
      </c>
      <c r="I284" s="106" t="s">
        <v>923</v>
      </c>
    </row>
    <row r="285" spans="1:9">
      <c r="A285" s="106" t="s">
        <v>924</v>
      </c>
      <c r="B285" s="105">
        <v>21029</v>
      </c>
      <c r="C285" s="107">
        <v>42653</v>
      </c>
      <c r="D285" s="108">
        <v>0.64771990740740748</v>
      </c>
      <c r="E285" s="106" t="s">
        <v>96</v>
      </c>
      <c r="F285" s="106" t="s">
        <v>730</v>
      </c>
      <c r="G285" s="106" t="s">
        <v>133</v>
      </c>
      <c r="H285" s="107">
        <v>42661</v>
      </c>
      <c r="I285" s="106" t="s">
        <v>925</v>
      </c>
    </row>
    <row r="286" spans="1:9">
      <c r="A286" s="106" t="s">
        <v>926</v>
      </c>
      <c r="B286" s="105">
        <v>21030</v>
      </c>
      <c r="C286" s="107">
        <v>42653</v>
      </c>
      <c r="D286" s="108">
        <v>0.64819444444444441</v>
      </c>
      <c r="E286" s="106" t="s">
        <v>96</v>
      </c>
      <c r="F286" s="106" t="s">
        <v>730</v>
      </c>
      <c r="G286" s="106" t="s">
        <v>133</v>
      </c>
      <c r="H286" s="107">
        <v>42657</v>
      </c>
      <c r="I286" s="106" t="s">
        <v>927</v>
      </c>
    </row>
    <row r="287" spans="1:9">
      <c r="A287" s="106" t="s">
        <v>928</v>
      </c>
      <c r="B287" s="105">
        <v>21031</v>
      </c>
      <c r="C287" s="107">
        <v>42653</v>
      </c>
      <c r="D287" s="108">
        <v>0.64850694444444446</v>
      </c>
      <c r="E287" s="106" t="s">
        <v>96</v>
      </c>
      <c r="F287" s="106" t="s">
        <v>730</v>
      </c>
      <c r="G287" s="106" t="s">
        <v>133</v>
      </c>
      <c r="H287" s="107">
        <v>42657</v>
      </c>
      <c r="I287" s="106" t="s">
        <v>929</v>
      </c>
    </row>
    <row r="288" spans="1:9">
      <c r="A288" s="106" t="s">
        <v>930</v>
      </c>
      <c r="B288" s="105">
        <v>21032</v>
      </c>
      <c r="C288" s="107">
        <v>42653</v>
      </c>
      <c r="D288" s="108">
        <v>0.648900462962963</v>
      </c>
      <c r="E288" s="106" t="s">
        <v>96</v>
      </c>
      <c r="F288" s="106" t="s">
        <v>730</v>
      </c>
      <c r="G288" s="106" t="s">
        <v>149</v>
      </c>
      <c r="H288" s="107">
        <v>42689</v>
      </c>
      <c r="I288" s="106" t="s">
        <v>931</v>
      </c>
    </row>
    <row r="289" spans="1:9">
      <c r="A289" s="106" t="s">
        <v>932</v>
      </c>
      <c r="B289" s="105">
        <v>21033</v>
      </c>
      <c r="C289" s="107">
        <v>42653</v>
      </c>
      <c r="D289" s="108">
        <v>0.64956018518518521</v>
      </c>
      <c r="E289" s="106" t="s">
        <v>96</v>
      </c>
      <c r="F289" s="106" t="s">
        <v>730</v>
      </c>
      <c r="G289" s="106" t="s">
        <v>133</v>
      </c>
      <c r="H289" s="107">
        <v>42657</v>
      </c>
      <c r="I289" s="106" t="s">
        <v>933</v>
      </c>
    </row>
    <row r="290" spans="1:9">
      <c r="A290" s="106" t="s">
        <v>934</v>
      </c>
      <c r="B290" s="105">
        <v>21034</v>
      </c>
      <c r="C290" s="107">
        <v>42653</v>
      </c>
      <c r="D290" s="108">
        <v>0.64990740740740738</v>
      </c>
      <c r="E290" s="106" t="s">
        <v>96</v>
      </c>
      <c r="F290" s="106" t="s">
        <v>730</v>
      </c>
      <c r="G290" s="106" t="s">
        <v>133</v>
      </c>
      <c r="H290" s="107">
        <v>42657</v>
      </c>
      <c r="I290" s="106" t="s">
        <v>935</v>
      </c>
    </row>
    <row r="291" spans="1:9">
      <c r="A291" s="106" t="s">
        <v>936</v>
      </c>
      <c r="B291" s="105">
        <v>21035</v>
      </c>
      <c r="C291" s="107">
        <v>42653</v>
      </c>
      <c r="D291" s="108">
        <v>0.65098379629629632</v>
      </c>
      <c r="E291" s="106" t="s">
        <v>96</v>
      </c>
      <c r="F291" s="106" t="s">
        <v>730</v>
      </c>
      <c r="G291" s="106" t="s">
        <v>503</v>
      </c>
      <c r="H291" s="107">
        <v>42671</v>
      </c>
      <c r="I291" s="106" t="s">
        <v>689</v>
      </c>
    </row>
    <row r="292" spans="1:9">
      <c r="A292" s="106" t="s">
        <v>937</v>
      </c>
      <c r="B292" s="105">
        <v>21036</v>
      </c>
      <c r="C292" s="107">
        <v>42653</v>
      </c>
      <c r="D292" s="108">
        <v>0.65164351851851854</v>
      </c>
      <c r="E292" s="106" t="s">
        <v>96</v>
      </c>
      <c r="F292" s="106" t="s">
        <v>730</v>
      </c>
      <c r="G292" s="106" t="s">
        <v>149</v>
      </c>
      <c r="H292" s="107">
        <v>42689</v>
      </c>
      <c r="I292" s="106" t="s">
        <v>938</v>
      </c>
    </row>
    <row r="293" spans="1:9">
      <c r="A293" s="106" t="s">
        <v>939</v>
      </c>
      <c r="B293" s="105">
        <v>21037</v>
      </c>
      <c r="C293" s="107">
        <v>42653</v>
      </c>
      <c r="D293" s="108">
        <v>0.65332175925925928</v>
      </c>
      <c r="E293" s="106" t="s">
        <v>940</v>
      </c>
      <c r="F293" s="106" t="s">
        <v>941</v>
      </c>
      <c r="G293" s="106" t="s">
        <v>133</v>
      </c>
      <c r="H293" s="107">
        <v>42657</v>
      </c>
      <c r="I293" s="106" t="s">
        <v>942</v>
      </c>
    </row>
    <row r="294" spans="1:9">
      <c r="A294" s="106" t="s">
        <v>943</v>
      </c>
      <c r="B294" s="105">
        <v>21038</v>
      </c>
      <c r="C294" s="107">
        <v>42653</v>
      </c>
      <c r="D294" s="108">
        <v>0.65379629629629632</v>
      </c>
      <c r="E294" s="106" t="s">
        <v>940</v>
      </c>
      <c r="F294" s="106" t="s">
        <v>941</v>
      </c>
      <c r="G294" s="106" t="s">
        <v>133</v>
      </c>
      <c r="H294" s="107">
        <v>42657</v>
      </c>
      <c r="I294" s="106" t="s">
        <v>942</v>
      </c>
    </row>
    <row r="295" spans="1:9">
      <c r="A295" s="106" t="s">
        <v>944</v>
      </c>
      <c r="B295" s="105">
        <v>21039</v>
      </c>
      <c r="C295" s="107">
        <v>42653</v>
      </c>
      <c r="D295" s="108">
        <v>0.6544444444444445</v>
      </c>
      <c r="E295" s="106" t="s">
        <v>940</v>
      </c>
      <c r="F295" s="106" t="s">
        <v>941</v>
      </c>
      <c r="G295" s="106" t="s">
        <v>149</v>
      </c>
      <c r="H295" s="107">
        <v>42689</v>
      </c>
      <c r="I295" s="106" t="s">
        <v>945</v>
      </c>
    </row>
    <row r="296" spans="1:9">
      <c r="A296" s="106" t="s">
        <v>946</v>
      </c>
      <c r="B296" s="105">
        <v>21045</v>
      </c>
      <c r="C296" s="107">
        <v>42653</v>
      </c>
      <c r="D296" s="108">
        <v>0.66202546296296294</v>
      </c>
      <c r="E296" s="106" t="s">
        <v>152</v>
      </c>
      <c r="F296" s="106" t="s">
        <v>947</v>
      </c>
      <c r="G296" s="106" t="s">
        <v>133</v>
      </c>
      <c r="H296" s="107">
        <v>42657</v>
      </c>
      <c r="I296" s="106" t="s">
        <v>948</v>
      </c>
    </row>
    <row r="297" spans="1:9">
      <c r="A297" s="106" t="s">
        <v>949</v>
      </c>
      <c r="B297" s="105">
        <v>21053</v>
      </c>
      <c r="C297" s="107">
        <v>42653</v>
      </c>
      <c r="D297" s="108">
        <v>0.6702893518518519</v>
      </c>
      <c r="E297" s="106" t="s">
        <v>950</v>
      </c>
      <c r="F297" s="106" t="s">
        <v>951</v>
      </c>
      <c r="G297" s="106" t="s">
        <v>176</v>
      </c>
      <c r="H297" s="107">
        <v>42657</v>
      </c>
      <c r="I297" s="106" t="s">
        <v>952</v>
      </c>
    </row>
    <row r="298" spans="1:9">
      <c r="A298" s="106" t="s">
        <v>953</v>
      </c>
      <c r="B298" s="105">
        <v>21055</v>
      </c>
      <c r="C298" s="107">
        <v>42653</v>
      </c>
      <c r="D298" s="108">
        <v>0.67563657407407407</v>
      </c>
      <c r="E298" s="106" t="s">
        <v>96</v>
      </c>
      <c r="F298" s="106" t="s">
        <v>137</v>
      </c>
      <c r="G298" s="106" t="s">
        <v>133</v>
      </c>
      <c r="H298" s="107">
        <v>42656</v>
      </c>
      <c r="I298" s="106" t="s">
        <v>954</v>
      </c>
    </row>
    <row r="299" spans="1:9">
      <c r="A299" s="106" t="s">
        <v>955</v>
      </c>
      <c r="B299" s="105">
        <v>21056</v>
      </c>
      <c r="C299" s="107">
        <v>42653</v>
      </c>
      <c r="D299" s="108">
        <v>0.67678240740740747</v>
      </c>
      <c r="E299" s="106" t="s">
        <v>96</v>
      </c>
      <c r="F299" s="106" t="s">
        <v>137</v>
      </c>
      <c r="G299" s="106" t="s">
        <v>133</v>
      </c>
      <c r="H299" s="107">
        <v>42656</v>
      </c>
      <c r="I299" s="106" t="s">
        <v>956</v>
      </c>
    </row>
    <row r="300" spans="1:9">
      <c r="A300" s="106" t="s">
        <v>957</v>
      </c>
      <c r="B300" s="105">
        <v>21063</v>
      </c>
      <c r="C300" s="107">
        <v>42653</v>
      </c>
      <c r="D300" s="108">
        <v>0.7197337962962963</v>
      </c>
      <c r="E300" s="106" t="s">
        <v>958</v>
      </c>
      <c r="F300" s="106" t="s">
        <v>461</v>
      </c>
      <c r="G300" s="106" t="s">
        <v>133</v>
      </c>
      <c r="H300" s="107">
        <v>42656</v>
      </c>
      <c r="I300" s="106" t="s">
        <v>959</v>
      </c>
    </row>
    <row r="301" spans="1:9">
      <c r="A301" s="106" t="s">
        <v>960</v>
      </c>
      <c r="B301" s="105">
        <v>21071</v>
      </c>
      <c r="C301" s="107">
        <v>42654</v>
      </c>
      <c r="D301" s="108">
        <v>0.33539351851851856</v>
      </c>
      <c r="E301" s="106" t="s">
        <v>96</v>
      </c>
      <c r="F301" s="106" t="s">
        <v>137</v>
      </c>
      <c r="G301" s="106" t="s">
        <v>133</v>
      </c>
      <c r="H301" s="107">
        <v>42657</v>
      </c>
      <c r="I301" s="106" t="s">
        <v>961</v>
      </c>
    </row>
    <row r="302" spans="1:9">
      <c r="A302" s="106" t="s">
        <v>962</v>
      </c>
      <c r="B302" s="105">
        <v>21077</v>
      </c>
      <c r="C302" s="107">
        <v>42654</v>
      </c>
      <c r="D302" s="108">
        <v>0.35743055555555553</v>
      </c>
      <c r="E302" s="106" t="s">
        <v>152</v>
      </c>
      <c r="F302" s="106" t="s">
        <v>963</v>
      </c>
      <c r="G302" s="106" t="s">
        <v>133</v>
      </c>
      <c r="H302" s="107">
        <v>42657</v>
      </c>
      <c r="I302" s="106" t="s">
        <v>964</v>
      </c>
    </row>
    <row r="303" spans="1:9">
      <c r="A303" s="106" t="s">
        <v>965</v>
      </c>
      <c r="B303" s="105">
        <v>21078</v>
      </c>
      <c r="C303" s="107">
        <v>42654</v>
      </c>
      <c r="D303" s="108">
        <v>0.35722222222222227</v>
      </c>
      <c r="E303" s="106" t="s">
        <v>966</v>
      </c>
      <c r="F303" s="106" t="s">
        <v>148</v>
      </c>
      <c r="G303" s="106" t="s">
        <v>133</v>
      </c>
      <c r="H303" s="107">
        <v>42657</v>
      </c>
      <c r="I303" s="106" t="s">
        <v>967</v>
      </c>
    </row>
    <row r="304" spans="1:9">
      <c r="A304" s="106" t="s">
        <v>968</v>
      </c>
      <c r="B304" s="105">
        <v>21082</v>
      </c>
      <c r="C304" s="107">
        <v>42654</v>
      </c>
      <c r="D304" s="108">
        <v>0.36726851851851849</v>
      </c>
      <c r="E304" s="106" t="s">
        <v>969</v>
      </c>
      <c r="F304" s="106" t="s">
        <v>137</v>
      </c>
      <c r="G304" s="106" t="s">
        <v>133</v>
      </c>
      <c r="H304" s="107">
        <v>42657</v>
      </c>
      <c r="I304" s="106" t="s">
        <v>970</v>
      </c>
    </row>
    <row r="305" spans="1:9">
      <c r="A305" s="106" t="s">
        <v>971</v>
      </c>
      <c r="B305" s="105">
        <v>21095</v>
      </c>
      <c r="C305" s="107">
        <v>42654</v>
      </c>
      <c r="D305" s="108">
        <v>0.43921296296296292</v>
      </c>
      <c r="E305" s="106" t="s">
        <v>972</v>
      </c>
      <c r="F305" s="106" t="s">
        <v>973</v>
      </c>
      <c r="G305" s="106" t="s">
        <v>133</v>
      </c>
      <c r="H305" s="107">
        <v>42661</v>
      </c>
      <c r="I305" s="106" t="s">
        <v>974</v>
      </c>
    </row>
    <row r="306" spans="1:9">
      <c r="A306" s="106" t="s">
        <v>975</v>
      </c>
      <c r="B306" s="105">
        <v>21097</v>
      </c>
      <c r="C306" s="107">
        <v>42654</v>
      </c>
      <c r="D306" s="108">
        <v>0.45027777777777778</v>
      </c>
      <c r="E306" s="106" t="s">
        <v>96</v>
      </c>
      <c r="F306" s="106" t="s">
        <v>137</v>
      </c>
      <c r="G306" s="106" t="s">
        <v>133</v>
      </c>
      <c r="H306" s="107">
        <v>42657</v>
      </c>
      <c r="I306" s="106" t="s">
        <v>976</v>
      </c>
    </row>
    <row r="307" spans="1:9">
      <c r="A307" s="106" t="s">
        <v>977</v>
      </c>
      <c r="B307" s="105">
        <v>21098</v>
      </c>
      <c r="C307" s="107">
        <v>42654</v>
      </c>
      <c r="D307" s="108">
        <v>0.45619212962962963</v>
      </c>
      <c r="E307" s="106" t="s">
        <v>978</v>
      </c>
      <c r="F307" s="106" t="s">
        <v>137</v>
      </c>
      <c r="G307" s="106" t="s">
        <v>133</v>
      </c>
      <c r="H307" s="107">
        <v>42657</v>
      </c>
      <c r="I307" s="106" t="s">
        <v>979</v>
      </c>
    </row>
    <row r="308" spans="1:9">
      <c r="A308" s="106" t="s">
        <v>980</v>
      </c>
      <c r="B308" s="105">
        <v>21103</v>
      </c>
      <c r="C308" s="107">
        <v>42654</v>
      </c>
      <c r="D308" s="108">
        <v>0.4685185185185185</v>
      </c>
      <c r="E308" s="106" t="s">
        <v>96</v>
      </c>
      <c r="F308" s="106" t="s">
        <v>981</v>
      </c>
      <c r="G308" s="106" t="s">
        <v>133</v>
      </c>
      <c r="H308" s="107">
        <v>42657</v>
      </c>
      <c r="I308" s="106" t="s">
        <v>982</v>
      </c>
    </row>
    <row r="309" spans="1:9">
      <c r="A309" s="106" t="s">
        <v>983</v>
      </c>
      <c r="B309" s="105">
        <v>21104</v>
      </c>
      <c r="C309" s="107">
        <v>42654</v>
      </c>
      <c r="D309" s="108">
        <v>0.4718518518518518</v>
      </c>
      <c r="E309" s="106" t="s">
        <v>984</v>
      </c>
      <c r="F309" s="106" t="s">
        <v>985</v>
      </c>
      <c r="G309" s="106" t="s">
        <v>133</v>
      </c>
      <c r="H309" s="107">
        <v>42667</v>
      </c>
      <c r="I309" s="106" t="s">
        <v>986</v>
      </c>
    </row>
    <row r="310" spans="1:9">
      <c r="A310" s="106" t="s">
        <v>987</v>
      </c>
      <c r="B310" s="105">
        <v>21110</v>
      </c>
      <c r="C310" s="107">
        <v>42654</v>
      </c>
      <c r="D310" s="108">
        <v>0.51618055555555553</v>
      </c>
      <c r="E310" s="106" t="s">
        <v>199</v>
      </c>
      <c r="F310" s="106" t="s">
        <v>137</v>
      </c>
      <c r="G310" s="106" t="s">
        <v>133</v>
      </c>
      <c r="H310" s="107">
        <v>42656</v>
      </c>
      <c r="I310" s="106" t="s">
        <v>988</v>
      </c>
    </row>
    <row r="311" spans="1:9">
      <c r="A311" s="106" t="s">
        <v>989</v>
      </c>
      <c r="B311" s="105">
        <v>21111</v>
      </c>
      <c r="C311" s="107">
        <v>42654</v>
      </c>
      <c r="D311" s="108">
        <v>0.51618055555555553</v>
      </c>
      <c r="E311" s="106" t="s">
        <v>990</v>
      </c>
      <c r="F311" s="106" t="s">
        <v>991</v>
      </c>
      <c r="G311" s="106" t="s">
        <v>133</v>
      </c>
      <c r="H311" s="107">
        <v>42661</v>
      </c>
      <c r="I311" s="106" t="s">
        <v>992</v>
      </c>
    </row>
    <row r="312" spans="1:9">
      <c r="A312" s="106" t="s">
        <v>993</v>
      </c>
      <c r="B312" s="105">
        <v>21115</v>
      </c>
      <c r="C312" s="107">
        <v>42654</v>
      </c>
      <c r="D312" s="108">
        <v>0.52885416666666674</v>
      </c>
      <c r="E312" s="106" t="s">
        <v>199</v>
      </c>
      <c r="F312" s="106" t="s">
        <v>137</v>
      </c>
      <c r="G312" s="106" t="s">
        <v>133</v>
      </c>
      <c r="H312" s="107">
        <v>42656</v>
      </c>
      <c r="I312" s="106" t="s">
        <v>994</v>
      </c>
    </row>
    <row r="313" spans="1:9">
      <c r="A313" s="106" t="s">
        <v>995</v>
      </c>
      <c r="B313" s="105">
        <v>21116</v>
      </c>
      <c r="C313" s="107">
        <v>42654</v>
      </c>
      <c r="D313" s="108">
        <v>0.53215277777777781</v>
      </c>
      <c r="E313" s="106" t="s">
        <v>199</v>
      </c>
      <c r="F313" s="106" t="s">
        <v>137</v>
      </c>
      <c r="G313" s="106" t="s">
        <v>133</v>
      </c>
      <c r="H313" s="107">
        <v>42656</v>
      </c>
      <c r="I313" s="106" t="s">
        <v>996</v>
      </c>
    </row>
    <row r="314" spans="1:9">
      <c r="A314" s="106" t="s">
        <v>997</v>
      </c>
      <c r="B314" s="105">
        <v>21118</v>
      </c>
      <c r="C314" s="107">
        <v>42654</v>
      </c>
      <c r="D314" s="108">
        <v>0.54623842592592597</v>
      </c>
      <c r="E314" s="106" t="s">
        <v>998</v>
      </c>
      <c r="F314" s="106" t="s">
        <v>137</v>
      </c>
      <c r="G314" s="106" t="s">
        <v>133</v>
      </c>
      <c r="H314" s="107">
        <v>42657</v>
      </c>
      <c r="I314" s="106" t="s">
        <v>999</v>
      </c>
    </row>
    <row r="315" spans="1:9">
      <c r="A315" s="106" t="s">
        <v>1000</v>
      </c>
      <c r="B315" s="105">
        <v>21119</v>
      </c>
      <c r="C315" s="107">
        <v>42654</v>
      </c>
      <c r="D315" s="108">
        <v>0.55530092592592595</v>
      </c>
      <c r="E315" s="106" t="s">
        <v>152</v>
      </c>
      <c r="F315" s="106" t="s">
        <v>1001</v>
      </c>
      <c r="G315" s="106" t="s">
        <v>133</v>
      </c>
      <c r="H315" s="107">
        <v>42657</v>
      </c>
      <c r="I315" s="106" t="s">
        <v>1002</v>
      </c>
    </row>
    <row r="316" spans="1:9">
      <c r="A316" s="106" t="s">
        <v>1003</v>
      </c>
      <c r="B316" s="105">
        <v>21120</v>
      </c>
      <c r="C316" s="107">
        <v>42654</v>
      </c>
      <c r="D316" s="108">
        <v>0.57577546296296289</v>
      </c>
      <c r="E316" s="106" t="s">
        <v>152</v>
      </c>
      <c r="F316" s="106" t="s">
        <v>1004</v>
      </c>
      <c r="G316" s="106" t="s">
        <v>133</v>
      </c>
      <c r="H316" s="107">
        <v>42657</v>
      </c>
      <c r="I316" s="106" t="s">
        <v>1005</v>
      </c>
    </row>
    <row r="317" spans="1:9">
      <c r="A317" s="106" t="s">
        <v>1006</v>
      </c>
      <c r="B317" s="105">
        <v>21121</v>
      </c>
      <c r="C317" s="107">
        <v>42654</v>
      </c>
      <c r="D317" s="108">
        <v>0.58581018518518524</v>
      </c>
      <c r="E317" s="106" t="s">
        <v>96</v>
      </c>
      <c r="F317" s="106" t="s">
        <v>1007</v>
      </c>
      <c r="G317" s="106" t="s">
        <v>133</v>
      </c>
      <c r="H317" s="107">
        <v>42657</v>
      </c>
      <c r="I317" s="106" t="s">
        <v>1008</v>
      </c>
    </row>
    <row r="318" spans="1:9">
      <c r="A318" s="106" t="s">
        <v>1009</v>
      </c>
      <c r="B318" s="105">
        <v>21123</v>
      </c>
      <c r="C318" s="107">
        <v>42654</v>
      </c>
      <c r="D318" s="108">
        <v>0.59454861111111112</v>
      </c>
      <c r="E318" s="106" t="s">
        <v>143</v>
      </c>
      <c r="F318" s="106" t="s">
        <v>137</v>
      </c>
      <c r="G318" s="106" t="s">
        <v>133</v>
      </c>
      <c r="H318" s="107">
        <v>42662</v>
      </c>
      <c r="I318" s="106" t="s">
        <v>1010</v>
      </c>
    </row>
    <row r="319" spans="1:9">
      <c r="A319" s="106" t="s">
        <v>1011</v>
      </c>
      <c r="B319" s="105">
        <v>21129</v>
      </c>
      <c r="C319" s="107">
        <v>42654</v>
      </c>
      <c r="D319" s="108">
        <v>0.62569444444444444</v>
      </c>
      <c r="E319" s="106" t="s">
        <v>152</v>
      </c>
      <c r="F319" s="106" t="s">
        <v>137</v>
      </c>
      <c r="G319" s="106" t="s">
        <v>133</v>
      </c>
      <c r="H319" s="107">
        <v>42668</v>
      </c>
      <c r="I319" s="106" t="s">
        <v>1012</v>
      </c>
    </row>
    <row r="320" spans="1:9">
      <c r="A320" s="106" t="s">
        <v>1013</v>
      </c>
      <c r="B320" s="105">
        <v>21133</v>
      </c>
      <c r="C320" s="107">
        <v>42654</v>
      </c>
      <c r="D320" s="108">
        <v>0.63228009259259255</v>
      </c>
      <c r="E320" s="106" t="s">
        <v>96</v>
      </c>
      <c r="F320" s="106" t="s">
        <v>137</v>
      </c>
      <c r="G320" s="106" t="s">
        <v>133</v>
      </c>
      <c r="H320" s="107">
        <v>42671</v>
      </c>
      <c r="I320" s="106" t="s">
        <v>1014</v>
      </c>
    </row>
    <row r="321" spans="1:9">
      <c r="A321" s="106" t="s">
        <v>1015</v>
      </c>
      <c r="B321" s="105">
        <v>21137</v>
      </c>
      <c r="C321" s="107">
        <v>42654</v>
      </c>
      <c r="D321" s="108">
        <v>0.65113425925925927</v>
      </c>
      <c r="E321" s="106" t="s">
        <v>143</v>
      </c>
      <c r="F321" s="106" t="s">
        <v>137</v>
      </c>
      <c r="G321" s="106" t="s">
        <v>133</v>
      </c>
      <c r="H321" s="107">
        <v>42656</v>
      </c>
      <c r="I321" s="106" t="s">
        <v>1016</v>
      </c>
    </row>
    <row r="322" spans="1:9">
      <c r="A322" s="106" t="s">
        <v>1017</v>
      </c>
      <c r="B322" s="105">
        <v>21139</v>
      </c>
      <c r="C322" s="107">
        <v>42654</v>
      </c>
      <c r="D322" s="108">
        <v>0.65627314814814819</v>
      </c>
      <c r="E322" s="106" t="s">
        <v>1018</v>
      </c>
      <c r="F322" s="106" t="s">
        <v>1019</v>
      </c>
      <c r="G322" s="106" t="s">
        <v>133</v>
      </c>
      <c r="H322" s="107">
        <v>42656</v>
      </c>
      <c r="I322" s="106" t="s">
        <v>1020</v>
      </c>
    </row>
    <row r="323" spans="1:9">
      <c r="A323" s="106" t="s">
        <v>1021</v>
      </c>
      <c r="B323" s="105">
        <v>21141</v>
      </c>
      <c r="C323" s="107">
        <v>42654</v>
      </c>
      <c r="D323" s="108">
        <v>0.6677777777777778</v>
      </c>
      <c r="E323" s="106" t="s">
        <v>1022</v>
      </c>
      <c r="F323" s="106" t="s">
        <v>730</v>
      </c>
      <c r="G323" s="106" t="s">
        <v>133</v>
      </c>
      <c r="H323" s="107">
        <v>42661</v>
      </c>
      <c r="I323" s="106" t="s">
        <v>1023</v>
      </c>
    </row>
    <row r="324" spans="1:9">
      <c r="A324" s="106" t="s">
        <v>1024</v>
      </c>
      <c r="B324" s="105">
        <v>21142</v>
      </c>
      <c r="C324" s="107">
        <v>42654</v>
      </c>
      <c r="D324" s="108">
        <v>0.66997685185185185</v>
      </c>
      <c r="E324" s="106" t="s">
        <v>96</v>
      </c>
      <c r="F324" s="106" t="s">
        <v>137</v>
      </c>
      <c r="G324" s="106" t="s">
        <v>133</v>
      </c>
      <c r="H324" s="107">
        <v>42657</v>
      </c>
      <c r="I324" s="106" t="s">
        <v>1025</v>
      </c>
    </row>
    <row r="325" spans="1:9">
      <c r="A325" s="106" t="s">
        <v>1026</v>
      </c>
      <c r="B325" s="105">
        <v>21143</v>
      </c>
      <c r="C325" s="107">
        <v>42654</v>
      </c>
      <c r="D325" s="108">
        <v>0.67096064814814815</v>
      </c>
      <c r="E325" s="106" t="s">
        <v>1022</v>
      </c>
      <c r="F325" s="106" t="s">
        <v>730</v>
      </c>
      <c r="G325" s="106" t="s">
        <v>133</v>
      </c>
      <c r="H325" s="107">
        <v>42662</v>
      </c>
      <c r="I325" s="106" t="s">
        <v>1027</v>
      </c>
    </row>
    <row r="326" spans="1:9">
      <c r="A326" s="106" t="s">
        <v>1028</v>
      </c>
      <c r="B326" s="105">
        <v>21144</v>
      </c>
      <c r="C326" s="107">
        <v>42654</v>
      </c>
      <c r="D326" s="108">
        <v>0.67179398148148151</v>
      </c>
      <c r="E326" s="106" t="s">
        <v>1022</v>
      </c>
      <c r="F326" s="106" t="s">
        <v>730</v>
      </c>
      <c r="G326" s="106" t="s">
        <v>133</v>
      </c>
      <c r="H326" s="107">
        <v>42661</v>
      </c>
      <c r="I326" s="106" t="s">
        <v>1029</v>
      </c>
    </row>
    <row r="327" spans="1:9">
      <c r="A327" s="106" t="s">
        <v>1030</v>
      </c>
      <c r="B327" s="105">
        <v>21145</v>
      </c>
      <c r="C327" s="107">
        <v>42654</v>
      </c>
      <c r="D327" s="108">
        <v>0.67223379629629632</v>
      </c>
      <c r="E327" s="106" t="s">
        <v>1022</v>
      </c>
      <c r="F327" s="106" t="s">
        <v>730</v>
      </c>
      <c r="G327" s="106" t="s">
        <v>133</v>
      </c>
      <c r="H327" s="107">
        <v>42661</v>
      </c>
      <c r="I327" s="106" t="s">
        <v>1031</v>
      </c>
    </row>
    <row r="328" spans="1:9">
      <c r="A328" s="106" t="s">
        <v>1032</v>
      </c>
      <c r="B328" s="105">
        <v>21146</v>
      </c>
      <c r="C328" s="107">
        <v>42654</v>
      </c>
      <c r="D328" s="108">
        <v>0.67267361111111112</v>
      </c>
      <c r="E328" s="106" t="s">
        <v>1022</v>
      </c>
      <c r="F328" s="106" t="s">
        <v>730</v>
      </c>
      <c r="G328" s="106" t="s">
        <v>133</v>
      </c>
      <c r="H328" s="107">
        <v>42661</v>
      </c>
      <c r="I328" s="106" t="s">
        <v>1033</v>
      </c>
    </row>
    <row r="329" spans="1:9">
      <c r="A329" s="106" t="s">
        <v>1034</v>
      </c>
      <c r="B329" s="105">
        <v>21147</v>
      </c>
      <c r="C329" s="107">
        <v>42654</v>
      </c>
      <c r="D329" s="108">
        <v>0.67320601851851858</v>
      </c>
      <c r="E329" s="106" t="s">
        <v>1022</v>
      </c>
      <c r="F329" s="106" t="s">
        <v>730</v>
      </c>
      <c r="G329" s="106" t="s">
        <v>149</v>
      </c>
      <c r="H329" s="107">
        <v>42689</v>
      </c>
      <c r="I329" s="106" t="s">
        <v>1035</v>
      </c>
    </row>
    <row r="330" spans="1:9">
      <c r="A330" s="106" t="s">
        <v>1036</v>
      </c>
      <c r="B330" s="105">
        <v>21148</v>
      </c>
      <c r="C330" s="107">
        <v>42654</v>
      </c>
      <c r="D330" s="108">
        <v>0.67372685185185188</v>
      </c>
      <c r="E330" s="106" t="s">
        <v>1022</v>
      </c>
      <c r="F330" s="106" t="s">
        <v>730</v>
      </c>
      <c r="G330" s="106" t="s">
        <v>149</v>
      </c>
      <c r="H330" s="107">
        <v>42689</v>
      </c>
      <c r="I330" s="106" t="s">
        <v>1037</v>
      </c>
    </row>
    <row r="331" spans="1:9">
      <c r="A331" s="106" t="s">
        <v>1038</v>
      </c>
      <c r="B331" s="105">
        <v>21149</v>
      </c>
      <c r="C331" s="107">
        <v>42654</v>
      </c>
      <c r="D331" s="108">
        <v>0.67420138888888881</v>
      </c>
      <c r="E331" s="106" t="s">
        <v>1022</v>
      </c>
      <c r="F331" s="106" t="s">
        <v>730</v>
      </c>
      <c r="G331" s="106" t="s">
        <v>133</v>
      </c>
      <c r="H331" s="107">
        <v>42662</v>
      </c>
      <c r="I331" s="106" t="s">
        <v>1039</v>
      </c>
    </row>
    <row r="332" spans="1:9">
      <c r="A332" s="106" t="s">
        <v>1040</v>
      </c>
      <c r="B332" s="105">
        <v>21150</v>
      </c>
      <c r="C332" s="107">
        <v>42654</v>
      </c>
      <c r="D332" s="108">
        <v>0.67461805555555554</v>
      </c>
      <c r="E332" s="106" t="s">
        <v>1022</v>
      </c>
      <c r="F332" s="106" t="s">
        <v>730</v>
      </c>
      <c r="G332" s="106" t="s">
        <v>133</v>
      </c>
      <c r="H332" s="107">
        <v>42662</v>
      </c>
      <c r="I332" s="106" t="s">
        <v>1041</v>
      </c>
    </row>
    <row r="333" spans="1:9">
      <c r="A333" s="106" t="s">
        <v>1042</v>
      </c>
      <c r="B333" s="105">
        <v>21151</v>
      </c>
      <c r="C333" s="107">
        <v>42654</v>
      </c>
      <c r="D333" s="108">
        <v>0.67521990740740734</v>
      </c>
      <c r="E333" s="106" t="s">
        <v>1022</v>
      </c>
      <c r="F333" s="106" t="s">
        <v>730</v>
      </c>
      <c r="G333" s="106" t="s">
        <v>133</v>
      </c>
      <c r="H333" s="107">
        <v>42662</v>
      </c>
      <c r="I333" s="106" t="s">
        <v>1043</v>
      </c>
    </row>
    <row r="334" spans="1:9">
      <c r="A334" s="106" t="s">
        <v>1044</v>
      </c>
      <c r="B334" s="105">
        <v>21157</v>
      </c>
      <c r="C334" s="107">
        <v>42654</v>
      </c>
      <c r="D334" s="108">
        <v>0.71589120370370374</v>
      </c>
      <c r="E334" s="106" t="s">
        <v>96</v>
      </c>
      <c r="F334" s="106" t="s">
        <v>272</v>
      </c>
      <c r="G334" s="106" t="s">
        <v>133</v>
      </c>
      <c r="H334" s="107">
        <v>42661</v>
      </c>
      <c r="I334" s="106" t="s">
        <v>1045</v>
      </c>
    </row>
    <row r="335" spans="1:9">
      <c r="A335" s="106" t="s">
        <v>1046</v>
      </c>
      <c r="B335" s="105">
        <v>21158</v>
      </c>
      <c r="C335" s="107">
        <v>42655</v>
      </c>
      <c r="D335" s="108">
        <v>0.31043981481481481</v>
      </c>
      <c r="E335" s="106" t="s">
        <v>1047</v>
      </c>
      <c r="F335" s="106" t="s">
        <v>137</v>
      </c>
      <c r="G335" s="106" t="s">
        <v>1048</v>
      </c>
      <c r="H335" s="107">
        <v>42657</v>
      </c>
      <c r="I335" s="106" t="s">
        <v>1049</v>
      </c>
    </row>
    <row r="336" spans="1:9">
      <c r="A336" s="106" t="s">
        <v>1050</v>
      </c>
      <c r="B336" s="105">
        <v>21164</v>
      </c>
      <c r="C336" s="107">
        <v>42655</v>
      </c>
      <c r="D336" s="108">
        <v>0.38026620370370368</v>
      </c>
      <c r="E336" s="106" t="s">
        <v>1051</v>
      </c>
      <c r="F336" s="106" t="s">
        <v>1052</v>
      </c>
      <c r="G336" s="106" t="s">
        <v>133</v>
      </c>
      <c r="H336" s="107">
        <v>42671</v>
      </c>
      <c r="I336" s="106" t="s">
        <v>1053</v>
      </c>
    </row>
    <row r="337" spans="1:9">
      <c r="A337" s="106" t="s">
        <v>1054</v>
      </c>
      <c r="B337" s="105">
        <v>21176</v>
      </c>
      <c r="C337" s="107">
        <v>42655</v>
      </c>
      <c r="D337" s="108">
        <v>0.42452546296296295</v>
      </c>
      <c r="E337" s="106" t="s">
        <v>1055</v>
      </c>
      <c r="F337" s="106" t="s">
        <v>289</v>
      </c>
      <c r="G337" s="106" t="s">
        <v>133</v>
      </c>
      <c r="H337" s="107">
        <v>42662</v>
      </c>
      <c r="I337" s="106" t="s">
        <v>1056</v>
      </c>
    </row>
    <row r="338" spans="1:9">
      <c r="A338" s="106" t="s">
        <v>1057</v>
      </c>
      <c r="B338" s="105">
        <v>21177</v>
      </c>
      <c r="C338" s="107">
        <v>42655</v>
      </c>
      <c r="D338" s="108">
        <v>0.42692129629629627</v>
      </c>
      <c r="E338" s="106" t="s">
        <v>1058</v>
      </c>
      <c r="F338" s="106" t="s">
        <v>1059</v>
      </c>
      <c r="G338" s="106" t="s">
        <v>133</v>
      </c>
      <c r="H338" s="107">
        <v>42662</v>
      </c>
      <c r="I338" s="106" t="s">
        <v>1060</v>
      </c>
    </row>
    <row r="339" spans="1:9">
      <c r="A339" s="106" t="s">
        <v>1061</v>
      </c>
      <c r="B339" s="105">
        <v>21178</v>
      </c>
      <c r="C339" s="107">
        <v>42655</v>
      </c>
      <c r="D339" s="108">
        <v>0.42815972222222221</v>
      </c>
      <c r="E339" s="106" t="s">
        <v>1062</v>
      </c>
      <c r="F339" s="106" t="s">
        <v>1059</v>
      </c>
      <c r="G339" s="106" t="s">
        <v>133</v>
      </c>
      <c r="H339" s="107">
        <v>42668</v>
      </c>
      <c r="I339" s="106" t="s">
        <v>1063</v>
      </c>
    </row>
    <row r="340" spans="1:9">
      <c r="A340" s="106" t="s">
        <v>1064</v>
      </c>
      <c r="B340" s="105">
        <v>21181</v>
      </c>
      <c r="C340" s="107">
        <v>42655</v>
      </c>
      <c r="D340" s="108">
        <v>0.44331018518518522</v>
      </c>
      <c r="E340" s="106" t="s">
        <v>227</v>
      </c>
      <c r="F340" s="106" t="s">
        <v>1065</v>
      </c>
      <c r="G340" s="106" t="s">
        <v>133</v>
      </c>
      <c r="H340" s="107">
        <v>42668</v>
      </c>
      <c r="I340" s="106" t="s">
        <v>1066</v>
      </c>
    </row>
    <row r="341" spans="1:9">
      <c r="A341" s="106" t="s">
        <v>1067</v>
      </c>
      <c r="B341" s="105">
        <v>21182</v>
      </c>
      <c r="C341" s="107">
        <v>42655</v>
      </c>
      <c r="D341" s="108">
        <v>0.44521990740740741</v>
      </c>
      <c r="E341" s="106" t="s">
        <v>227</v>
      </c>
      <c r="F341" s="106" t="s">
        <v>1065</v>
      </c>
      <c r="G341" s="106" t="s">
        <v>133</v>
      </c>
      <c r="H341" s="107">
        <v>42668</v>
      </c>
      <c r="I341" s="106" t="s">
        <v>1068</v>
      </c>
    </row>
    <row r="342" spans="1:9">
      <c r="A342" s="106" t="s">
        <v>1069</v>
      </c>
      <c r="B342" s="105">
        <v>21183</v>
      </c>
      <c r="C342" s="107">
        <v>42655</v>
      </c>
      <c r="D342" s="108">
        <v>0.44729166666666664</v>
      </c>
      <c r="E342" s="106" t="s">
        <v>96</v>
      </c>
      <c r="F342" s="106" t="s">
        <v>1070</v>
      </c>
      <c r="G342" s="106" t="s">
        <v>503</v>
      </c>
      <c r="H342" s="107">
        <v>42664</v>
      </c>
      <c r="I342" s="106" t="s">
        <v>1071</v>
      </c>
    </row>
    <row r="343" spans="1:9">
      <c r="A343" s="106" t="s">
        <v>1072</v>
      </c>
      <c r="B343" s="105">
        <v>21185</v>
      </c>
      <c r="C343" s="107">
        <v>42655</v>
      </c>
      <c r="D343" s="108">
        <v>0.45739583333333328</v>
      </c>
      <c r="E343" s="106" t="s">
        <v>693</v>
      </c>
      <c r="F343" s="106" t="s">
        <v>137</v>
      </c>
      <c r="G343" s="106" t="s">
        <v>133</v>
      </c>
      <c r="H343" s="107">
        <v>42662</v>
      </c>
      <c r="I343" s="106" t="s">
        <v>1073</v>
      </c>
    </row>
    <row r="344" spans="1:9">
      <c r="A344" s="106" t="s">
        <v>1074</v>
      </c>
      <c r="B344" s="105">
        <v>21189</v>
      </c>
      <c r="C344" s="107">
        <v>42655</v>
      </c>
      <c r="D344" s="108">
        <v>0.48420138888888892</v>
      </c>
      <c r="E344" s="106" t="s">
        <v>96</v>
      </c>
      <c r="F344" s="106" t="s">
        <v>137</v>
      </c>
      <c r="G344" s="106" t="s">
        <v>149</v>
      </c>
      <c r="H344" s="107">
        <v>42689</v>
      </c>
      <c r="I344" s="106" t="s">
        <v>1075</v>
      </c>
    </row>
    <row r="345" spans="1:9">
      <c r="A345" s="106" t="s">
        <v>1076</v>
      </c>
      <c r="B345" s="105">
        <v>21196</v>
      </c>
      <c r="C345" s="107">
        <v>42655</v>
      </c>
      <c r="D345" s="108">
        <v>0.50062499999999999</v>
      </c>
      <c r="E345" s="106" t="s">
        <v>96</v>
      </c>
      <c r="F345" s="106" t="s">
        <v>137</v>
      </c>
      <c r="G345" s="106" t="s">
        <v>133</v>
      </c>
      <c r="H345" s="107">
        <v>42662</v>
      </c>
      <c r="I345" s="106" t="s">
        <v>1077</v>
      </c>
    </row>
    <row r="346" spans="1:9">
      <c r="A346" s="106" t="s">
        <v>1078</v>
      </c>
      <c r="B346" s="105">
        <v>21200</v>
      </c>
      <c r="C346" s="107">
        <v>42655</v>
      </c>
      <c r="D346" s="108">
        <v>0.51170138888888894</v>
      </c>
      <c r="E346" s="106" t="s">
        <v>170</v>
      </c>
      <c r="F346" s="106" t="s">
        <v>1079</v>
      </c>
      <c r="G346" s="106" t="s">
        <v>133</v>
      </c>
      <c r="H346" s="107">
        <v>42661</v>
      </c>
      <c r="I346" s="106" t="s">
        <v>1080</v>
      </c>
    </row>
    <row r="347" spans="1:9">
      <c r="A347" s="106" t="s">
        <v>1081</v>
      </c>
      <c r="B347" s="105">
        <v>21201</v>
      </c>
      <c r="C347" s="107">
        <v>42655</v>
      </c>
      <c r="D347" s="108">
        <v>0.51358796296296294</v>
      </c>
      <c r="E347" s="106" t="s">
        <v>784</v>
      </c>
      <c r="F347" s="106" t="s">
        <v>1082</v>
      </c>
      <c r="G347" s="106" t="s">
        <v>149</v>
      </c>
      <c r="H347" s="107">
        <v>42670</v>
      </c>
      <c r="I347" s="106" t="s">
        <v>1083</v>
      </c>
    </row>
    <row r="348" spans="1:9">
      <c r="A348" s="106" t="s">
        <v>1084</v>
      </c>
      <c r="B348" s="105">
        <v>21204</v>
      </c>
      <c r="C348" s="107">
        <v>42655</v>
      </c>
      <c r="D348" s="108">
        <v>0.51831018518518512</v>
      </c>
      <c r="E348" s="106" t="s">
        <v>1085</v>
      </c>
      <c r="F348" s="106" t="s">
        <v>137</v>
      </c>
      <c r="G348" s="106" t="s">
        <v>617</v>
      </c>
      <c r="H348" s="107">
        <v>42663</v>
      </c>
      <c r="I348" s="106" t="s">
        <v>1086</v>
      </c>
    </row>
    <row r="349" spans="1:9">
      <c r="A349" s="106" t="s">
        <v>1087</v>
      </c>
      <c r="B349" s="105">
        <v>21213</v>
      </c>
      <c r="C349" s="107">
        <v>42655</v>
      </c>
      <c r="D349" s="108">
        <v>0.53565972222222225</v>
      </c>
      <c r="E349" s="106" t="s">
        <v>1088</v>
      </c>
      <c r="F349" s="106" t="s">
        <v>137</v>
      </c>
      <c r="G349" s="106" t="s">
        <v>133</v>
      </c>
      <c r="H349" s="107">
        <v>42661</v>
      </c>
      <c r="I349" s="106" t="s">
        <v>1089</v>
      </c>
    </row>
    <row r="350" spans="1:9">
      <c r="A350" s="106" t="s">
        <v>1090</v>
      </c>
      <c r="B350" s="105">
        <v>21218</v>
      </c>
      <c r="C350" s="107">
        <v>42655</v>
      </c>
      <c r="D350" s="108">
        <v>0.54271990740740739</v>
      </c>
      <c r="E350" s="106" t="s">
        <v>96</v>
      </c>
      <c r="F350" s="106" t="s">
        <v>1091</v>
      </c>
      <c r="G350" s="106" t="s">
        <v>133</v>
      </c>
      <c r="H350" s="107">
        <v>42667</v>
      </c>
      <c r="I350" s="106" t="s">
        <v>1092</v>
      </c>
    </row>
    <row r="351" spans="1:9">
      <c r="A351" s="106" t="s">
        <v>1093</v>
      </c>
      <c r="B351" s="105">
        <v>21220</v>
      </c>
      <c r="C351" s="107">
        <v>42655</v>
      </c>
      <c r="D351" s="108">
        <v>0.56299768518518511</v>
      </c>
      <c r="E351" s="106" t="s">
        <v>96</v>
      </c>
      <c r="F351" s="106" t="s">
        <v>137</v>
      </c>
      <c r="G351" s="106" t="s">
        <v>133</v>
      </c>
      <c r="H351" s="107">
        <v>42662</v>
      </c>
      <c r="I351" s="106" t="s">
        <v>1094</v>
      </c>
    </row>
    <row r="352" spans="1:9">
      <c r="A352" s="106" t="s">
        <v>1095</v>
      </c>
      <c r="B352" s="105">
        <v>21223</v>
      </c>
      <c r="C352" s="107">
        <v>42655</v>
      </c>
      <c r="D352" s="108">
        <v>0.58578703703703705</v>
      </c>
      <c r="E352" s="106" t="s">
        <v>96</v>
      </c>
      <c r="F352" s="106" t="s">
        <v>1096</v>
      </c>
      <c r="G352" s="106" t="s">
        <v>133</v>
      </c>
      <c r="H352" s="107">
        <v>42667</v>
      </c>
      <c r="I352" s="106" t="s">
        <v>1097</v>
      </c>
    </row>
    <row r="353" spans="1:9">
      <c r="A353" s="106" t="s">
        <v>1098</v>
      </c>
      <c r="B353" s="105">
        <v>21225</v>
      </c>
      <c r="C353" s="107">
        <v>42655</v>
      </c>
      <c r="D353" s="108">
        <v>0.60618055555555561</v>
      </c>
      <c r="E353" s="106" t="s">
        <v>1099</v>
      </c>
      <c r="F353" s="106" t="s">
        <v>1100</v>
      </c>
      <c r="G353" s="106" t="s">
        <v>133</v>
      </c>
      <c r="H353" s="107">
        <v>42671</v>
      </c>
      <c r="I353" s="106" t="s">
        <v>1101</v>
      </c>
    </row>
    <row r="354" spans="1:9">
      <c r="A354" s="106" t="s">
        <v>1102</v>
      </c>
      <c r="B354" s="105">
        <v>21227</v>
      </c>
      <c r="C354" s="107">
        <v>42655</v>
      </c>
      <c r="D354" s="108">
        <v>0.61002314814814818</v>
      </c>
      <c r="E354" s="106" t="s">
        <v>1103</v>
      </c>
      <c r="F354" s="106" t="s">
        <v>1100</v>
      </c>
      <c r="G354" s="106" t="s">
        <v>176</v>
      </c>
      <c r="H354" s="107">
        <v>42670</v>
      </c>
      <c r="I354" s="106" t="s">
        <v>1104</v>
      </c>
    </row>
    <row r="355" spans="1:9">
      <c r="A355" s="106" t="s">
        <v>1105</v>
      </c>
      <c r="B355" s="105">
        <v>21229</v>
      </c>
      <c r="C355" s="107">
        <v>42655</v>
      </c>
      <c r="D355" s="108">
        <v>0.61259259259259258</v>
      </c>
      <c r="E355" s="106" t="s">
        <v>1106</v>
      </c>
      <c r="F355" s="106" t="s">
        <v>1100</v>
      </c>
      <c r="G355" s="106" t="s">
        <v>133</v>
      </c>
      <c r="H355" s="107">
        <v>42661</v>
      </c>
      <c r="I355" s="106" t="s">
        <v>1107</v>
      </c>
    </row>
    <row r="356" spans="1:9">
      <c r="A356" s="106" t="s">
        <v>1108</v>
      </c>
      <c r="B356" s="105">
        <v>21232</v>
      </c>
      <c r="C356" s="107">
        <v>42655</v>
      </c>
      <c r="D356" s="108">
        <v>0.64321759259259259</v>
      </c>
      <c r="E356" s="106" t="s">
        <v>1109</v>
      </c>
      <c r="F356" s="106" t="s">
        <v>289</v>
      </c>
      <c r="G356" s="106" t="s">
        <v>133</v>
      </c>
      <c r="H356" s="107">
        <v>42662</v>
      </c>
      <c r="I356" s="106" t="s">
        <v>1110</v>
      </c>
    </row>
    <row r="357" spans="1:9">
      <c r="A357" s="106" t="s">
        <v>1111</v>
      </c>
      <c r="B357" s="105">
        <v>21238</v>
      </c>
      <c r="C357" s="107">
        <v>42655</v>
      </c>
      <c r="D357" s="108">
        <v>0.67668981481481483</v>
      </c>
      <c r="E357" s="106" t="s">
        <v>152</v>
      </c>
      <c r="F357" s="106" t="s">
        <v>1112</v>
      </c>
      <c r="G357" s="106" t="s">
        <v>133</v>
      </c>
      <c r="H357" s="107">
        <v>42662</v>
      </c>
      <c r="I357" s="106" t="s">
        <v>1113</v>
      </c>
    </row>
    <row r="358" spans="1:9">
      <c r="A358" s="106" t="s">
        <v>1114</v>
      </c>
      <c r="B358" s="105">
        <v>21243</v>
      </c>
      <c r="C358" s="107">
        <v>42655</v>
      </c>
      <c r="D358" s="108">
        <v>0.71193287037037034</v>
      </c>
      <c r="E358" s="106" t="s">
        <v>170</v>
      </c>
      <c r="F358" s="106" t="s">
        <v>1115</v>
      </c>
      <c r="G358" s="106" t="s">
        <v>133</v>
      </c>
      <c r="H358" s="107">
        <v>42674</v>
      </c>
      <c r="I358" s="106" t="s">
        <v>1116</v>
      </c>
    </row>
    <row r="359" spans="1:9">
      <c r="A359" s="106" t="s">
        <v>1117</v>
      </c>
      <c r="B359" s="105">
        <v>21247</v>
      </c>
      <c r="C359" s="107">
        <v>42655</v>
      </c>
      <c r="D359" s="108">
        <v>0.72406250000000005</v>
      </c>
      <c r="E359" s="106" t="s">
        <v>1118</v>
      </c>
      <c r="F359" s="106" t="s">
        <v>1119</v>
      </c>
      <c r="G359" s="106" t="s">
        <v>133</v>
      </c>
      <c r="H359" s="107">
        <v>42671</v>
      </c>
      <c r="I359" s="106" t="s">
        <v>1120</v>
      </c>
    </row>
    <row r="360" spans="1:9">
      <c r="A360" s="106" t="s">
        <v>1121</v>
      </c>
      <c r="B360" s="105">
        <v>21248</v>
      </c>
      <c r="C360" s="107">
        <v>42655</v>
      </c>
      <c r="D360" s="108">
        <v>0.72880787037037031</v>
      </c>
      <c r="E360" s="106" t="s">
        <v>1122</v>
      </c>
      <c r="F360" s="106" t="s">
        <v>1123</v>
      </c>
      <c r="G360" s="106" t="s">
        <v>133</v>
      </c>
      <c r="H360" s="107">
        <v>42667</v>
      </c>
      <c r="I360" s="106" t="s">
        <v>1124</v>
      </c>
    </row>
    <row r="361" spans="1:9">
      <c r="A361" s="106" t="s">
        <v>1125</v>
      </c>
      <c r="B361" s="105">
        <v>21251</v>
      </c>
      <c r="C361" s="107">
        <v>42656</v>
      </c>
      <c r="D361" s="108">
        <v>0.30387731481481478</v>
      </c>
      <c r="E361" s="106" t="s">
        <v>1126</v>
      </c>
      <c r="F361" s="106" t="s">
        <v>1127</v>
      </c>
      <c r="G361" s="106" t="s">
        <v>133</v>
      </c>
      <c r="H361" s="107">
        <v>42662</v>
      </c>
      <c r="I361" s="106" t="s">
        <v>1128</v>
      </c>
    </row>
    <row r="362" spans="1:9">
      <c r="A362" s="106" t="s">
        <v>1129</v>
      </c>
      <c r="B362" s="105">
        <v>21256</v>
      </c>
      <c r="C362" s="107">
        <v>42656</v>
      </c>
      <c r="D362" s="108">
        <v>0.32041666666666663</v>
      </c>
      <c r="E362" s="106" t="s">
        <v>96</v>
      </c>
      <c r="F362" s="106" t="s">
        <v>137</v>
      </c>
      <c r="G362" s="106" t="s">
        <v>133</v>
      </c>
      <c r="H362" s="107">
        <v>42668</v>
      </c>
      <c r="I362" s="106" t="s">
        <v>1130</v>
      </c>
    </row>
    <row r="363" spans="1:9">
      <c r="A363" s="106" t="s">
        <v>1131</v>
      </c>
      <c r="B363" s="105">
        <v>21258</v>
      </c>
      <c r="C363" s="107">
        <v>42656</v>
      </c>
      <c r="D363" s="108">
        <v>0.33043981481481483</v>
      </c>
      <c r="E363" s="106" t="s">
        <v>96</v>
      </c>
      <c r="F363" s="106" t="s">
        <v>137</v>
      </c>
      <c r="G363" s="106" t="s">
        <v>133</v>
      </c>
      <c r="H363" s="107">
        <v>42664</v>
      </c>
      <c r="I363" s="106" t="s">
        <v>1132</v>
      </c>
    </row>
    <row r="364" spans="1:9">
      <c r="A364" s="106" t="s">
        <v>1133</v>
      </c>
      <c r="B364" s="105">
        <v>21274</v>
      </c>
      <c r="C364" s="107">
        <v>42656</v>
      </c>
      <c r="D364" s="108">
        <v>0.37125000000000002</v>
      </c>
      <c r="E364" s="106" t="s">
        <v>1134</v>
      </c>
      <c r="F364" s="106" t="s">
        <v>148</v>
      </c>
      <c r="G364" s="106" t="s">
        <v>133</v>
      </c>
      <c r="H364" s="107">
        <v>42670</v>
      </c>
      <c r="I364" s="106" t="s">
        <v>1135</v>
      </c>
    </row>
    <row r="365" spans="1:9">
      <c r="A365" s="106" t="s">
        <v>1136</v>
      </c>
      <c r="B365" s="105">
        <v>21276</v>
      </c>
      <c r="C365" s="107">
        <v>42656</v>
      </c>
      <c r="D365" s="108">
        <v>0.38554398148148145</v>
      </c>
      <c r="E365" s="106" t="s">
        <v>1137</v>
      </c>
      <c r="F365" s="106" t="s">
        <v>289</v>
      </c>
      <c r="G365" s="106" t="s">
        <v>176</v>
      </c>
      <c r="H365" s="107">
        <v>42662</v>
      </c>
      <c r="I365" s="106" t="s">
        <v>1138</v>
      </c>
    </row>
    <row r="366" spans="1:9">
      <c r="A366" s="106" t="s">
        <v>1139</v>
      </c>
      <c r="B366" s="105">
        <v>21279</v>
      </c>
      <c r="C366" s="107">
        <v>42656</v>
      </c>
      <c r="D366" s="108">
        <v>0.41432870370370373</v>
      </c>
      <c r="E366" s="106" t="s">
        <v>199</v>
      </c>
      <c r="F366" s="106" t="s">
        <v>137</v>
      </c>
      <c r="G366" s="106" t="s">
        <v>133</v>
      </c>
      <c r="H366" s="107">
        <v>42661</v>
      </c>
      <c r="I366" s="106" t="s">
        <v>1140</v>
      </c>
    </row>
    <row r="367" spans="1:9">
      <c r="A367" s="106" t="s">
        <v>1141</v>
      </c>
      <c r="B367" s="105">
        <v>21289</v>
      </c>
      <c r="C367" s="107">
        <v>42656</v>
      </c>
      <c r="D367" s="108">
        <v>0.47091435185185188</v>
      </c>
      <c r="E367" s="106" t="s">
        <v>96</v>
      </c>
      <c r="F367" s="106" t="s">
        <v>137</v>
      </c>
      <c r="G367" s="106" t="s">
        <v>133</v>
      </c>
      <c r="H367" s="107">
        <v>42674</v>
      </c>
      <c r="I367" s="106" t="s">
        <v>1142</v>
      </c>
    </row>
    <row r="368" spans="1:9">
      <c r="A368" s="106" t="s">
        <v>1143</v>
      </c>
      <c r="B368" s="105">
        <v>21297</v>
      </c>
      <c r="C368" s="107">
        <v>42656</v>
      </c>
      <c r="D368" s="108">
        <v>0.50945601851851852</v>
      </c>
      <c r="E368" s="106" t="s">
        <v>170</v>
      </c>
      <c r="F368" s="106" t="s">
        <v>137</v>
      </c>
      <c r="G368" s="106" t="s">
        <v>133</v>
      </c>
      <c r="H368" s="107">
        <v>42663</v>
      </c>
      <c r="I368" s="106" t="s">
        <v>1144</v>
      </c>
    </row>
    <row r="369" spans="1:9">
      <c r="A369" s="106" t="s">
        <v>1145</v>
      </c>
      <c r="B369" s="105">
        <v>21299</v>
      </c>
      <c r="C369" s="107">
        <v>42656</v>
      </c>
      <c r="D369" s="108">
        <v>0.51576388888888891</v>
      </c>
      <c r="E369" s="106" t="s">
        <v>199</v>
      </c>
      <c r="F369" s="106" t="s">
        <v>137</v>
      </c>
      <c r="G369" s="106" t="s">
        <v>133</v>
      </c>
      <c r="H369" s="107">
        <v>42661</v>
      </c>
      <c r="I369" s="106" t="s">
        <v>1146</v>
      </c>
    </row>
    <row r="370" spans="1:9">
      <c r="A370" s="106" t="s">
        <v>1147</v>
      </c>
      <c r="B370" s="105">
        <v>21300</v>
      </c>
      <c r="C370" s="107">
        <v>42656</v>
      </c>
      <c r="D370" s="108">
        <v>0.5169097222222222</v>
      </c>
      <c r="E370" s="106" t="s">
        <v>1148</v>
      </c>
      <c r="F370" s="106" t="s">
        <v>137</v>
      </c>
      <c r="G370" s="106" t="s">
        <v>133</v>
      </c>
      <c r="H370" s="107">
        <v>42662</v>
      </c>
      <c r="I370" s="106" t="s">
        <v>1149</v>
      </c>
    </row>
    <row r="371" spans="1:9">
      <c r="A371" s="106" t="s">
        <v>1150</v>
      </c>
      <c r="B371" s="105">
        <v>21302</v>
      </c>
      <c r="C371" s="107">
        <v>42656</v>
      </c>
      <c r="D371" s="108">
        <v>0.52172453703703703</v>
      </c>
      <c r="E371" s="106" t="s">
        <v>199</v>
      </c>
      <c r="F371" s="106" t="s">
        <v>1151</v>
      </c>
      <c r="G371" s="106" t="s">
        <v>133</v>
      </c>
      <c r="H371" s="107">
        <v>42661</v>
      </c>
      <c r="I371" s="106" t="s">
        <v>1152</v>
      </c>
    </row>
    <row r="372" spans="1:9">
      <c r="A372" s="106" t="s">
        <v>1153</v>
      </c>
      <c r="B372" s="105">
        <v>21303</v>
      </c>
      <c r="C372" s="107">
        <v>42656</v>
      </c>
      <c r="D372" s="108">
        <v>0.52348379629629627</v>
      </c>
      <c r="E372" s="106" t="s">
        <v>1154</v>
      </c>
      <c r="F372" s="106" t="s">
        <v>1155</v>
      </c>
      <c r="G372" s="106" t="s">
        <v>133</v>
      </c>
      <c r="H372" s="107">
        <v>42656</v>
      </c>
      <c r="I372" s="106" t="s">
        <v>1156</v>
      </c>
    </row>
    <row r="373" spans="1:9">
      <c r="A373" s="106" t="s">
        <v>1157</v>
      </c>
      <c r="B373" s="105">
        <v>21304</v>
      </c>
      <c r="C373" s="107">
        <v>42656</v>
      </c>
      <c r="D373" s="108">
        <v>0.52510416666666659</v>
      </c>
      <c r="E373" s="106" t="s">
        <v>199</v>
      </c>
      <c r="F373" s="106" t="s">
        <v>137</v>
      </c>
      <c r="G373" s="106" t="s">
        <v>133</v>
      </c>
      <c r="H373" s="107">
        <v>42661</v>
      </c>
      <c r="I373" s="106" t="s">
        <v>1158</v>
      </c>
    </row>
    <row r="374" spans="1:9">
      <c r="A374" s="106" t="s">
        <v>1159</v>
      </c>
      <c r="B374" s="105">
        <v>21310</v>
      </c>
      <c r="C374" s="107">
        <v>42656</v>
      </c>
      <c r="D374" s="108">
        <v>0.53244212962962967</v>
      </c>
      <c r="E374" s="106" t="s">
        <v>199</v>
      </c>
      <c r="F374" s="106" t="s">
        <v>202</v>
      </c>
      <c r="G374" s="106" t="s">
        <v>133</v>
      </c>
      <c r="H374" s="107">
        <v>42661</v>
      </c>
      <c r="I374" s="106" t="s">
        <v>1160</v>
      </c>
    </row>
    <row r="375" spans="1:9">
      <c r="A375" s="106" t="s">
        <v>1161</v>
      </c>
      <c r="B375" s="105">
        <v>21312</v>
      </c>
      <c r="C375" s="107">
        <v>42656</v>
      </c>
      <c r="D375" s="108">
        <v>0.54008101851851853</v>
      </c>
      <c r="E375" s="106" t="s">
        <v>143</v>
      </c>
      <c r="F375" s="106" t="s">
        <v>137</v>
      </c>
      <c r="G375" s="106" t="s">
        <v>133</v>
      </c>
      <c r="H375" s="107">
        <v>42662</v>
      </c>
      <c r="I375" s="106" t="s">
        <v>1162</v>
      </c>
    </row>
    <row r="376" spans="1:9">
      <c r="A376" s="106" t="s">
        <v>1163</v>
      </c>
      <c r="B376" s="105">
        <v>21313</v>
      </c>
      <c r="C376" s="107">
        <v>42656</v>
      </c>
      <c r="D376" s="108">
        <v>0.54172453703703705</v>
      </c>
      <c r="E376" s="106" t="s">
        <v>681</v>
      </c>
      <c r="F376" s="106" t="s">
        <v>137</v>
      </c>
      <c r="G376" s="106" t="s">
        <v>133</v>
      </c>
      <c r="H376" s="107">
        <v>42662</v>
      </c>
      <c r="I376" s="106" t="s">
        <v>1164</v>
      </c>
    </row>
    <row r="377" spans="1:9">
      <c r="A377" s="106" t="s">
        <v>1165</v>
      </c>
      <c r="B377" s="105">
        <v>21314</v>
      </c>
      <c r="C377" s="107">
        <v>42656</v>
      </c>
      <c r="D377" s="108">
        <v>0.5433217592592593</v>
      </c>
      <c r="E377" s="106" t="s">
        <v>1166</v>
      </c>
      <c r="F377" s="106" t="s">
        <v>137</v>
      </c>
      <c r="G377" s="106" t="s">
        <v>133</v>
      </c>
      <c r="H377" s="107">
        <v>42661</v>
      </c>
      <c r="I377" s="106" t="s">
        <v>1167</v>
      </c>
    </row>
    <row r="378" spans="1:9">
      <c r="A378" s="106" t="s">
        <v>1168</v>
      </c>
      <c r="B378" s="105">
        <v>21315</v>
      </c>
      <c r="C378" s="107">
        <v>42656</v>
      </c>
      <c r="D378" s="108">
        <v>0.55368055555555562</v>
      </c>
      <c r="E378" s="106" t="s">
        <v>1169</v>
      </c>
      <c r="F378" s="106" t="s">
        <v>137</v>
      </c>
      <c r="G378" s="106" t="s">
        <v>133</v>
      </c>
      <c r="H378" s="107">
        <v>42668</v>
      </c>
      <c r="I378" s="106" t="s">
        <v>1170</v>
      </c>
    </row>
    <row r="379" spans="1:9">
      <c r="A379" s="106" t="s">
        <v>1171</v>
      </c>
      <c r="B379" s="105">
        <v>21316</v>
      </c>
      <c r="C379" s="107">
        <v>42656</v>
      </c>
      <c r="D379" s="108">
        <v>0.58747685185185183</v>
      </c>
      <c r="E379" s="106" t="s">
        <v>1172</v>
      </c>
      <c r="F379" s="106" t="s">
        <v>137</v>
      </c>
      <c r="G379" s="106" t="s">
        <v>149</v>
      </c>
      <c r="H379" s="107">
        <v>42689</v>
      </c>
      <c r="I379" s="106" t="s">
        <v>1173</v>
      </c>
    </row>
    <row r="380" spans="1:9">
      <c r="A380" s="106" t="s">
        <v>1174</v>
      </c>
      <c r="B380" s="105">
        <v>21320</v>
      </c>
      <c r="C380" s="107">
        <v>42656</v>
      </c>
      <c r="D380" s="108">
        <v>0.60038194444444448</v>
      </c>
      <c r="E380" s="106" t="s">
        <v>96</v>
      </c>
      <c r="F380" s="106" t="s">
        <v>542</v>
      </c>
      <c r="G380" s="106" t="s">
        <v>133</v>
      </c>
      <c r="H380" s="107">
        <v>42662</v>
      </c>
      <c r="I380" s="106" t="s">
        <v>1175</v>
      </c>
    </row>
    <row r="381" spans="1:9">
      <c r="A381" s="106" t="s">
        <v>1176</v>
      </c>
      <c r="B381" s="105">
        <v>21321</v>
      </c>
      <c r="C381" s="107">
        <v>42656</v>
      </c>
      <c r="D381" s="108">
        <v>0.60649305555555555</v>
      </c>
      <c r="E381" s="106" t="s">
        <v>1177</v>
      </c>
      <c r="F381" s="106" t="s">
        <v>1178</v>
      </c>
      <c r="G381" s="106" t="s">
        <v>133</v>
      </c>
      <c r="H381" s="107">
        <v>42663</v>
      </c>
      <c r="I381" s="106" t="s">
        <v>1179</v>
      </c>
    </row>
    <row r="382" spans="1:9">
      <c r="A382" s="106" t="s">
        <v>1180</v>
      </c>
      <c r="B382" s="105">
        <v>21322</v>
      </c>
      <c r="C382" s="107">
        <v>42656</v>
      </c>
      <c r="D382" s="108">
        <v>0.60810185185185184</v>
      </c>
      <c r="E382" s="106" t="s">
        <v>96</v>
      </c>
      <c r="F382" s="106" t="s">
        <v>1181</v>
      </c>
      <c r="G382" s="106" t="s">
        <v>133</v>
      </c>
      <c r="H382" s="107">
        <v>42663</v>
      </c>
      <c r="I382" s="106" t="s">
        <v>1182</v>
      </c>
    </row>
    <row r="383" spans="1:9">
      <c r="A383" s="106" t="s">
        <v>1183</v>
      </c>
      <c r="B383" s="105">
        <v>21323</v>
      </c>
      <c r="C383" s="107">
        <v>42656</v>
      </c>
      <c r="D383" s="108">
        <v>0.60879629629629628</v>
      </c>
      <c r="E383" s="106" t="s">
        <v>96</v>
      </c>
      <c r="F383" s="106" t="s">
        <v>1181</v>
      </c>
      <c r="G383" s="106" t="s">
        <v>149</v>
      </c>
      <c r="H383" s="107">
        <v>42689</v>
      </c>
      <c r="I383" s="106" t="s">
        <v>1184</v>
      </c>
    </row>
    <row r="384" spans="1:9">
      <c r="A384" s="106" t="s">
        <v>1185</v>
      </c>
      <c r="B384" s="105">
        <v>21325</v>
      </c>
      <c r="C384" s="107">
        <v>42656</v>
      </c>
      <c r="D384" s="108">
        <v>0.61254629629629631</v>
      </c>
      <c r="E384" s="106" t="s">
        <v>96</v>
      </c>
      <c r="F384" s="106" t="s">
        <v>793</v>
      </c>
      <c r="G384" s="106" t="s">
        <v>133</v>
      </c>
      <c r="H384" s="107">
        <v>42663</v>
      </c>
      <c r="I384" s="106" t="s">
        <v>1186</v>
      </c>
    </row>
    <row r="385" spans="1:9">
      <c r="A385" s="106" t="s">
        <v>1187</v>
      </c>
      <c r="B385" s="105">
        <v>21330</v>
      </c>
      <c r="C385" s="107">
        <v>42656</v>
      </c>
      <c r="D385" s="108">
        <v>0.62348379629629636</v>
      </c>
      <c r="E385" s="106" t="s">
        <v>1188</v>
      </c>
      <c r="F385" s="106" t="s">
        <v>137</v>
      </c>
      <c r="G385" s="106" t="s">
        <v>133</v>
      </c>
      <c r="H385" s="107">
        <v>42663</v>
      </c>
      <c r="I385" s="106" t="s">
        <v>1189</v>
      </c>
    </row>
    <row r="386" spans="1:9">
      <c r="A386" s="106" t="s">
        <v>1190</v>
      </c>
      <c r="B386" s="105">
        <v>21331</v>
      </c>
      <c r="C386" s="107">
        <v>42656</v>
      </c>
      <c r="D386" s="108">
        <v>0.62785879629629626</v>
      </c>
      <c r="E386" s="106" t="s">
        <v>96</v>
      </c>
      <c r="F386" s="106" t="s">
        <v>137</v>
      </c>
      <c r="G386" s="106" t="s">
        <v>133</v>
      </c>
      <c r="H386" s="107">
        <v>42663</v>
      </c>
      <c r="I386" s="106" t="s">
        <v>1191</v>
      </c>
    </row>
    <row r="387" spans="1:9">
      <c r="A387" s="106" t="s">
        <v>1192</v>
      </c>
      <c r="B387" s="105">
        <v>21333</v>
      </c>
      <c r="C387" s="107">
        <v>42656</v>
      </c>
      <c r="D387" s="108">
        <v>0.6347800925925926</v>
      </c>
      <c r="E387" s="106" t="s">
        <v>96</v>
      </c>
      <c r="F387" s="106" t="s">
        <v>137</v>
      </c>
      <c r="G387" s="106" t="s">
        <v>133</v>
      </c>
      <c r="H387" s="107">
        <v>42675</v>
      </c>
      <c r="I387" s="106" t="s">
        <v>1193</v>
      </c>
    </row>
    <row r="388" spans="1:9">
      <c r="A388" s="106" t="s">
        <v>1194</v>
      </c>
      <c r="B388" s="105">
        <v>21341</v>
      </c>
      <c r="C388" s="107">
        <v>42656</v>
      </c>
      <c r="D388" s="108">
        <v>0.65427083333333336</v>
      </c>
      <c r="E388" s="106" t="s">
        <v>1195</v>
      </c>
      <c r="F388" s="106" t="s">
        <v>137</v>
      </c>
      <c r="G388" s="106" t="s">
        <v>133</v>
      </c>
      <c r="H388" s="107">
        <v>42663</v>
      </c>
      <c r="I388" s="106" t="s">
        <v>1196</v>
      </c>
    </row>
    <row r="389" spans="1:9">
      <c r="A389" s="106" t="s">
        <v>1197</v>
      </c>
      <c r="B389" s="105">
        <v>21342</v>
      </c>
      <c r="C389" s="107">
        <v>42656</v>
      </c>
      <c r="D389" s="108">
        <v>0.65688657407407403</v>
      </c>
      <c r="E389" s="106" t="s">
        <v>1051</v>
      </c>
      <c r="F389" s="106" t="s">
        <v>1052</v>
      </c>
      <c r="G389" s="106" t="s">
        <v>133</v>
      </c>
      <c r="H389" s="107">
        <v>42662</v>
      </c>
      <c r="I389" s="106" t="s">
        <v>1198</v>
      </c>
    </row>
    <row r="390" spans="1:9">
      <c r="A390" s="106" t="s">
        <v>1199</v>
      </c>
      <c r="B390" s="105">
        <v>21344</v>
      </c>
      <c r="C390" s="107">
        <v>42656</v>
      </c>
      <c r="D390" s="108">
        <v>0.65886574074074067</v>
      </c>
      <c r="E390" s="106" t="s">
        <v>1200</v>
      </c>
      <c r="F390" s="106" t="s">
        <v>1201</v>
      </c>
      <c r="G390" s="106" t="s">
        <v>133</v>
      </c>
      <c r="H390" s="107">
        <v>42663</v>
      </c>
      <c r="I390" s="106" t="s">
        <v>1202</v>
      </c>
    </row>
    <row r="391" spans="1:9">
      <c r="A391" s="106" t="s">
        <v>1203</v>
      </c>
      <c r="B391" s="105">
        <v>21345</v>
      </c>
      <c r="C391" s="107">
        <v>42656</v>
      </c>
      <c r="D391" s="108">
        <v>0.66081018518518519</v>
      </c>
      <c r="E391" s="106" t="s">
        <v>1204</v>
      </c>
      <c r="F391" s="106" t="s">
        <v>1205</v>
      </c>
      <c r="G391" s="106" t="s">
        <v>133</v>
      </c>
      <c r="H391" s="107">
        <v>42669</v>
      </c>
      <c r="I391" s="106" t="s">
        <v>1206</v>
      </c>
    </row>
    <row r="392" spans="1:9">
      <c r="A392" s="106" t="s">
        <v>1207</v>
      </c>
      <c r="B392" s="105">
        <v>21347</v>
      </c>
      <c r="C392" s="107">
        <v>42656</v>
      </c>
      <c r="D392" s="108">
        <v>0.66472222222222221</v>
      </c>
      <c r="E392" s="106" t="s">
        <v>1208</v>
      </c>
      <c r="F392" s="106" t="s">
        <v>137</v>
      </c>
      <c r="G392" s="106" t="s">
        <v>133</v>
      </c>
      <c r="H392" s="107">
        <v>42663</v>
      </c>
      <c r="I392" s="106" t="s">
        <v>1209</v>
      </c>
    </row>
    <row r="393" spans="1:9">
      <c r="A393" s="106" t="s">
        <v>1210</v>
      </c>
      <c r="B393" s="105">
        <v>21363</v>
      </c>
      <c r="C393" s="107">
        <v>42657</v>
      </c>
      <c r="D393" s="108">
        <v>0.39068287037037036</v>
      </c>
      <c r="E393" s="106" t="s">
        <v>152</v>
      </c>
      <c r="F393" s="106" t="s">
        <v>1211</v>
      </c>
      <c r="G393" s="106" t="s">
        <v>133</v>
      </c>
      <c r="H393" s="107">
        <v>42663</v>
      </c>
      <c r="I393" s="106" t="s">
        <v>1212</v>
      </c>
    </row>
    <row r="394" spans="1:9">
      <c r="A394" s="106" t="s">
        <v>1213</v>
      </c>
      <c r="B394" s="105">
        <v>21364</v>
      </c>
      <c r="C394" s="107">
        <v>42657</v>
      </c>
      <c r="D394" s="108">
        <v>0.39363425925925927</v>
      </c>
      <c r="E394" s="106" t="s">
        <v>152</v>
      </c>
      <c r="F394" s="106" t="s">
        <v>137</v>
      </c>
      <c r="G394" s="106" t="s">
        <v>149</v>
      </c>
      <c r="H394" s="107">
        <v>42689</v>
      </c>
      <c r="I394" s="106" t="s">
        <v>1214</v>
      </c>
    </row>
    <row r="395" spans="1:9">
      <c r="A395" s="106" t="s">
        <v>1215</v>
      </c>
      <c r="B395" s="105">
        <v>21366</v>
      </c>
      <c r="C395" s="107">
        <v>42657</v>
      </c>
      <c r="D395" s="108">
        <v>0.3982060185185185</v>
      </c>
      <c r="E395" s="106" t="s">
        <v>1216</v>
      </c>
      <c r="F395" s="106" t="s">
        <v>1217</v>
      </c>
      <c r="G395" s="106" t="s">
        <v>133</v>
      </c>
      <c r="H395" s="107">
        <v>42664</v>
      </c>
      <c r="I395" s="106" t="s">
        <v>1218</v>
      </c>
    </row>
    <row r="396" spans="1:9">
      <c r="A396" s="106" t="s">
        <v>1219</v>
      </c>
      <c r="B396" s="105">
        <v>21371</v>
      </c>
      <c r="C396" s="107">
        <v>42657</v>
      </c>
      <c r="D396" s="108">
        <v>0.41466435185185185</v>
      </c>
      <c r="E396" s="106" t="s">
        <v>96</v>
      </c>
      <c r="F396" s="106" t="s">
        <v>1220</v>
      </c>
      <c r="G396" s="106" t="s">
        <v>133</v>
      </c>
      <c r="H396" s="107">
        <v>42662</v>
      </c>
      <c r="I396" s="106" t="s">
        <v>1221</v>
      </c>
    </row>
    <row r="397" spans="1:9">
      <c r="A397" s="106" t="s">
        <v>1222</v>
      </c>
      <c r="B397" s="105">
        <v>21372</v>
      </c>
      <c r="C397" s="107">
        <v>42657</v>
      </c>
      <c r="D397" s="108">
        <v>0.41865740740740742</v>
      </c>
      <c r="E397" s="106" t="s">
        <v>1223</v>
      </c>
      <c r="F397" s="106" t="s">
        <v>137</v>
      </c>
      <c r="G397" s="106" t="s">
        <v>133</v>
      </c>
      <c r="H397" s="107">
        <v>42668</v>
      </c>
      <c r="I397" s="106" t="s">
        <v>1224</v>
      </c>
    </row>
    <row r="398" spans="1:9">
      <c r="A398" s="106" t="s">
        <v>1225</v>
      </c>
      <c r="B398" s="105">
        <v>21373</v>
      </c>
      <c r="C398" s="107">
        <v>42657</v>
      </c>
      <c r="D398" s="108">
        <v>0.41956018518518517</v>
      </c>
      <c r="E398" s="106" t="s">
        <v>1223</v>
      </c>
      <c r="F398" s="106" t="s">
        <v>137</v>
      </c>
      <c r="G398" s="106" t="s">
        <v>133</v>
      </c>
      <c r="H398" s="107">
        <v>42668</v>
      </c>
      <c r="I398" s="106" t="s">
        <v>1226</v>
      </c>
    </row>
    <row r="399" spans="1:9">
      <c r="A399" s="106" t="s">
        <v>1227</v>
      </c>
      <c r="B399" s="105">
        <v>21374</v>
      </c>
      <c r="C399" s="107">
        <v>42657</v>
      </c>
      <c r="D399" s="108">
        <v>0.42045138888888894</v>
      </c>
      <c r="E399" s="106" t="s">
        <v>1223</v>
      </c>
      <c r="F399" s="106" t="s">
        <v>137</v>
      </c>
      <c r="G399" s="106" t="s">
        <v>133</v>
      </c>
      <c r="H399" s="107">
        <v>42668</v>
      </c>
      <c r="I399" s="106" t="s">
        <v>1228</v>
      </c>
    </row>
    <row r="400" spans="1:9">
      <c r="A400" s="106" t="s">
        <v>1229</v>
      </c>
      <c r="B400" s="105">
        <v>21375</v>
      </c>
      <c r="C400" s="107">
        <v>42657</v>
      </c>
      <c r="D400" s="108">
        <v>0.42123842592592592</v>
      </c>
      <c r="E400" s="106" t="s">
        <v>1223</v>
      </c>
      <c r="F400" s="106" t="s">
        <v>137</v>
      </c>
      <c r="G400" s="106" t="s">
        <v>133</v>
      </c>
      <c r="H400" s="107">
        <v>42668</v>
      </c>
      <c r="I400" s="106" t="s">
        <v>1230</v>
      </c>
    </row>
    <row r="401" spans="1:9">
      <c r="A401" s="106" t="s">
        <v>1231</v>
      </c>
      <c r="B401" s="105">
        <v>21376</v>
      </c>
      <c r="C401" s="107">
        <v>42657</v>
      </c>
      <c r="D401" s="108">
        <v>0.42203703703703704</v>
      </c>
      <c r="E401" s="106" t="s">
        <v>1223</v>
      </c>
      <c r="F401" s="106" t="s">
        <v>137</v>
      </c>
      <c r="G401" s="106" t="s">
        <v>133</v>
      </c>
      <c r="H401" s="107">
        <v>42668</v>
      </c>
      <c r="I401" s="106" t="s">
        <v>1232</v>
      </c>
    </row>
    <row r="402" spans="1:9">
      <c r="A402" s="106" t="s">
        <v>1233</v>
      </c>
      <c r="B402" s="105">
        <v>21377</v>
      </c>
      <c r="C402" s="107">
        <v>42657</v>
      </c>
      <c r="D402" s="108">
        <v>0.42285879629629625</v>
      </c>
      <c r="E402" s="106" t="s">
        <v>1223</v>
      </c>
      <c r="F402" s="106" t="s">
        <v>137</v>
      </c>
      <c r="G402" s="106" t="s">
        <v>133</v>
      </c>
      <c r="H402" s="107">
        <v>42668</v>
      </c>
      <c r="I402" s="106" t="s">
        <v>1234</v>
      </c>
    </row>
    <row r="403" spans="1:9">
      <c r="A403" s="106" t="s">
        <v>1235</v>
      </c>
      <c r="B403" s="105">
        <v>21378</v>
      </c>
      <c r="C403" s="107">
        <v>42657</v>
      </c>
      <c r="D403" s="108">
        <v>0.42368055555555556</v>
      </c>
      <c r="E403" s="106" t="s">
        <v>1223</v>
      </c>
      <c r="F403" s="106" t="s">
        <v>137</v>
      </c>
      <c r="G403" s="106" t="s">
        <v>133</v>
      </c>
      <c r="H403" s="107">
        <v>42668</v>
      </c>
      <c r="I403" s="106" t="s">
        <v>1236</v>
      </c>
    </row>
    <row r="404" spans="1:9">
      <c r="A404" s="106" t="s">
        <v>1237</v>
      </c>
      <c r="B404" s="105">
        <v>21380</v>
      </c>
      <c r="C404" s="107">
        <v>42657</v>
      </c>
      <c r="D404" s="108">
        <v>0.42447916666666669</v>
      </c>
      <c r="E404" s="106" t="s">
        <v>1223</v>
      </c>
      <c r="F404" s="106" t="s">
        <v>137</v>
      </c>
      <c r="G404" s="106" t="s">
        <v>133</v>
      </c>
      <c r="H404" s="107">
        <v>42668</v>
      </c>
      <c r="I404" s="106" t="s">
        <v>1238</v>
      </c>
    </row>
    <row r="405" spans="1:9">
      <c r="A405" s="106" t="s">
        <v>1239</v>
      </c>
      <c r="B405" s="105">
        <v>21381</v>
      </c>
      <c r="C405" s="107">
        <v>42657</v>
      </c>
      <c r="D405" s="108">
        <v>0.43554398148148149</v>
      </c>
      <c r="E405" s="106" t="s">
        <v>152</v>
      </c>
      <c r="F405" s="106" t="s">
        <v>137</v>
      </c>
      <c r="G405" s="106" t="s">
        <v>149</v>
      </c>
      <c r="H405" s="107">
        <v>42689</v>
      </c>
      <c r="I405" s="106" t="s">
        <v>1240</v>
      </c>
    </row>
    <row r="406" spans="1:9">
      <c r="A406" s="106" t="s">
        <v>1241</v>
      </c>
      <c r="B406" s="105">
        <v>21385</v>
      </c>
      <c r="C406" s="107">
        <v>42657</v>
      </c>
      <c r="D406" s="108">
        <v>0.44446759259259255</v>
      </c>
      <c r="E406" s="106" t="s">
        <v>152</v>
      </c>
      <c r="F406" s="106" t="s">
        <v>137</v>
      </c>
      <c r="G406" s="106" t="s">
        <v>133</v>
      </c>
      <c r="H406" s="107">
        <v>42662</v>
      </c>
      <c r="I406" s="106" t="s">
        <v>1242</v>
      </c>
    </row>
    <row r="407" spans="1:9">
      <c r="A407" s="106" t="s">
        <v>1243</v>
      </c>
      <c r="B407" s="105">
        <v>21386</v>
      </c>
      <c r="C407" s="107">
        <v>42657</v>
      </c>
      <c r="D407" s="108">
        <v>0.44643518518518516</v>
      </c>
      <c r="E407" s="106" t="s">
        <v>1244</v>
      </c>
      <c r="F407" s="106" t="s">
        <v>137</v>
      </c>
      <c r="G407" s="106" t="s">
        <v>133</v>
      </c>
      <c r="H407" s="107">
        <v>42668</v>
      </c>
      <c r="I407" s="106" t="s">
        <v>1245</v>
      </c>
    </row>
    <row r="408" spans="1:9">
      <c r="A408" s="106" t="s">
        <v>1246</v>
      </c>
      <c r="B408" s="105">
        <v>21393</v>
      </c>
      <c r="C408" s="107">
        <v>42657</v>
      </c>
      <c r="D408" s="108">
        <v>0.47924768518518518</v>
      </c>
      <c r="E408" s="106" t="s">
        <v>96</v>
      </c>
      <c r="F408" s="106" t="s">
        <v>137</v>
      </c>
      <c r="G408" s="106" t="s">
        <v>133</v>
      </c>
      <c r="H408" s="107">
        <v>42664</v>
      </c>
      <c r="I408" s="106" t="s">
        <v>1247</v>
      </c>
    </row>
    <row r="409" spans="1:9">
      <c r="A409" s="106" t="s">
        <v>1248</v>
      </c>
      <c r="B409" s="105">
        <v>21394</v>
      </c>
      <c r="C409" s="107">
        <v>42657</v>
      </c>
      <c r="D409" s="108">
        <v>0.4846759259259259</v>
      </c>
      <c r="E409" s="106" t="s">
        <v>1249</v>
      </c>
      <c r="F409" s="106" t="s">
        <v>567</v>
      </c>
      <c r="G409" s="106" t="s">
        <v>133</v>
      </c>
      <c r="H409" s="107">
        <v>42663</v>
      </c>
      <c r="I409" s="106" t="s">
        <v>1250</v>
      </c>
    </row>
    <row r="410" spans="1:9">
      <c r="A410" s="106" t="s">
        <v>1251</v>
      </c>
      <c r="B410" s="105">
        <v>21395</v>
      </c>
      <c r="C410" s="107">
        <v>42657</v>
      </c>
      <c r="D410" s="108">
        <v>0.48646990740740742</v>
      </c>
      <c r="E410" s="106" t="s">
        <v>1252</v>
      </c>
      <c r="F410" s="106" t="s">
        <v>567</v>
      </c>
      <c r="G410" s="106" t="s">
        <v>133</v>
      </c>
      <c r="H410" s="107">
        <v>42663</v>
      </c>
      <c r="I410" s="106" t="s">
        <v>1250</v>
      </c>
    </row>
    <row r="411" spans="1:9">
      <c r="A411" s="106" t="s">
        <v>1253</v>
      </c>
      <c r="B411" s="105">
        <v>21396</v>
      </c>
      <c r="C411" s="107">
        <v>42657</v>
      </c>
      <c r="D411" s="108">
        <v>0.48693287037037036</v>
      </c>
      <c r="E411" s="106" t="s">
        <v>96</v>
      </c>
      <c r="F411" s="106" t="s">
        <v>137</v>
      </c>
      <c r="G411" s="106" t="s">
        <v>133</v>
      </c>
      <c r="H411" s="107">
        <v>42667</v>
      </c>
      <c r="I411" s="106" t="s">
        <v>1254</v>
      </c>
    </row>
    <row r="412" spans="1:9">
      <c r="A412" s="106" t="s">
        <v>1255</v>
      </c>
      <c r="B412" s="105">
        <v>21403</v>
      </c>
      <c r="C412" s="107">
        <v>42657</v>
      </c>
      <c r="D412" s="108">
        <v>0.50581018518518517</v>
      </c>
      <c r="E412" s="106" t="s">
        <v>199</v>
      </c>
      <c r="F412" s="106" t="s">
        <v>137</v>
      </c>
      <c r="G412" s="106" t="s">
        <v>133</v>
      </c>
      <c r="H412" s="107">
        <v>42664</v>
      </c>
      <c r="I412" s="106" t="s">
        <v>1256</v>
      </c>
    </row>
    <row r="413" spans="1:9">
      <c r="A413" s="106" t="s">
        <v>1257</v>
      </c>
      <c r="B413" s="105">
        <v>21405</v>
      </c>
      <c r="C413" s="107">
        <v>42657</v>
      </c>
      <c r="D413" s="108">
        <v>0.50715277777777779</v>
      </c>
      <c r="E413" s="106" t="s">
        <v>199</v>
      </c>
      <c r="F413" s="106" t="s">
        <v>352</v>
      </c>
      <c r="G413" s="106" t="s">
        <v>133</v>
      </c>
      <c r="H413" s="107">
        <v>42664</v>
      </c>
      <c r="I413" s="106" t="s">
        <v>1258</v>
      </c>
    </row>
    <row r="414" spans="1:9">
      <c r="A414" s="106" t="s">
        <v>1259</v>
      </c>
      <c r="B414" s="105">
        <v>21407</v>
      </c>
      <c r="C414" s="107">
        <v>42657</v>
      </c>
      <c r="D414" s="108">
        <v>0.50798611111111114</v>
      </c>
      <c r="E414" s="106" t="s">
        <v>199</v>
      </c>
      <c r="F414" s="106" t="s">
        <v>137</v>
      </c>
      <c r="G414" s="106" t="s">
        <v>133</v>
      </c>
      <c r="H414" s="107">
        <v>42664</v>
      </c>
      <c r="I414" s="106" t="s">
        <v>1260</v>
      </c>
    </row>
    <row r="415" spans="1:9">
      <c r="A415" s="106" t="s">
        <v>1261</v>
      </c>
      <c r="B415" s="105">
        <v>21408</v>
      </c>
      <c r="C415" s="107">
        <v>42657</v>
      </c>
      <c r="D415" s="108">
        <v>0.50900462962962967</v>
      </c>
      <c r="E415" s="106" t="s">
        <v>199</v>
      </c>
      <c r="F415" s="106" t="s">
        <v>137</v>
      </c>
      <c r="G415" s="106" t="s">
        <v>133</v>
      </c>
      <c r="H415" s="107">
        <v>42664</v>
      </c>
      <c r="I415" s="106" t="s">
        <v>1262</v>
      </c>
    </row>
    <row r="416" spans="1:9">
      <c r="A416" s="106" t="s">
        <v>1263</v>
      </c>
      <c r="B416" s="105">
        <v>21409</v>
      </c>
      <c r="C416" s="107">
        <v>42657</v>
      </c>
      <c r="D416" s="108">
        <v>0.5100810185185185</v>
      </c>
      <c r="E416" s="106" t="s">
        <v>950</v>
      </c>
      <c r="F416" s="106" t="s">
        <v>1264</v>
      </c>
      <c r="G416" s="106" t="s">
        <v>176</v>
      </c>
      <c r="H416" s="107">
        <v>42667</v>
      </c>
      <c r="I416" s="106" t="s">
        <v>1265</v>
      </c>
    </row>
    <row r="417" spans="1:9">
      <c r="A417" s="106" t="s">
        <v>1266</v>
      </c>
      <c r="B417" s="105">
        <v>21416</v>
      </c>
      <c r="C417" s="107">
        <v>42657</v>
      </c>
      <c r="D417" s="108">
        <v>0.56282407407407409</v>
      </c>
      <c r="E417" s="106" t="s">
        <v>1267</v>
      </c>
      <c r="F417" s="106" t="s">
        <v>137</v>
      </c>
      <c r="G417" s="106" t="s">
        <v>133</v>
      </c>
      <c r="H417" s="107">
        <v>42663</v>
      </c>
      <c r="I417" s="106" t="s">
        <v>1268</v>
      </c>
    </row>
    <row r="418" spans="1:9">
      <c r="A418" s="106" t="s">
        <v>1269</v>
      </c>
      <c r="B418" s="105">
        <v>21419</v>
      </c>
      <c r="C418" s="107">
        <v>42657</v>
      </c>
      <c r="D418" s="108">
        <v>0.62012731481481487</v>
      </c>
      <c r="E418" s="106" t="s">
        <v>96</v>
      </c>
      <c r="F418" s="106" t="s">
        <v>137</v>
      </c>
      <c r="G418" s="106" t="s">
        <v>133</v>
      </c>
      <c r="H418" s="107">
        <v>42664</v>
      </c>
      <c r="I418" s="106" t="s">
        <v>1270</v>
      </c>
    </row>
    <row r="419" spans="1:9">
      <c r="A419" s="106" t="s">
        <v>1271</v>
      </c>
      <c r="B419" s="105">
        <v>21420</v>
      </c>
      <c r="C419" s="107">
        <v>42657</v>
      </c>
      <c r="D419" s="108">
        <v>0.63192129629629623</v>
      </c>
      <c r="E419" s="106" t="s">
        <v>96</v>
      </c>
      <c r="F419" s="106" t="s">
        <v>137</v>
      </c>
      <c r="G419" s="106" t="s">
        <v>133</v>
      </c>
      <c r="H419" s="107">
        <v>42663</v>
      </c>
      <c r="I419" s="106" t="s">
        <v>1272</v>
      </c>
    </row>
    <row r="420" spans="1:9">
      <c r="A420" s="106" t="s">
        <v>1273</v>
      </c>
      <c r="B420" s="105">
        <v>21421</v>
      </c>
      <c r="C420" s="107">
        <v>42657</v>
      </c>
      <c r="D420" s="108">
        <v>0.64995370370370364</v>
      </c>
      <c r="E420" s="106" t="s">
        <v>1274</v>
      </c>
      <c r="F420" s="106" t="s">
        <v>789</v>
      </c>
      <c r="G420" s="106" t="s">
        <v>176</v>
      </c>
      <c r="H420" s="107">
        <v>42670</v>
      </c>
      <c r="I420" s="106" t="s">
        <v>1275</v>
      </c>
    </row>
    <row r="421" spans="1:9">
      <c r="A421" s="106" t="s">
        <v>1276</v>
      </c>
      <c r="B421" s="105">
        <v>21423</v>
      </c>
      <c r="C421" s="107">
        <v>42657</v>
      </c>
      <c r="D421" s="108">
        <v>0.65289351851851851</v>
      </c>
      <c r="E421" s="106" t="s">
        <v>1274</v>
      </c>
      <c r="F421" s="106" t="s">
        <v>789</v>
      </c>
      <c r="G421" s="106" t="s">
        <v>176</v>
      </c>
      <c r="H421" s="107">
        <v>42674</v>
      </c>
      <c r="I421" s="106" t="s">
        <v>1277</v>
      </c>
    </row>
    <row r="422" spans="1:9">
      <c r="A422" s="106" t="s">
        <v>1278</v>
      </c>
      <c r="B422" s="105">
        <v>21424</v>
      </c>
      <c r="C422" s="107">
        <v>42657</v>
      </c>
      <c r="D422" s="108">
        <v>0.65562500000000001</v>
      </c>
      <c r="E422" s="106" t="s">
        <v>1274</v>
      </c>
      <c r="F422" s="106" t="s">
        <v>789</v>
      </c>
      <c r="G422" s="106" t="s">
        <v>133</v>
      </c>
      <c r="H422" s="107">
        <v>42664</v>
      </c>
      <c r="I422" s="106" t="s">
        <v>1279</v>
      </c>
    </row>
    <row r="423" spans="1:9">
      <c r="A423" s="106" t="s">
        <v>1280</v>
      </c>
      <c r="B423" s="105">
        <v>21425</v>
      </c>
      <c r="C423" s="107">
        <v>42657</v>
      </c>
      <c r="D423" s="108">
        <v>0.66853009259259266</v>
      </c>
      <c r="E423" s="106" t="s">
        <v>1274</v>
      </c>
      <c r="F423" s="106" t="s">
        <v>789</v>
      </c>
      <c r="G423" s="106" t="s">
        <v>176</v>
      </c>
      <c r="H423" s="107">
        <v>42664</v>
      </c>
      <c r="I423" s="106" t="s">
        <v>1281</v>
      </c>
    </row>
    <row r="424" spans="1:9">
      <c r="A424" s="106" t="s">
        <v>1282</v>
      </c>
      <c r="B424" s="105">
        <v>21426</v>
      </c>
      <c r="C424" s="107">
        <v>42657</v>
      </c>
      <c r="D424" s="108">
        <v>0.67017361111111118</v>
      </c>
      <c r="E424" s="106" t="s">
        <v>1283</v>
      </c>
      <c r="F424" s="106" t="s">
        <v>789</v>
      </c>
      <c r="G424" s="106" t="s">
        <v>176</v>
      </c>
      <c r="H424" s="107">
        <v>42667</v>
      </c>
      <c r="I424" s="106" t="s">
        <v>1284</v>
      </c>
    </row>
    <row r="425" spans="1:9">
      <c r="A425" s="106" t="s">
        <v>1285</v>
      </c>
      <c r="B425" s="105">
        <v>21428</v>
      </c>
      <c r="C425" s="107">
        <v>42657</v>
      </c>
      <c r="D425" s="108">
        <v>0.67274305555555547</v>
      </c>
      <c r="E425" s="106" t="s">
        <v>1286</v>
      </c>
      <c r="F425" s="106" t="s">
        <v>789</v>
      </c>
      <c r="G425" s="106" t="s">
        <v>133</v>
      </c>
      <c r="H425" s="107">
        <v>42663</v>
      </c>
      <c r="I425" s="106" t="s">
        <v>1287</v>
      </c>
    </row>
    <row r="426" spans="1:9">
      <c r="A426" s="106" t="s">
        <v>1288</v>
      </c>
      <c r="B426" s="105">
        <v>21430</v>
      </c>
      <c r="C426" s="107">
        <v>42657</v>
      </c>
      <c r="D426" s="108">
        <v>0.67498842592592589</v>
      </c>
      <c r="E426" s="106" t="s">
        <v>1289</v>
      </c>
      <c r="F426" s="106" t="s">
        <v>789</v>
      </c>
      <c r="G426" s="106" t="s">
        <v>176</v>
      </c>
      <c r="H426" s="107">
        <v>42667</v>
      </c>
      <c r="I426" s="106" t="s">
        <v>1290</v>
      </c>
    </row>
    <row r="427" spans="1:9">
      <c r="A427" s="106" t="s">
        <v>1291</v>
      </c>
      <c r="B427" s="105">
        <v>21432</v>
      </c>
      <c r="C427" s="107">
        <v>42657</v>
      </c>
      <c r="D427" s="108">
        <v>0.67626157407407417</v>
      </c>
      <c r="E427" s="106" t="s">
        <v>1292</v>
      </c>
      <c r="F427" s="106" t="s">
        <v>789</v>
      </c>
      <c r="G427" s="106" t="s">
        <v>176</v>
      </c>
      <c r="H427" s="107">
        <v>42671</v>
      </c>
      <c r="I427" s="106" t="s">
        <v>1293</v>
      </c>
    </row>
    <row r="428" spans="1:9">
      <c r="A428" s="106" t="s">
        <v>1294</v>
      </c>
      <c r="B428" s="105">
        <v>21433</v>
      </c>
      <c r="C428" s="107">
        <v>42657</v>
      </c>
      <c r="D428" s="108">
        <v>0.67740740740740746</v>
      </c>
      <c r="E428" s="106" t="s">
        <v>1295</v>
      </c>
      <c r="F428" s="106" t="s">
        <v>789</v>
      </c>
      <c r="G428" s="106" t="s">
        <v>176</v>
      </c>
      <c r="H428" s="107">
        <v>42671</v>
      </c>
      <c r="I428" s="106" t="s">
        <v>1296</v>
      </c>
    </row>
    <row r="429" spans="1:9">
      <c r="A429" s="106" t="s">
        <v>1297</v>
      </c>
      <c r="B429" s="105">
        <v>21435</v>
      </c>
      <c r="C429" s="107">
        <v>42657</v>
      </c>
      <c r="D429" s="108">
        <v>0.67978009259259264</v>
      </c>
      <c r="E429" s="106" t="s">
        <v>1298</v>
      </c>
      <c r="F429" s="106" t="s">
        <v>789</v>
      </c>
      <c r="G429" s="106" t="s">
        <v>176</v>
      </c>
      <c r="H429" s="107">
        <v>42685</v>
      </c>
      <c r="I429" s="106" t="s">
        <v>1299</v>
      </c>
    </row>
    <row r="430" spans="1:9">
      <c r="A430" s="106" t="s">
        <v>1300</v>
      </c>
      <c r="B430" s="105">
        <v>21440</v>
      </c>
      <c r="C430" s="107">
        <v>42657</v>
      </c>
      <c r="D430" s="108">
        <v>0.68432870370370369</v>
      </c>
      <c r="E430" s="106" t="s">
        <v>1301</v>
      </c>
      <c r="F430" s="106" t="s">
        <v>789</v>
      </c>
      <c r="G430" s="106" t="s">
        <v>176</v>
      </c>
      <c r="H430" s="107">
        <v>42667</v>
      </c>
      <c r="I430" s="106" t="s">
        <v>1302</v>
      </c>
    </row>
    <row r="431" spans="1:9">
      <c r="A431" s="106" t="s">
        <v>1303</v>
      </c>
      <c r="B431" s="105">
        <v>21449</v>
      </c>
      <c r="C431" s="107">
        <v>42658</v>
      </c>
      <c r="D431" s="108">
        <v>0.38680555555555557</v>
      </c>
      <c r="E431" s="106" t="s">
        <v>170</v>
      </c>
      <c r="F431" s="106" t="s">
        <v>137</v>
      </c>
      <c r="G431" s="106" t="s">
        <v>133</v>
      </c>
      <c r="H431" s="107">
        <v>42664</v>
      </c>
      <c r="I431" s="106" t="s">
        <v>1304</v>
      </c>
    </row>
    <row r="432" spans="1:9">
      <c r="A432" s="106" t="s">
        <v>1305</v>
      </c>
      <c r="B432" s="105">
        <v>21451</v>
      </c>
      <c r="C432" s="107">
        <v>42661</v>
      </c>
      <c r="D432" s="108">
        <v>0.35737268518518522</v>
      </c>
      <c r="E432" s="106" t="s">
        <v>152</v>
      </c>
      <c r="F432" s="106" t="s">
        <v>137</v>
      </c>
      <c r="G432" s="106" t="s">
        <v>149</v>
      </c>
      <c r="H432" s="107">
        <v>42682</v>
      </c>
      <c r="I432" s="106" t="s">
        <v>335</v>
      </c>
    </row>
    <row r="433" spans="1:9">
      <c r="A433" s="106" t="s">
        <v>1306</v>
      </c>
      <c r="B433" s="105">
        <v>21455</v>
      </c>
      <c r="C433" s="107">
        <v>42661</v>
      </c>
      <c r="D433" s="108">
        <v>0.38677083333333334</v>
      </c>
      <c r="E433" s="106" t="s">
        <v>152</v>
      </c>
      <c r="F433" s="106" t="s">
        <v>137</v>
      </c>
      <c r="G433" s="106" t="s">
        <v>133</v>
      </c>
      <c r="H433" s="107">
        <v>42663</v>
      </c>
      <c r="I433" s="106" t="s">
        <v>1307</v>
      </c>
    </row>
    <row r="434" spans="1:9">
      <c r="A434" s="106" t="s">
        <v>1308</v>
      </c>
      <c r="B434" s="105">
        <v>21456</v>
      </c>
      <c r="C434" s="107">
        <v>42661</v>
      </c>
      <c r="D434" s="108">
        <v>0.38921296296296298</v>
      </c>
      <c r="E434" s="106" t="s">
        <v>1309</v>
      </c>
      <c r="F434" s="106" t="s">
        <v>137</v>
      </c>
      <c r="G434" s="106" t="s">
        <v>133</v>
      </c>
      <c r="H434" s="107">
        <v>42668</v>
      </c>
      <c r="I434" s="106" t="s">
        <v>1310</v>
      </c>
    </row>
    <row r="435" spans="1:9">
      <c r="A435" s="106" t="s">
        <v>1311</v>
      </c>
      <c r="B435" s="105">
        <v>21458</v>
      </c>
      <c r="C435" s="107">
        <v>42661</v>
      </c>
      <c r="D435" s="108">
        <v>0.39526620370370374</v>
      </c>
      <c r="E435" s="106" t="s">
        <v>1312</v>
      </c>
      <c r="F435" s="106" t="s">
        <v>1313</v>
      </c>
      <c r="G435" s="106" t="s">
        <v>176</v>
      </c>
      <c r="H435" s="107">
        <v>42669</v>
      </c>
      <c r="I435" s="106" t="s">
        <v>1314</v>
      </c>
    </row>
    <row r="436" spans="1:9">
      <c r="A436" s="106" t="s">
        <v>1315</v>
      </c>
      <c r="B436" s="105">
        <v>21459</v>
      </c>
      <c r="C436" s="107">
        <v>42661</v>
      </c>
      <c r="D436" s="108">
        <v>0.39665509259259263</v>
      </c>
      <c r="E436" s="106" t="s">
        <v>1316</v>
      </c>
      <c r="F436" s="106" t="s">
        <v>1313</v>
      </c>
      <c r="G436" s="106" t="s">
        <v>133</v>
      </c>
      <c r="H436" s="107">
        <v>42664</v>
      </c>
      <c r="I436" s="106" t="s">
        <v>1317</v>
      </c>
    </row>
    <row r="437" spans="1:9">
      <c r="A437" s="106" t="s">
        <v>1318</v>
      </c>
      <c r="B437" s="105">
        <v>21466</v>
      </c>
      <c r="C437" s="107">
        <v>42661</v>
      </c>
      <c r="D437" s="108">
        <v>0.41746527777777781</v>
      </c>
      <c r="E437" s="106" t="s">
        <v>1319</v>
      </c>
      <c r="F437" s="106" t="s">
        <v>148</v>
      </c>
      <c r="G437" s="106" t="s">
        <v>133</v>
      </c>
      <c r="H437" s="107">
        <v>42664</v>
      </c>
      <c r="I437" s="106" t="s">
        <v>1320</v>
      </c>
    </row>
    <row r="438" spans="1:9">
      <c r="A438" s="106" t="s">
        <v>1321</v>
      </c>
      <c r="B438" s="105">
        <v>21467</v>
      </c>
      <c r="C438" s="107">
        <v>42661</v>
      </c>
      <c r="D438" s="108">
        <v>0.41961805555555554</v>
      </c>
      <c r="E438" s="106" t="s">
        <v>1322</v>
      </c>
      <c r="F438" s="106" t="s">
        <v>148</v>
      </c>
      <c r="G438" s="106" t="s">
        <v>133</v>
      </c>
      <c r="H438" s="107">
        <v>42664</v>
      </c>
      <c r="I438" s="106" t="s">
        <v>1323</v>
      </c>
    </row>
    <row r="439" spans="1:9">
      <c r="A439" s="106" t="s">
        <v>1324</v>
      </c>
      <c r="B439" s="105">
        <v>21468</v>
      </c>
      <c r="C439" s="107">
        <v>42661</v>
      </c>
      <c r="D439" s="108">
        <v>0.42206018518518523</v>
      </c>
      <c r="E439" s="106" t="s">
        <v>96</v>
      </c>
      <c r="F439" s="106" t="s">
        <v>816</v>
      </c>
      <c r="G439" s="106" t="s">
        <v>133</v>
      </c>
      <c r="H439" s="107">
        <v>42663</v>
      </c>
      <c r="I439" s="106" t="s">
        <v>1325</v>
      </c>
    </row>
    <row r="440" spans="1:9">
      <c r="A440" s="106" t="s">
        <v>1326</v>
      </c>
      <c r="B440" s="105">
        <v>21469</v>
      </c>
      <c r="C440" s="107">
        <v>42661</v>
      </c>
      <c r="D440" s="108">
        <v>0.42216435185185186</v>
      </c>
      <c r="E440" s="106" t="s">
        <v>1327</v>
      </c>
      <c r="F440" s="106" t="s">
        <v>148</v>
      </c>
      <c r="G440" s="106" t="s">
        <v>133</v>
      </c>
      <c r="H440" s="107">
        <v>42664</v>
      </c>
      <c r="I440" s="106" t="s">
        <v>1328</v>
      </c>
    </row>
    <row r="441" spans="1:9">
      <c r="A441" s="106" t="s">
        <v>1329</v>
      </c>
      <c r="B441" s="105">
        <v>21479</v>
      </c>
      <c r="C441" s="107">
        <v>42661</v>
      </c>
      <c r="D441" s="108">
        <v>0.4775578703703704</v>
      </c>
      <c r="E441" s="106" t="s">
        <v>1330</v>
      </c>
      <c r="F441" s="106" t="s">
        <v>678</v>
      </c>
      <c r="G441" s="106" t="s">
        <v>133</v>
      </c>
      <c r="H441" s="107">
        <v>42671</v>
      </c>
      <c r="I441" s="106" t="s">
        <v>1331</v>
      </c>
    </row>
    <row r="442" spans="1:9">
      <c r="A442" s="106" t="s">
        <v>1332</v>
      </c>
      <c r="B442" s="105">
        <v>21483</v>
      </c>
      <c r="C442" s="107">
        <v>42661</v>
      </c>
      <c r="D442" s="108">
        <v>0.52165509259259257</v>
      </c>
      <c r="E442" s="106" t="s">
        <v>1333</v>
      </c>
      <c r="F442" s="106" t="s">
        <v>137</v>
      </c>
      <c r="G442" s="106" t="s">
        <v>133</v>
      </c>
      <c r="H442" s="107">
        <v>42668</v>
      </c>
      <c r="I442" s="106" t="s">
        <v>1334</v>
      </c>
    </row>
    <row r="443" spans="1:9">
      <c r="A443" s="106" t="s">
        <v>1335</v>
      </c>
      <c r="B443" s="105">
        <v>21484</v>
      </c>
      <c r="C443" s="107">
        <v>42661</v>
      </c>
      <c r="D443" s="108">
        <v>0.52173611111111107</v>
      </c>
      <c r="E443" s="106" t="s">
        <v>1336</v>
      </c>
      <c r="F443" s="106" t="s">
        <v>289</v>
      </c>
      <c r="G443" s="106" t="s">
        <v>176</v>
      </c>
      <c r="H443" s="107">
        <v>42676</v>
      </c>
      <c r="I443" s="106" t="s">
        <v>1337</v>
      </c>
    </row>
    <row r="444" spans="1:9">
      <c r="A444" s="106" t="s">
        <v>1338</v>
      </c>
      <c r="B444" s="105">
        <v>21485</v>
      </c>
      <c r="C444" s="107">
        <v>42661</v>
      </c>
      <c r="D444" s="108">
        <v>0.52440972222222226</v>
      </c>
      <c r="E444" s="106" t="s">
        <v>380</v>
      </c>
      <c r="F444" s="106" t="s">
        <v>1339</v>
      </c>
      <c r="G444" s="106" t="s">
        <v>176</v>
      </c>
      <c r="H444" s="107">
        <v>42676</v>
      </c>
      <c r="I444" s="106" t="s">
        <v>1340</v>
      </c>
    </row>
    <row r="445" spans="1:9">
      <c r="A445" s="106" t="s">
        <v>1341</v>
      </c>
      <c r="B445" s="105">
        <v>21486</v>
      </c>
      <c r="C445" s="107">
        <v>42661</v>
      </c>
      <c r="D445" s="108">
        <v>0.5254050925925926</v>
      </c>
      <c r="E445" s="106" t="s">
        <v>380</v>
      </c>
      <c r="F445" s="106" t="s">
        <v>1339</v>
      </c>
      <c r="G445" s="106" t="s">
        <v>176</v>
      </c>
      <c r="H445" s="107">
        <v>42676</v>
      </c>
      <c r="I445" s="106" t="s">
        <v>1342</v>
      </c>
    </row>
    <row r="446" spans="1:9">
      <c r="A446" s="106" t="s">
        <v>1343</v>
      </c>
      <c r="B446" s="105">
        <v>21489</v>
      </c>
      <c r="C446" s="107">
        <v>42661</v>
      </c>
      <c r="D446" s="108">
        <v>0.52760416666666665</v>
      </c>
      <c r="E446" s="106" t="s">
        <v>380</v>
      </c>
      <c r="F446" s="106" t="s">
        <v>1339</v>
      </c>
      <c r="G446" s="106" t="s">
        <v>176</v>
      </c>
      <c r="H446" s="107">
        <v>42676</v>
      </c>
      <c r="I446" s="106" t="s">
        <v>1344</v>
      </c>
    </row>
    <row r="447" spans="1:9">
      <c r="A447" s="106" t="s">
        <v>1345</v>
      </c>
      <c r="B447" s="105">
        <v>21491</v>
      </c>
      <c r="C447" s="107">
        <v>42661</v>
      </c>
      <c r="D447" s="108">
        <v>0.52978009259259262</v>
      </c>
      <c r="E447" s="106" t="s">
        <v>380</v>
      </c>
      <c r="F447" s="106" t="s">
        <v>1339</v>
      </c>
      <c r="G447" s="106" t="s">
        <v>176</v>
      </c>
      <c r="H447" s="107">
        <v>42676</v>
      </c>
      <c r="I447" s="106" t="s">
        <v>1346</v>
      </c>
    </row>
    <row r="448" spans="1:9">
      <c r="A448" s="106" t="s">
        <v>1347</v>
      </c>
      <c r="B448" s="105">
        <v>21493</v>
      </c>
      <c r="C448" s="107">
        <v>42661</v>
      </c>
      <c r="D448" s="108">
        <v>0.53362268518518519</v>
      </c>
      <c r="E448" s="106" t="s">
        <v>1348</v>
      </c>
      <c r="F448" s="106" t="s">
        <v>1339</v>
      </c>
      <c r="G448" s="106" t="s">
        <v>176</v>
      </c>
      <c r="H448" s="107">
        <v>42667</v>
      </c>
      <c r="I448" s="106" t="s">
        <v>1349</v>
      </c>
    </row>
    <row r="449" spans="1:9">
      <c r="A449" s="106" t="s">
        <v>1350</v>
      </c>
      <c r="B449" s="105">
        <v>21494</v>
      </c>
      <c r="C449" s="107">
        <v>42661</v>
      </c>
      <c r="D449" s="108">
        <v>0.53490740740740739</v>
      </c>
      <c r="E449" s="106" t="s">
        <v>96</v>
      </c>
      <c r="F449" s="106" t="s">
        <v>1351</v>
      </c>
      <c r="G449" s="106" t="s">
        <v>133</v>
      </c>
      <c r="H449" s="107">
        <v>42664</v>
      </c>
      <c r="I449" s="106" t="s">
        <v>1352</v>
      </c>
    </row>
    <row r="450" spans="1:9">
      <c r="A450" s="106" t="s">
        <v>1353</v>
      </c>
      <c r="B450" s="105">
        <v>21501</v>
      </c>
      <c r="C450" s="107">
        <v>42661</v>
      </c>
      <c r="D450" s="108">
        <v>0.58508101851851857</v>
      </c>
      <c r="E450" s="106" t="s">
        <v>1354</v>
      </c>
      <c r="F450" s="106" t="s">
        <v>1355</v>
      </c>
      <c r="G450" s="106" t="s">
        <v>133</v>
      </c>
      <c r="H450" s="107">
        <v>42664</v>
      </c>
      <c r="I450" s="106" t="s">
        <v>1356</v>
      </c>
    </row>
    <row r="451" spans="1:9">
      <c r="A451" s="106" t="s">
        <v>1357</v>
      </c>
      <c r="B451" s="105">
        <v>21505</v>
      </c>
      <c r="C451" s="107">
        <v>42661</v>
      </c>
      <c r="D451" s="108">
        <v>0.59446759259259263</v>
      </c>
      <c r="E451" s="106" t="s">
        <v>1358</v>
      </c>
      <c r="F451" s="106" t="s">
        <v>1359</v>
      </c>
      <c r="G451" s="106" t="s">
        <v>133</v>
      </c>
      <c r="H451" s="107">
        <v>42669</v>
      </c>
      <c r="I451" s="106" t="s">
        <v>1360</v>
      </c>
    </row>
    <row r="452" spans="1:9">
      <c r="A452" s="106" t="s">
        <v>1361</v>
      </c>
      <c r="B452" s="105">
        <v>21506</v>
      </c>
      <c r="C452" s="107">
        <v>42661</v>
      </c>
      <c r="D452" s="108">
        <v>0.59700231481481481</v>
      </c>
      <c r="E452" s="106" t="s">
        <v>1358</v>
      </c>
      <c r="F452" s="106" t="s">
        <v>1359</v>
      </c>
      <c r="G452" s="106" t="s">
        <v>133</v>
      </c>
      <c r="H452" s="107">
        <v>42669</v>
      </c>
      <c r="I452" s="106" t="s">
        <v>1360</v>
      </c>
    </row>
    <row r="453" spans="1:9">
      <c r="A453" s="106" t="s">
        <v>1362</v>
      </c>
      <c r="B453" s="105">
        <v>21507</v>
      </c>
      <c r="C453" s="107">
        <v>42661</v>
      </c>
      <c r="D453" s="108">
        <v>0.59803240740740737</v>
      </c>
      <c r="E453" s="106" t="s">
        <v>1358</v>
      </c>
      <c r="F453" s="106" t="s">
        <v>1359</v>
      </c>
      <c r="G453" s="106" t="s">
        <v>133</v>
      </c>
      <c r="H453" s="107">
        <v>42669</v>
      </c>
      <c r="I453" s="106" t="s">
        <v>1360</v>
      </c>
    </row>
    <row r="454" spans="1:9">
      <c r="A454" s="106" t="s">
        <v>1363</v>
      </c>
      <c r="B454" s="105">
        <v>21508</v>
      </c>
      <c r="C454" s="107">
        <v>42661</v>
      </c>
      <c r="D454" s="108">
        <v>0.59928240740740735</v>
      </c>
      <c r="E454" s="106" t="s">
        <v>1358</v>
      </c>
      <c r="F454" s="106" t="s">
        <v>1359</v>
      </c>
      <c r="G454" s="106" t="s">
        <v>133</v>
      </c>
      <c r="H454" s="107">
        <v>42669</v>
      </c>
      <c r="I454" s="106" t="s">
        <v>1360</v>
      </c>
    </row>
    <row r="455" spans="1:9">
      <c r="A455" s="106" t="s">
        <v>1364</v>
      </c>
      <c r="B455" s="105">
        <v>21509</v>
      </c>
      <c r="C455" s="107">
        <v>42661</v>
      </c>
      <c r="D455" s="108">
        <v>0.60251157407407407</v>
      </c>
      <c r="E455" s="106" t="s">
        <v>199</v>
      </c>
      <c r="F455" s="106" t="s">
        <v>137</v>
      </c>
      <c r="G455" s="106" t="s">
        <v>133</v>
      </c>
      <c r="H455" s="107">
        <v>42664</v>
      </c>
      <c r="I455" s="106" t="s">
        <v>1365</v>
      </c>
    </row>
    <row r="456" spans="1:9">
      <c r="A456" s="106" t="s">
        <v>1366</v>
      </c>
      <c r="B456" s="105">
        <v>21510</v>
      </c>
      <c r="C456" s="107">
        <v>42661</v>
      </c>
      <c r="D456" s="108">
        <v>0.60607638888888882</v>
      </c>
      <c r="E456" s="106" t="s">
        <v>199</v>
      </c>
      <c r="F456" s="106" t="s">
        <v>137</v>
      </c>
      <c r="G456" s="106" t="s">
        <v>133</v>
      </c>
      <c r="H456" s="107">
        <v>42664</v>
      </c>
      <c r="I456" s="106" t="s">
        <v>1367</v>
      </c>
    </row>
    <row r="457" spans="1:9">
      <c r="A457" s="106" t="s">
        <v>1368</v>
      </c>
      <c r="B457" s="105">
        <v>21512</v>
      </c>
      <c r="C457" s="107">
        <v>42661</v>
      </c>
      <c r="D457" s="108">
        <v>0.61978009259259259</v>
      </c>
      <c r="E457" s="106" t="s">
        <v>1369</v>
      </c>
      <c r="F457" s="106" t="s">
        <v>1370</v>
      </c>
      <c r="G457" s="106" t="s">
        <v>133</v>
      </c>
      <c r="H457" s="107">
        <v>42668</v>
      </c>
      <c r="I457" s="106" t="s">
        <v>1371</v>
      </c>
    </row>
    <row r="458" spans="1:9">
      <c r="A458" s="106" t="s">
        <v>1372</v>
      </c>
      <c r="B458" s="105">
        <v>21513</v>
      </c>
      <c r="C458" s="107">
        <v>42661</v>
      </c>
      <c r="D458" s="108">
        <v>0.62777777777777777</v>
      </c>
      <c r="E458" s="106" t="s">
        <v>152</v>
      </c>
      <c r="F458" s="106" t="s">
        <v>137</v>
      </c>
      <c r="G458" s="106" t="s">
        <v>133</v>
      </c>
      <c r="H458" s="107">
        <v>42674</v>
      </c>
      <c r="I458" s="106" t="s">
        <v>1373</v>
      </c>
    </row>
    <row r="459" spans="1:9">
      <c r="A459" s="106" t="s">
        <v>1374</v>
      </c>
      <c r="B459" s="105">
        <v>21523</v>
      </c>
      <c r="C459" s="107">
        <v>42661</v>
      </c>
      <c r="D459" s="108">
        <v>0.65461805555555552</v>
      </c>
      <c r="E459" s="106" t="s">
        <v>1375</v>
      </c>
      <c r="F459" s="106" t="s">
        <v>1376</v>
      </c>
      <c r="G459" s="106" t="s">
        <v>133</v>
      </c>
      <c r="H459" s="107">
        <v>42676</v>
      </c>
      <c r="I459" s="106" t="s">
        <v>1377</v>
      </c>
    </row>
    <row r="460" spans="1:9">
      <c r="A460" s="106" t="s">
        <v>1378</v>
      </c>
      <c r="B460" s="105">
        <v>21526</v>
      </c>
      <c r="C460" s="107">
        <v>42661</v>
      </c>
      <c r="D460" s="108">
        <v>0.66120370370370374</v>
      </c>
      <c r="E460" s="106" t="s">
        <v>96</v>
      </c>
      <c r="F460" s="106" t="s">
        <v>580</v>
      </c>
      <c r="G460" s="106" t="s">
        <v>133</v>
      </c>
      <c r="H460" s="107">
        <v>42664</v>
      </c>
      <c r="I460" s="106" t="s">
        <v>1379</v>
      </c>
    </row>
    <row r="461" spans="1:9">
      <c r="A461" s="106" t="s">
        <v>1380</v>
      </c>
      <c r="B461" s="105">
        <v>21534</v>
      </c>
      <c r="C461" s="107">
        <v>42661</v>
      </c>
      <c r="D461" s="108">
        <v>0.68898148148148142</v>
      </c>
      <c r="E461" s="106" t="s">
        <v>1381</v>
      </c>
      <c r="F461" s="106" t="s">
        <v>368</v>
      </c>
      <c r="G461" s="106" t="s">
        <v>133</v>
      </c>
      <c r="H461" s="107">
        <v>42667</v>
      </c>
      <c r="I461" s="106" t="s">
        <v>1382</v>
      </c>
    </row>
    <row r="462" spans="1:9">
      <c r="A462" s="106" t="s">
        <v>1383</v>
      </c>
      <c r="B462" s="105">
        <v>21535</v>
      </c>
      <c r="C462" s="107">
        <v>42661</v>
      </c>
      <c r="D462" s="108">
        <v>0.68952546296296291</v>
      </c>
      <c r="E462" s="106" t="s">
        <v>1384</v>
      </c>
      <c r="F462" s="106" t="s">
        <v>368</v>
      </c>
      <c r="G462" s="106" t="s">
        <v>133</v>
      </c>
      <c r="H462" s="107">
        <v>42664</v>
      </c>
      <c r="I462" s="106" t="s">
        <v>1385</v>
      </c>
    </row>
    <row r="463" spans="1:9">
      <c r="A463" s="106" t="s">
        <v>1386</v>
      </c>
      <c r="B463" s="105">
        <v>21536</v>
      </c>
      <c r="C463" s="107">
        <v>42661</v>
      </c>
      <c r="D463" s="108">
        <v>0.68982638888888881</v>
      </c>
      <c r="E463" s="106" t="s">
        <v>96</v>
      </c>
      <c r="F463" s="106" t="s">
        <v>730</v>
      </c>
      <c r="G463" s="106" t="s">
        <v>149</v>
      </c>
      <c r="H463" s="107">
        <v>42689</v>
      </c>
      <c r="I463" s="106" t="s">
        <v>1387</v>
      </c>
    </row>
    <row r="464" spans="1:9">
      <c r="A464" s="106" t="s">
        <v>1388</v>
      </c>
      <c r="B464" s="105">
        <v>21537</v>
      </c>
      <c r="C464" s="107">
        <v>42661</v>
      </c>
      <c r="D464" s="108">
        <v>0.69005787037037036</v>
      </c>
      <c r="E464" s="106" t="s">
        <v>1389</v>
      </c>
      <c r="F464" s="106" t="s">
        <v>368</v>
      </c>
      <c r="G464" s="106" t="s">
        <v>133</v>
      </c>
      <c r="H464" s="107">
        <v>42664</v>
      </c>
      <c r="I464" s="106" t="s">
        <v>1390</v>
      </c>
    </row>
    <row r="465" spans="1:9">
      <c r="A465" s="106" t="s">
        <v>1391</v>
      </c>
      <c r="B465" s="105">
        <v>21538</v>
      </c>
      <c r="C465" s="107">
        <v>42661</v>
      </c>
      <c r="D465" s="108">
        <v>0.69060185185185186</v>
      </c>
      <c r="E465" s="106" t="s">
        <v>96</v>
      </c>
      <c r="F465" s="106" t="s">
        <v>730</v>
      </c>
      <c r="G465" s="106" t="s">
        <v>149</v>
      </c>
      <c r="H465" s="107">
        <v>42689</v>
      </c>
      <c r="I465" s="106" t="s">
        <v>426</v>
      </c>
    </row>
    <row r="466" spans="1:9">
      <c r="A466" s="106" t="s">
        <v>1392</v>
      </c>
      <c r="B466" s="105">
        <v>21539</v>
      </c>
      <c r="C466" s="107">
        <v>42661</v>
      </c>
      <c r="D466" s="108">
        <v>0.69062499999999993</v>
      </c>
      <c r="E466" s="106" t="s">
        <v>1393</v>
      </c>
      <c r="F466" s="106" t="s">
        <v>368</v>
      </c>
      <c r="G466" s="106" t="s">
        <v>149</v>
      </c>
      <c r="H466" s="107">
        <v>42689</v>
      </c>
      <c r="I466" s="106" t="s">
        <v>382</v>
      </c>
    </row>
    <row r="467" spans="1:9">
      <c r="A467" s="106" t="s">
        <v>1394</v>
      </c>
      <c r="B467" s="105">
        <v>21540</v>
      </c>
      <c r="C467" s="107">
        <v>42661</v>
      </c>
      <c r="D467" s="108">
        <v>0.69111111111111112</v>
      </c>
      <c r="E467" s="106" t="s">
        <v>96</v>
      </c>
      <c r="F467" s="106" t="s">
        <v>730</v>
      </c>
      <c r="G467" s="106" t="s">
        <v>133</v>
      </c>
      <c r="H467" s="107">
        <v>42667</v>
      </c>
      <c r="I467" s="106" t="s">
        <v>1395</v>
      </c>
    </row>
    <row r="468" spans="1:9">
      <c r="A468" s="106" t="s">
        <v>1396</v>
      </c>
      <c r="B468" s="105">
        <v>21541</v>
      </c>
      <c r="C468" s="107">
        <v>42661</v>
      </c>
      <c r="D468" s="108">
        <v>0.69137731481481479</v>
      </c>
      <c r="E468" s="106" t="s">
        <v>1397</v>
      </c>
      <c r="F468" s="106" t="s">
        <v>368</v>
      </c>
      <c r="G468" s="106" t="s">
        <v>133</v>
      </c>
      <c r="H468" s="107">
        <v>42667</v>
      </c>
      <c r="I468" s="106" t="s">
        <v>1398</v>
      </c>
    </row>
    <row r="469" spans="1:9">
      <c r="A469" s="106" t="s">
        <v>1399</v>
      </c>
      <c r="B469" s="105">
        <v>21542</v>
      </c>
      <c r="C469" s="107">
        <v>42661</v>
      </c>
      <c r="D469" s="108">
        <v>0.6918981481481481</v>
      </c>
      <c r="E469" s="106" t="s">
        <v>96</v>
      </c>
      <c r="F469" s="106" t="s">
        <v>730</v>
      </c>
      <c r="G469" s="106" t="s">
        <v>149</v>
      </c>
      <c r="H469" s="107">
        <v>42689</v>
      </c>
      <c r="I469" s="106" t="s">
        <v>1400</v>
      </c>
    </row>
    <row r="470" spans="1:9">
      <c r="A470" s="106" t="s">
        <v>1401</v>
      </c>
      <c r="B470" s="105">
        <v>21543</v>
      </c>
      <c r="C470" s="107">
        <v>42661</v>
      </c>
      <c r="D470" s="108">
        <v>0.69196759259259266</v>
      </c>
      <c r="E470" s="106" t="s">
        <v>1402</v>
      </c>
      <c r="F470" s="106" t="s">
        <v>368</v>
      </c>
      <c r="G470" s="106" t="s">
        <v>133</v>
      </c>
      <c r="H470" s="107">
        <v>42667</v>
      </c>
      <c r="I470" s="106" t="s">
        <v>1403</v>
      </c>
    </row>
    <row r="471" spans="1:9">
      <c r="A471" s="106" t="s">
        <v>1404</v>
      </c>
      <c r="B471" s="105">
        <v>21544</v>
      </c>
      <c r="C471" s="107">
        <v>42661</v>
      </c>
      <c r="D471" s="108">
        <v>0.69254629629629638</v>
      </c>
      <c r="E471" s="106" t="s">
        <v>1405</v>
      </c>
      <c r="F471" s="106" t="s">
        <v>368</v>
      </c>
      <c r="G471" s="106" t="s">
        <v>133</v>
      </c>
      <c r="H471" s="107">
        <v>42670</v>
      </c>
      <c r="I471" s="106" t="s">
        <v>1406</v>
      </c>
    </row>
    <row r="472" spans="1:9">
      <c r="A472" s="106" t="s">
        <v>1407</v>
      </c>
      <c r="B472" s="105">
        <v>21545</v>
      </c>
      <c r="C472" s="107">
        <v>42661</v>
      </c>
      <c r="D472" s="108">
        <v>0.69374999999999998</v>
      </c>
      <c r="E472" s="106" t="s">
        <v>199</v>
      </c>
      <c r="F472" s="106" t="s">
        <v>137</v>
      </c>
      <c r="G472" s="106" t="s">
        <v>133</v>
      </c>
      <c r="H472" s="107">
        <v>42670</v>
      </c>
      <c r="I472" s="106" t="s">
        <v>1408</v>
      </c>
    </row>
    <row r="473" spans="1:9">
      <c r="A473" s="106" t="s">
        <v>1409</v>
      </c>
      <c r="B473" s="105">
        <v>21548</v>
      </c>
      <c r="C473" s="107">
        <v>42661</v>
      </c>
      <c r="D473" s="108">
        <v>0.70885416666666667</v>
      </c>
      <c r="E473" s="106" t="s">
        <v>199</v>
      </c>
      <c r="F473" s="106" t="s">
        <v>1370</v>
      </c>
      <c r="G473" s="106" t="s">
        <v>133</v>
      </c>
      <c r="H473" s="107">
        <v>42663</v>
      </c>
      <c r="I473" s="106" t="s">
        <v>1410</v>
      </c>
    </row>
    <row r="474" spans="1:9">
      <c r="A474" s="106" t="s">
        <v>1411</v>
      </c>
      <c r="B474" s="105">
        <v>21549</v>
      </c>
      <c r="C474" s="107">
        <v>42661</v>
      </c>
      <c r="D474" s="108">
        <v>0.70931712962962967</v>
      </c>
      <c r="E474" s="106" t="s">
        <v>1412</v>
      </c>
      <c r="F474" s="106" t="s">
        <v>1413</v>
      </c>
      <c r="G474" s="106" t="s">
        <v>133</v>
      </c>
      <c r="H474" s="107">
        <v>42670</v>
      </c>
      <c r="I474" s="106" t="s">
        <v>1414</v>
      </c>
    </row>
    <row r="475" spans="1:9">
      <c r="A475" s="106" t="s">
        <v>1415</v>
      </c>
      <c r="B475" s="105">
        <v>21550</v>
      </c>
      <c r="C475" s="107">
        <v>42661</v>
      </c>
      <c r="D475" s="108">
        <v>0.71055555555555561</v>
      </c>
      <c r="E475" s="106" t="s">
        <v>199</v>
      </c>
      <c r="F475" s="106" t="s">
        <v>1416</v>
      </c>
      <c r="G475" s="106" t="s">
        <v>133</v>
      </c>
      <c r="H475" s="107">
        <v>42667</v>
      </c>
      <c r="I475" s="106" t="s">
        <v>1417</v>
      </c>
    </row>
    <row r="476" spans="1:9">
      <c r="A476" s="106" t="s">
        <v>1418</v>
      </c>
      <c r="B476" s="105">
        <v>21551</v>
      </c>
      <c r="C476" s="107">
        <v>42661</v>
      </c>
      <c r="D476" s="108">
        <v>0.71094907407407415</v>
      </c>
      <c r="E476" s="106" t="s">
        <v>1412</v>
      </c>
      <c r="F476" s="106" t="s">
        <v>1419</v>
      </c>
      <c r="G476" s="106" t="s">
        <v>133</v>
      </c>
      <c r="H476" s="107">
        <v>42664</v>
      </c>
      <c r="I476" s="106" t="s">
        <v>1420</v>
      </c>
    </row>
    <row r="477" spans="1:9">
      <c r="A477" s="106" t="s">
        <v>1421</v>
      </c>
      <c r="B477" s="105">
        <v>21552</v>
      </c>
      <c r="C477" s="107">
        <v>42661</v>
      </c>
      <c r="D477" s="108">
        <v>0.71173611111111112</v>
      </c>
      <c r="E477" s="106" t="s">
        <v>199</v>
      </c>
      <c r="F477" s="106" t="s">
        <v>1422</v>
      </c>
      <c r="G477" s="106" t="s">
        <v>133</v>
      </c>
      <c r="H477" s="107">
        <v>42668</v>
      </c>
      <c r="I477" s="106" t="s">
        <v>1423</v>
      </c>
    </row>
    <row r="478" spans="1:9">
      <c r="A478" s="106" t="s">
        <v>1424</v>
      </c>
      <c r="B478" s="105">
        <v>21553</v>
      </c>
      <c r="C478" s="107">
        <v>42661</v>
      </c>
      <c r="D478" s="108">
        <v>0.71241898148148142</v>
      </c>
      <c r="E478" s="106" t="s">
        <v>1412</v>
      </c>
      <c r="F478" s="106" t="s">
        <v>816</v>
      </c>
      <c r="G478" s="106" t="s">
        <v>133</v>
      </c>
      <c r="H478" s="107">
        <v>42668</v>
      </c>
      <c r="I478" s="106" t="s">
        <v>1425</v>
      </c>
    </row>
    <row r="479" spans="1:9">
      <c r="A479" s="106" t="s">
        <v>1426</v>
      </c>
      <c r="B479" s="105">
        <v>21556</v>
      </c>
      <c r="C479" s="107">
        <v>42661</v>
      </c>
      <c r="D479" s="108">
        <v>0.71354166666666663</v>
      </c>
      <c r="E479" s="106" t="s">
        <v>1412</v>
      </c>
      <c r="F479" s="106" t="s">
        <v>137</v>
      </c>
      <c r="G479" s="106" t="s">
        <v>133</v>
      </c>
      <c r="H479" s="107">
        <v>42668</v>
      </c>
      <c r="I479" s="106" t="s">
        <v>1427</v>
      </c>
    </row>
    <row r="480" spans="1:9">
      <c r="A480" s="106" t="s">
        <v>1428</v>
      </c>
      <c r="B480" s="105">
        <v>21558</v>
      </c>
      <c r="C480" s="107">
        <v>42661</v>
      </c>
      <c r="D480" s="108">
        <v>0.71420138888888884</v>
      </c>
      <c r="E480" s="106" t="s">
        <v>1412</v>
      </c>
      <c r="F480" s="106" t="s">
        <v>137</v>
      </c>
      <c r="G480" s="106" t="s">
        <v>133</v>
      </c>
      <c r="H480" s="107">
        <v>42668</v>
      </c>
      <c r="I480" s="106" t="s">
        <v>1429</v>
      </c>
    </row>
    <row r="481" spans="1:9">
      <c r="A481" s="106" t="s">
        <v>1430</v>
      </c>
      <c r="B481" s="105">
        <v>21559</v>
      </c>
      <c r="C481" s="107">
        <v>42661</v>
      </c>
      <c r="D481" s="108">
        <v>0.7150347222222222</v>
      </c>
      <c r="E481" s="106" t="s">
        <v>199</v>
      </c>
      <c r="F481" s="106" t="s">
        <v>137</v>
      </c>
      <c r="G481" s="106" t="s">
        <v>133</v>
      </c>
      <c r="H481" s="107">
        <v>42668</v>
      </c>
      <c r="I481" s="106" t="s">
        <v>1431</v>
      </c>
    </row>
    <row r="482" spans="1:9">
      <c r="A482" s="106" t="s">
        <v>1432</v>
      </c>
      <c r="B482" s="105">
        <v>21560</v>
      </c>
      <c r="C482" s="107">
        <v>42661</v>
      </c>
      <c r="D482" s="108">
        <v>0.71505787037037039</v>
      </c>
      <c r="E482" s="106" t="s">
        <v>1412</v>
      </c>
      <c r="F482" s="106" t="s">
        <v>137</v>
      </c>
      <c r="G482" s="106" t="s">
        <v>133</v>
      </c>
      <c r="H482" s="107">
        <v>42668</v>
      </c>
      <c r="I482" s="106" t="s">
        <v>1433</v>
      </c>
    </row>
    <row r="483" spans="1:9">
      <c r="A483" s="106" t="s">
        <v>1434</v>
      </c>
      <c r="B483" s="105">
        <v>21561</v>
      </c>
      <c r="C483" s="107">
        <v>42661</v>
      </c>
      <c r="D483" s="108">
        <v>0.71563657407407411</v>
      </c>
      <c r="E483" s="106" t="s">
        <v>1412</v>
      </c>
      <c r="F483" s="106" t="s">
        <v>137</v>
      </c>
      <c r="G483" s="106" t="s">
        <v>133</v>
      </c>
      <c r="H483" s="107">
        <v>42668</v>
      </c>
      <c r="I483" s="106" t="s">
        <v>1435</v>
      </c>
    </row>
    <row r="484" spans="1:9">
      <c r="A484" s="106" t="s">
        <v>1436</v>
      </c>
      <c r="B484" s="105">
        <v>21562</v>
      </c>
      <c r="C484" s="107">
        <v>42661</v>
      </c>
      <c r="D484" s="108">
        <v>0.71579861111111109</v>
      </c>
      <c r="E484" s="106" t="s">
        <v>199</v>
      </c>
      <c r="F484" s="106" t="s">
        <v>137</v>
      </c>
      <c r="G484" s="106" t="s">
        <v>133</v>
      </c>
      <c r="H484" s="107">
        <v>42668</v>
      </c>
      <c r="I484" s="106" t="s">
        <v>1437</v>
      </c>
    </row>
    <row r="485" spans="1:9">
      <c r="A485" s="106" t="s">
        <v>1438</v>
      </c>
      <c r="B485" s="105">
        <v>21563</v>
      </c>
      <c r="C485" s="107">
        <v>42661</v>
      </c>
      <c r="D485" s="108">
        <v>0.71627314814814813</v>
      </c>
      <c r="E485" s="106" t="s">
        <v>1412</v>
      </c>
      <c r="F485" s="106" t="s">
        <v>137</v>
      </c>
      <c r="G485" s="106" t="s">
        <v>133</v>
      </c>
      <c r="H485" s="107">
        <v>42668</v>
      </c>
      <c r="I485" s="106" t="s">
        <v>1439</v>
      </c>
    </row>
    <row r="486" spans="1:9">
      <c r="A486" s="106" t="s">
        <v>1440</v>
      </c>
      <c r="B486" s="105">
        <v>21564</v>
      </c>
      <c r="C486" s="107">
        <v>42661</v>
      </c>
      <c r="D486" s="108">
        <v>0.71749999999999992</v>
      </c>
      <c r="E486" s="106" t="s">
        <v>199</v>
      </c>
      <c r="F486" s="106" t="s">
        <v>272</v>
      </c>
      <c r="G486" s="106" t="s">
        <v>133</v>
      </c>
      <c r="H486" s="107">
        <v>42669</v>
      </c>
      <c r="I486" s="106" t="s">
        <v>1360</v>
      </c>
    </row>
    <row r="487" spans="1:9">
      <c r="A487" s="106" t="s">
        <v>1441</v>
      </c>
      <c r="B487" s="105">
        <v>21565</v>
      </c>
      <c r="C487" s="107">
        <v>42661</v>
      </c>
      <c r="D487" s="108">
        <v>0.71751157407407407</v>
      </c>
      <c r="E487" s="106" t="s">
        <v>1412</v>
      </c>
      <c r="F487" s="106" t="s">
        <v>272</v>
      </c>
      <c r="G487" s="106" t="s">
        <v>133</v>
      </c>
      <c r="H487" s="107">
        <v>42669</v>
      </c>
      <c r="I487" s="106" t="s">
        <v>1360</v>
      </c>
    </row>
    <row r="488" spans="1:9">
      <c r="A488" s="106" t="s">
        <v>1442</v>
      </c>
      <c r="B488" s="105">
        <v>21566</v>
      </c>
      <c r="C488" s="107">
        <v>42661</v>
      </c>
      <c r="D488" s="108">
        <v>0.71804398148148152</v>
      </c>
      <c r="E488" s="106" t="s">
        <v>199</v>
      </c>
      <c r="F488" s="106" t="s">
        <v>272</v>
      </c>
      <c r="G488" s="106" t="s">
        <v>133</v>
      </c>
      <c r="H488" s="107">
        <v>42669</v>
      </c>
      <c r="I488" s="106" t="s">
        <v>1360</v>
      </c>
    </row>
    <row r="489" spans="1:9">
      <c r="A489" s="106" t="s">
        <v>1443</v>
      </c>
      <c r="B489" s="105">
        <v>21567</v>
      </c>
      <c r="C489" s="107">
        <v>42661</v>
      </c>
      <c r="D489" s="108">
        <v>0.71824074074074085</v>
      </c>
      <c r="E489" s="106" t="s">
        <v>1412</v>
      </c>
      <c r="F489" s="106" t="s">
        <v>272</v>
      </c>
      <c r="G489" s="106" t="s">
        <v>133</v>
      </c>
      <c r="H489" s="107">
        <v>42669</v>
      </c>
      <c r="I489" s="106" t="s">
        <v>1360</v>
      </c>
    </row>
    <row r="490" spans="1:9">
      <c r="A490" s="106" t="s">
        <v>1444</v>
      </c>
      <c r="B490" s="105">
        <v>21568</v>
      </c>
      <c r="C490" s="107">
        <v>42661</v>
      </c>
      <c r="D490" s="108">
        <v>0.71881944444444434</v>
      </c>
      <c r="E490" s="106" t="s">
        <v>1412</v>
      </c>
      <c r="F490" s="106" t="s">
        <v>272</v>
      </c>
      <c r="G490" s="106" t="s">
        <v>133</v>
      </c>
      <c r="H490" s="107">
        <v>42669</v>
      </c>
      <c r="I490" s="106" t="s">
        <v>1360</v>
      </c>
    </row>
    <row r="491" spans="1:9">
      <c r="A491" s="106" t="s">
        <v>1445</v>
      </c>
      <c r="B491" s="105">
        <v>21569</v>
      </c>
      <c r="C491" s="107">
        <v>42661</v>
      </c>
      <c r="D491" s="108">
        <v>0.7189699074074074</v>
      </c>
      <c r="E491" s="106" t="s">
        <v>199</v>
      </c>
      <c r="F491" s="106" t="s">
        <v>272</v>
      </c>
      <c r="G491" s="106" t="s">
        <v>133</v>
      </c>
      <c r="H491" s="107">
        <v>42669</v>
      </c>
      <c r="I491" s="106" t="s">
        <v>1360</v>
      </c>
    </row>
    <row r="492" spans="1:9">
      <c r="A492" s="106" t="s">
        <v>1446</v>
      </c>
      <c r="B492" s="105">
        <v>21570</v>
      </c>
      <c r="C492" s="107">
        <v>42661</v>
      </c>
      <c r="D492" s="108">
        <v>0.71934027777777787</v>
      </c>
      <c r="E492" s="106" t="s">
        <v>1412</v>
      </c>
      <c r="F492" s="106" t="s">
        <v>272</v>
      </c>
      <c r="G492" s="106" t="s">
        <v>133</v>
      </c>
      <c r="H492" s="107">
        <v>42669</v>
      </c>
      <c r="I492" s="106" t="s">
        <v>1360</v>
      </c>
    </row>
    <row r="493" spans="1:9">
      <c r="A493" s="106" t="s">
        <v>1447</v>
      </c>
      <c r="B493" s="105">
        <v>21571</v>
      </c>
      <c r="C493" s="107">
        <v>42661</v>
      </c>
      <c r="D493" s="108">
        <v>0.7193518518518518</v>
      </c>
      <c r="E493" s="106" t="s">
        <v>199</v>
      </c>
      <c r="F493" s="106" t="s">
        <v>272</v>
      </c>
      <c r="G493" s="106" t="s">
        <v>133</v>
      </c>
      <c r="H493" s="107">
        <v>42669</v>
      </c>
      <c r="I493" s="106" t="s">
        <v>1360</v>
      </c>
    </row>
    <row r="494" spans="1:9">
      <c r="A494" s="106" t="s">
        <v>1448</v>
      </c>
      <c r="B494" s="105">
        <v>21572</v>
      </c>
      <c r="C494" s="107">
        <v>42661</v>
      </c>
      <c r="D494" s="108">
        <v>0.71984953703703702</v>
      </c>
      <c r="E494" s="106" t="s">
        <v>1412</v>
      </c>
      <c r="F494" s="106" t="s">
        <v>272</v>
      </c>
      <c r="G494" s="106" t="s">
        <v>133</v>
      </c>
      <c r="H494" s="107">
        <v>42669</v>
      </c>
      <c r="I494" s="106" t="s">
        <v>1360</v>
      </c>
    </row>
    <row r="495" spans="1:9">
      <c r="A495" s="106" t="s">
        <v>1449</v>
      </c>
      <c r="B495" s="105">
        <v>21573</v>
      </c>
      <c r="C495" s="107">
        <v>42661</v>
      </c>
      <c r="D495" s="108">
        <v>0.72114583333333337</v>
      </c>
      <c r="E495" s="106" t="s">
        <v>1450</v>
      </c>
      <c r="F495" s="106" t="s">
        <v>1451</v>
      </c>
      <c r="G495" s="106" t="s">
        <v>133</v>
      </c>
      <c r="H495" s="107">
        <v>42675</v>
      </c>
      <c r="I495" s="106" t="s">
        <v>1452</v>
      </c>
    </row>
    <row r="496" spans="1:9">
      <c r="A496" s="106" t="s">
        <v>1453</v>
      </c>
      <c r="B496" s="105">
        <v>21574</v>
      </c>
      <c r="C496" s="107">
        <v>42661</v>
      </c>
      <c r="D496" s="108">
        <v>0.72182870370370367</v>
      </c>
      <c r="E496" s="106" t="s">
        <v>152</v>
      </c>
      <c r="F496" s="106" t="s">
        <v>1454</v>
      </c>
      <c r="G496" s="106" t="s">
        <v>133</v>
      </c>
      <c r="H496" s="107">
        <v>42664</v>
      </c>
      <c r="I496" s="106" t="s">
        <v>1455</v>
      </c>
    </row>
    <row r="497" spans="1:9">
      <c r="A497" s="106" t="s">
        <v>1456</v>
      </c>
      <c r="B497" s="105">
        <v>21575</v>
      </c>
      <c r="C497" s="107">
        <v>42661</v>
      </c>
      <c r="D497" s="108">
        <v>0.72273148148148147</v>
      </c>
      <c r="E497" s="106" t="s">
        <v>1457</v>
      </c>
      <c r="F497" s="106" t="s">
        <v>1451</v>
      </c>
      <c r="G497" s="106" t="s">
        <v>149</v>
      </c>
      <c r="H497" s="107">
        <v>42677</v>
      </c>
      <c r="I497" s="106" t="s">
        <v>1458</v>
      </c>
    </row>
    <row r="498" spans="1:9">
      <c r="A498" s="106" t="s">
        <v>1459</v>
      </c>
      <c r="B498" s="105">
        <v>21576</v>
      </c>
      <c r="C498" s="107">
        <v>42661</v>
      </c>
      <c r="D498" s="108">
        <v>0.72511574074074081</v>
      </c>
      <c r="E498" s="106" t="s">
        <v>1460</v>
      </c>
      <c r="F498" s="106" t="s">
        <v>1451</v>
      </c>
      <c r="G498" s="106" t="s">
        <v>149</v>
      </c>
      <c r="H498" s="107">
        <v>42682</v>
      </c>
      <c r="I498" s="106" t="s">
        <v>1461</v>
      </c>
    </row>
    <row r="499" spans="1:9">
      <c r="A499" s="106" t="s">
        <v>1462</v>
      </c>
      <c r="B499" s="105">
        <v>21577</v>
      </c>
      <c r="C499" s="107">
        <v>42661</v>
      </c>
      <c r="D499" s="108">
        <v>0.72539351851851841</v>
      </c>
      <c r="E499" s="106" t="s">
        <v>1463</v>
      </c>
      <c r="F499" s="106" t="s">
        <v>511</v>
      </c>
      <c r="G499" s="106" t="s">
        <v>149</v>
      </c>
      <c r="H499" s="107">
        <v>42689</v>
      </c>
      <c r="I499" s="106" t="s">
        <v>1464</v>
      </c>
    </row>
    <row r="500" spans="1:9">
      <c r="A500" s="106" t="s">
        <v>1465</v>
      </c>
      <c r="B500" s="105">
        <v>21579</v>
      </c>
      <c r="C500" s="107">
        <v>42661</v>
      </c>
      <c r="D500" s="108">
        <v>0.72809027777777768</v>
      </c>
      <c r="E500" s="106" t="s">
        <v>388</v>
      </c>
      <c r="F500" s="106" t="s">
        <v>272</v>
      </c>
      <c r="G500" s="106" t="s">
        <v>133</v>
      </c>
      <c r="H500" s="107">
        <v>42670</v>
      </c>
      <c r="I500" s="106" t="s">
        <v>1466</v>
      </c>
    </row>
    <row r="501" spans="1:9">
      <c r="A501" s="106" t="s">
        <v>1467</v>
      </c>
      <c r="B501" s="105">
        <v>21580</v>
      </c>
      <c r="C501" s="107">
        <v>42661</v>
      </c>
      <c r="D501" s="108">
        <v>0.72841435185185188</v>
      </c>
      <c r="E501" s="106" t="s">
        <v>1468</v>
      </c>
      <c r="F501" s="106" t="s">
        <v>789</v>
      </c>
      <c r="G501" s="106" t="s">
        <v>133</v>
      </c>
      <c r="H501" s="107">
        <v>42677</v>
      </c>
      <c r="I501" s="106" t="s">
        <v>1469</v>
      </c>
    </row>
    <row r="502" spans="1:9">
      <c r="A502" s="106" t="s">
        <v>1470</v>
      </c>
      <c r="B502" s="105">
        <v>21581</v>
      </c>
      <c r="C502" s="107">
        <v>42661</v>
      </c>
      <c r="D502" s="108">
        <v>0.72895833333333337</v>
      </c>
      <c r="E502" s="106" t="s">
        <v>388</v>
      </c>
      <c r="F502" s="106" t="s">
        <v>272</v>
      </c>
      <c r="G502" s="106" t="s">
        <v>133</v>
      </c>
      <c r="H502" s="107">
        <v>42670</v>
      </c>
      <c r="I502" s="106" t="s">
        <v>1466</v>
      </c>
    </row>
    <row r="503" spans="1:9">
      <c r="A503" s="106" t="s">
        <v>1471</v>
      </c>
      <c r="B503" s="105">
        <v>21582</v>
      </c>
      <c r="C503" s="107">
        <v>42661</v>
      </c>
      <c r="D503" s="108">
        <v>0.73070601851851846</v>
      </c>
      <c r="E503" s="106" t="s">
        <v>388</v>
      </c>
      <c r="F503" s="106" t="s">
        <v>272</v>
      </c>
      <c r="G503" s="106" t="s">
        <v>133</v>
      </c>
      <c r="H503" s="107">
        <v>42670</v>
      </c>
      <c r="I503" s="106" t="s">
        <v>1466</v>
      </c>
    </row>
    <row r="504" spans="1:9">
      <c r="A504" s="106" t="s">
        <v>1472</v>
      </c>
      <c r="B504" s="105">
        <v>21583</v>
      </c>
      <c r="C504" s="107">
        <v>42661</v>
      </c>
      <c r="D504" s="108">
        <v>0.73146990740740747</v>
      </c>
      <c r="E504" s="106" t="s">
        <v>152</v>
      </c>
      <c r="F504" s="106" t="s">
        <v>272</v>
      </c>
      <c r="G504" s="106" t="s">
        <v>133</v>
      </c>
      <c r="H504" s="107">
        <v>42670</v>
      </c>
      <c r="I504" s="106" t="s">
        <v>1466</v>
      </c>
    </row>
    <row r="505" spans="1:9">
      <c r="A505" s="106" t="s">
        <v>1473</v>
      </c>
      <c r="B505" s="105">
        <v>21584</v>
      </c>
      <c r="C505" s="107">
        <v>42661</v>
      </c>
      <c r="D505" s="108">
        <v>0.73166666666666658</v>
      </c>
      <c r="E505" s="106" t="s">
        <v>388</v>
      </c>
      <c r="F505" s="106" t="s">
        <v>272</v>
      </c>
      <c r="G505" s="106" t="s">
        <v>133</v>
      </c>
      <c r="H505" s="107">
        <v>42670</v>
      </c>
      <c r="I505" s="106" t="s">
        <v>1466</v>
      </c>
    </row>
    <row r="506" spans="1:9">
      <c r="A506" s="106" t="s">
        <v>1474</v>
      </c>
      <c r="B506" s="105">
        <v>21585</v>
      </c>
      <c r="C506" s="107">
        <v>42661</v>
      </c>
      <c r="D506" s="108">
        <v>0.73253472222222227</v>
      </c>
      <c r="E506" s="106" t="s">
        <v>388</v>
      </c>
      <c r="F506" s="106" t="s">
        <v>272</v>
      </c>
      <c r="G506" s="106" t="s">
        <v>133</v>
      </c>
      <c r="H506" s="107">
        <v>42670</v>
      </c>
      <c r="I506" s="106" t="s">
        <v>1466</v>
      </c>
    </row>
    <row r="507" spans="1:9">
      <c r="A507" s="106" t="s">
        <v>1475</v>
      </c>
      <c r="B507" s="105">
        <v>21586</v>
      </c>
      <c r="C507" s="107">
        <v>42661</v>
      </c>
      <c r="D507" s="108">
        <v>0.73271990740740733</v>
      </c>
      <c r="E507" s="106" t="s">
        <v>152</v>
      </c>
      <c r="F507" s="106" t="s">
        <v>272</v>
      </c>
      <c r="G507" s="106" t="s">
        <v>133</v>
      </c>
      <c r="H507" s="107">
        <v>42670</v>
      </c>
      <c r="I507" s="106" t="s">
        <v>1466</v>
      </c>
    </row>
    <row r="508" spans="1:9">
      <c r="A508" s="106" t="s">
        <v>1476</v>
      </c>
      <c r="B508" s="105">
        <v>21587</v>
      </c>
      <c r="C508" s="107">
        <v>42661</v>
      </c>
      <c r="D508" s="108">
        <v>0.73484953703703704</v>
      </c>
      <c r="E508" s="106" t="s">
        <v>1477</v>
      </c>
      <c r="F508" s="106" t="s">
        <v>137</v>
      </c>
      <c r="G508" s="106" t="s">
        <v>133</v>
      </c>
      <c r="H508" s="107">
        <v>42667</v>
      </c>
      <c r="I508" s="106" t="s">
        <v>1478</v>
      </c>
    </row>
    <row r="509" spans="1:9">
      <c r="A509" s="106" t="s">
        <v>1479</v>
      </c>
      <c r="B509" s="105">
        <v>21588</v>
      </c>
      <c r="C509" s="107">
        <v>42661</v>
      </c>
      <c r="D509" s="108">
        <v>0.73495370370370372</v>
      </c>
      <c r="E509" s="106" t="s">
        <v>1480</v>
      </c>
      <c r="F509" s="106" t="s">
        <v>137</v>
      </c>
      <c r="G509" s="106" t="s">
        <v>133</v>
      </c>
      <c r="H509" s="107">
        <v>42668</v>
      </c>
      <c r="I509" s="106" t="s">
        <v>1481</v>
      </c>
    </row>
    <row r="510" spans="1:9">
      <c r="A510" s="106" t="s">
        <v>1482</v>
      </c>
      <c r="B510" s="105">
        <v>21594</v>
      </c>
      <c r="C510" s="107">
        <v>42662</v>
      </c>
      <c r="D510" s="108">
        <v>0.38770833333333332</v>
      </c>
      <c r="E510" s="106" t="s">
        <v>152</v>
      </c>
      <c r="F510" s="106" t="s">
        <v>137</v>
      </c>
      <c r="G510" s="106" t="s">
        <v>149</v>
      </c>
      <c r="H510" s="107">
        <v>42689</v>
      </c>
      <c r="I510" s="106" t="s">
        <v>1483</v>
      </c>
    </row>
    <row r="511" spans="1:9">
      <c r="A511" s="106" t="s">
        <v>1484</v>
      </c>
      <c r="B511" s="105">
        <v>21596</v>
      </c>
      <c r="C511" s="107">
        <v>42662</v>
      </c>
      <c r="D511" s="108">
        <v>0.40847222222222218</v>
      </c>
      <c r="E511" s="106" t="s">
        <v>1485</v>
      </c>
      <c r="F511" s="106" t="s">
        <v>137</v>
      </c>
      <c r="G511" s="106" t="s">
        <v>133</v>
      </c>
      <c r="H511" s="107">
        <v>42690</v>
      </c>
      <c r="I511" s="106" t="s">
        <v>1486</v>
      </c>
    </row>
    <row r="512" spans="1:9">
      <c r="A512" s="106" t="s">
        <v>1487</v>
      </c>
      <c r="B512" s="105">
        <v>21597</v>
      </c>
      <c r="C512" s="107">
        <v>42662</v>
      </c>
      <c r="D512" s="108">
        <v>0.40920138888888885</v>
      </c>
      <c r="E512" s="106" t="s">
        <v>96</v>
      </c>
      <c r="F512" s="106" t="s">
        <v>137</v>
      </c>
      <c r="G512" s="106" t="s">
        <v>133</v>
      </c>
      <c r="H512" s="107">
        <v>42669</v>
      </c>
      <c r="I512" s="106" t="s">
        <v>1488</v>
      </c>
    </row>
    <row r="513" spans="1:9">
      <c r="A513" s="106" t="s">
        <v>1489</v>
      </c>
      <c r="B513" s="105">
        <v>21601</v>
      </c>
      <c r="C513" s="107">
        <v>42662</v>
      </c>
      <c r="D513" s="108">
        <v>0.44263888888888886</v>
      </c>
      <c r="E513" s="106" t="s">
        <v>1490</v>
      </c>
      <c r="F513" s="106" t="s">
        <v>137</v>
      </c>
      <c r="G513" s="106" t="s">
        <v>133</v>
      </c>
      <c r="H513" s="107">
        <v>42669</v>
      </c>
      <c r="I513" s="106" t="s">
        <v>1491</v>
      </c>
    </row>
    <row r="514" spans="1:9">
      <c r="A514" s="106" t="s">
        <v>1492</v>
      </c>
      <c r="B514" s="105">
        <v>21603</v>
      </c>
      <c r="C514" s="107">
        <v>42662</v>
      </c>
      <c r="D514" s="108">
        <v>0.44504629629629627</v>
      </c>
      <c r="E514" s="106" t="s">
        <v>1493</v>
      </c>
      <c r="F514" s="106" t="s">
        <v>781</v>
      </c>
      <c r="G514" s="106" t="s">
        <v>133</v>
      </c>
      <c r="H514" s="107">
        <v>42667</v>
      </c>
      <c r="I514" s="106" t="s">
        <v>1494</v>
      </c>
    </row>
    <row r="515" spans="1:9">
      <c r="A515" s="106" t="s">
        <v>1495</v>
      </c>
      <c r="B515" s="105">
        <v>21605</v>
      </c>
      <c r="C515" s="107">
        <v>42662</v>
      </c>
      <c r="D515" s="108">
        <v>0.44685185185185183</v>
      </c>
      <c r="E515" s="106" t="s">
        <v>1496</v>
      </c>
      <c r="F515" s="106" t="s">
        <v>1419</v>
      </c>
      <c r="G515" s="106" t="s">
        <v>133</v>
      </c>
      <c r="H515" s="107">
        <v>42668</v>
      </c>
      <c r="I515" s="106" t="s">
        <v>1497</v>
      </c>
    </row>
    <row r="516" spans="1:9">
      <c r="A516" s="106" t="s">
        <v>1498</v>
      </c>
      <c r="B516" s="105">
        <v>21606</v>
      </c>
      <c r="C516" s="107">
        <v>42662</v>
      </c>
      <c r="D516" s="108">
        <v>0.44787037037037036</v>
      </c>
      <c r="E516" s="106" t="s">
        <v>1499</v>
      </c>
      <c r="F516" s="106" t="s">
        <v>789</v>
      </c>
      <c r="G516" s="106" t="s">
        <v>176</v>
      </c>
      <c r="H516" s="107">
        <v>42667</v>
      </c>
      <c r="I516" s="106" t="s">
        <v>1500</v>
      </c>
    </row>
    <row r="517" spans="1:9">
      <c r="A517" s="106" t="s">
        <v>1501</v>
      </c>
      <c r="B517" s="105">
        <v>21607</v>
      </c>
      <c r="C517" s="107">
        <v>42662</v>
      </c>
      <c r="D517" s="108">
        <v>0.45</v>
      </c>
      <c r="E517" s="106" t="s">
        <v>1502</v>
      </c>
      <c r="F517" s="106" t="s">
        <v>289</v>
      </c>
      <c r="G517" s="106" t="s">
        <v>133</v>
      </c>
      <c r="H517" s="107">
        <v>42674</v>
      </c>
      <c r="I517" s="106" t="s">
        <v>1503</v>
      </c>
    </row>
    <row r="518" spans="1:9">
      <c r="A518" s="106" t="s">
        <v>1504</v>
      </c>
      <c r="B518" s="105">
        <v>21608</v>
      </c>
      <c r="C518" s="107">
        <v>42662</v>
      </c>
      <c r="D518" s="108">
        <v>0.45047453703703705</v>
      </c>
      <c r="E518" s="106" t="s">
        <v>1505</v>
      </c>
      <c r="F518" s="106" t="s">
        <v>789</v>
      </c>
      <c r="G518" s="106" t="s">
        <v>133</v>
      </c>
      <c r="H518" s="107">
        <v>42674</v>
      </c>
      <c r="I518" s="106" t="s">
        <v>1506</v>
      </c>
    </row>
    <row r="519" spans="1:9">
      <c r="A519" s="106" t="s">
        <v>1507</v>
      </c>
      <c r="B519" s="105">
        <v>21610</v>
      </c>
      <c r="C519" s="107">
        <v>42662</v>
      </c>
      <c r="D519" s="108">
        <v>0.45103009259259258</v>
      </c>
      <c r="E519" s="106" t="s">
        <v>1508</v>
      </c>
      <c r="F519" s="106" t="s">
        <v>289</v>
      </c>
      <c r="G519" s="106" t="s">
        <v>133</v>
      </c>
      <c r="H519" s="107">
        <v>42674</v>
      </c>
      <c r="I519" s="106" t="s">
        <v>1509</v>
      </c>
    </row>
    <row r="520" spans="1:9">
      <c r="A520" s="106" t="s">
        <v>1510</v>
      </c>
      <c r="B520" s="105">
        <v>21613</v>
      </c>
      <c r="C520" s="107">
        <v>42662</v>
      </c>
      <c r="D520" s="108">
        <v>0.4548726851851852</v>
      </c>
      <c r="E520" s="106" t="s">
        <v>1511</v>
      </c>
      <c r="F520" s="106" t="s">
        <v>789</v>
      </c>
      <c r="G520" s="106" t="s">
        <v>133</v>
      </c>
      <c r="H520" s="107">
        <v>42674</v>
      </c>
      <c r="I520" s="106" t="s">
        <v>1512</v>
      </c>
    </row>
    <row r="521" spans="1:9">
      <c r="A521" s="106" t="s">
        <v>1513</v>
      </c>
      <c r="B521" s="105">
        <v>21614</v>
      </c>
      <c r="C521" s="107">
        <v>42662</v>
      </c>
      <c r="D521" s="108">
        <v>0.45569444444444446</v>
      </c>
      <c r="E521" s="106" t="s">
        <v>1514</v>
      </c>
      <c r="F521" s="106" t="s">
        <v>289</v>
      </c>
      <c r="G521" s="106" t="s">
        <v>133</v>
      </c>
      <c r="H521" s="107">
        <v>42674</v>
      </c>
      <c r="I521" s="106" t="s">
        <v>1515</v>
      </c>
    </row>
    <row r="522" spans="1:9">
      <c r="A522" s="106" t="s">
        <v>1516</v>
      </c>
      <c r="B522" s="105">
        <v>21615</v>
      </c>
      <c r="C522" s="107">
        <v>42662</v>
      </c>
      <c r="D522" s="108">
        <v>0.45611111111111113</v>
      </c>
      <c r="E522" s="106" t="s">
        <v>1511</v>
      </c>
      <c r="F522" s="106" t="s">
        <v>789</v>
      </c>
      <c r="G522" s="106" t="s">
        <v>133</v>
      </c>
      <c r="H522" s="107">
        <v>42674</v>
      </c>
      <c r="I522" s="106" t="s">
        <v>1517</v>
      </c>
    </row>
    <row r="523" spans="1:9">
      <c r="A523" s="106" t="s">
        <v>1518</v>
      </c>
      <c r="B523" s="105">
        <v>21616</v>
      </c>
      <c r="C523" s="107">
        <v>42662</v>
      </c>
      <c r="D523" s="108">
        <v>0.45711805555555557</v>
      </c>
      <c r="E523" s="106" t="s">
        <v>1511</v>
      </c>
      <c r="F523" s="106" t="s">
        <v>789</v>
      </c>
      <c r="G523" s="106" t="s">
        <v>133</v>
      </c>
      <c r="H523" s="107">
        <v>42676</v>
      </c>
      <c r="I523" s="106" t="s">
        <v>1519</v>
      </c>
    </row>
    <row r="524" spans="1:9">
      <c r="A524" s="106" t="s">
        <v>1520</v>
      </c>
      <c r="B524" s="105">
        <v>21617</v>
      </c>
      <c r="C524" s="107">
        <v>42662</v>
      </c>
      <c r="D524" s="108">
        <v>0.45798611111111115</v>
      </c>
      <c r="E524" s="106" t="s">
        <v>1521</v>
      </c>
      <c r="F524" s="106" t="s">
        <v>289</v>
      </c>
      <c r="G524" s="106" t="s">
        <v>133</v>
      </c>
      <c r="H524" s="107">
        <v>42674</v>
      </c>
      <c r="I524" s="106" t="s">
        <v>1522</v>
      </c>
    </row>
    <row r="525" spans="1:9">
      <c r="A525" s="106" t="s">
        <v>1523</v>
      </c>
      <c r="B525" s="105">
        <v>21618</v>
      </c>
      <c r="C525" s="107">
        <v>42662</v>
      </c>
      <c r="D525" s="108">
        <v>0.45804398148148145</v>
      </c>
      <c r="E525" s="106" t="s">
        <v>1511</v>
      </c>
      <c r="F525" s="106" t="s">
        <v>789</v>
      </c>
      <c r="G525" s="106" t="s">
        <v>133</v>
      </c>
      <c r="H525" s="107">
        <v>42674</v>
      </c>
      <c r="I525" s="106" t="s">
        <v>1524</v>
      </c>
    </row>
    <row r="526" spans="1:9">
      <c r="A526" s="106" t="s">
        <v>1525</v>
      </c>
      <c r="B526" s="105">
        <v>21619</v>
      </c>
      <c r="C526" s="107">
        <v>42662</v>
      </c>
      <c r="D526" s="108">
        <v>0.45903935185185185</v>
      </c>
      <c r="E526" s="106" t="s">
        <v>1526</v>
      </c>
      <c r="F526" s="106" t="s">
        <v>789</v>
      </c>
      <c r="G526" s="106" t="s">
        <v>133</v>
      </c>
      <c r="H526" s="107">
        <v>42674</v>
      </c>
      <c r="I526" s="106" t="s">
        <v>1527</v>
      </c>
    </row>
    <row r="527" spans="1:9">
      <c r="A527" s="106" t="s">
        <v>1528</v>
      </c>
      <c r="B527" s="105">
        <v>21620</v>
      </c>
      <c r="C527" s="107">
        <v>42662</v>
      </c>
      <c r="D527" s="108">
        <v>0.45946759259259262</v>
      </c>
      <c r="E527" s="106" t="s">
        <v>1529</v>
      </c>
      <c r="F527" s="106" t="s">
        <v>289</v>
      </c>
      <c r="G527" s="106" t="s">
        <v>133</v>
      </c>
      <c r="H527" s="107">
        <v>42674</v>
      </c>
      <c r="I527" s="106" t="s">
        <v>1530</v>
      </c>
    </row>
    <row r="528" spans="1:9">
      <c r="A528" s="106" t="s">
        <v>1531</v>
      </c>
      <c r="B528" s="105">
        <v>21621</v>
      </c>
      <c r="C528" s="107">
        <v>42662</v>
      </c>
      <c r="D528" s="108">
        <v>0.46053240740740736</v>
      </c>
      <c r="E528" s="106" t="s">
        <v>1532</v>
      </c>
      <c r="F528" s="106" t="s">
        <v>289</v>
      </c>
      <c r="G528" s="106" t="s">
        <v>133</v>
      </c>
      <c r="H528" s="107">
        <v>42674</v>
      </c>
      <c r="I528" s="106" t="s">
        <v>1533</v>
      </c>
    </row>
    <row r="529" spans="1:9">
      <c r="A529" s="106" t="s">
        <v>1534</v>
      </c>
      <c r="B529" s="105">
        <v>21623</v>
      </c>
      <c r="C529" s="107">
        <v>42662</v>
      </c>
      <c r="D529" s="108">
        <v>0.46160879629629631</v>
      </c>
      <c r="E529" s="106" t="s">
        <v>1535</v>
      </c>
      <c r="F529" s="106" t="s">
        <v>289</v>
      </c>
      <c r="G529" s="106" t="s">
        <v>133</v>
      </c>
      <c r="H529" s="107">
        <v>42674</v>
      </c>
      <c r="I529" s="106" t="s">
        <v>1536</v>
      </c>
    </row>
    <row r="530" spans="1:9">
      <c r="A530" s="106" t="s">
        <v>1537</v>
      </c>
      <c r="B530" s="105">
        <v>21624</v>
      </c>
      <c r="C530" s="107">
        <v>42662</v>
      </c>
      <c r="D530" s="108">
        <v>0.46281250000000002</v>
      </c>
      <c r="E530" s="106" t="s">
        <v>1538</v>
      </c>
      <c r="F530" s="106" t="s">
        <v>289</v>
      </c>
      <c r="G530" s="106" t="s">
        <v>133</v>
      </c>
      <c r="H530" s="107">
        <v>42674</v>
      </c>
      <c r="I530" s="106" t="s">
        <v>1539</v>
      </c>
    </row>
    <row r="531" spans="1:9">
      <c r="A531" s="106" t="s">
        <v>1540</v>
      </c>
      <c r="B531" s="105">
        <v>21625</v>
      </c>
      <c r="C531" s="107">
        <v>42662</v>
      </c>
      <c r="D531" s="108">
        <v>0.4637384259259259</v>
      </c>
      <c r="E531" s="106" t="s">
        <v>1541</v>
      </c>
      <c r="F531" s="106" t="s">
        <v>289</v>
      </c>
      <c r="G531" s="106" t="s">
        <v>133</v>
      </c>
      <c r="H531" s="107">
        <v>42674</v>
      </c>
      <c r="I531" s="106" t="s">
        <v>1542</v>
      </c>
    </row>
    <row r="532" spans="1:9">
      <c r="A532" s="106" t="s">
        <v>1543</v>
      </c>
      <c r="B532" s="105">
        <v>21626</v>
      </c>
      <c r="C532" s="107">
        <v>42662</v>
      </c>
      <c r="D532" s="108">
        <v>0.46626157407407409</v>
      </c>
      <c r="E532" s="106" t="s">
        <v>1544</v>
      </c>
      <c r="F532" s="106" t="s">
        <v>289</v>
      </c>
      <c r="G532" s="106" t="s">
        <v>133</v>
      </c>
      <c r="H532" s="107">
        <v>42674</v>
      </c>
      <c r="I532" s="106" t="s">
        <v>1545</v>
      </c>
    </row>
    <row r="533" spans="1:9">
      <c r="A533" s="106" t="s">
        <v>1546</v>
      </c>
      <c r="B533" s="105">
        <v>21627</v>
      </c>
      <c r="C533" s="107">
        <v>42662</v>
      </c>
      <c r="D533" s="108">
        <v>0.46738425925925925</v>
      </c>
      <c r="E533" s="106" t="s">
        <v>1547</v>
      </c>
      <c r="F533" s="106" t="s">
        <v>289</v>
      </c>
      <c r="G533" s="106" t="s">
        <v>133</v>
      </c>
      <c r="H533" s="107">
        <v>42674</v>
      </c>
      <c r="I533" s="106" t="s">
        <v>1548</v>
      </c>
    </row>
    <row r="534" spans="1:9">
      <c r="A534" s="106" t="s">
        <v>1549</v>
      </c>
      <c r="B534" s="105">
        <v>21628</v>
      </c>
      <c r="C534" s="107">
        <v>42662</v>
      </c>
      <c r="D534" s="108">
        <v>0.46812499999999996</v>
      </c>
      <c r="E534" s="106" t="s">
        <v>1550</v>
      </c>
      <c r="F534" s="106" t="s">
        <v>289</v>
      </c>
      <c r="G534" s="106" t="s">
        <v>133</v>
      </c>
      <c r="H534" s="107">
        <v>42674</v>
      </c>
      <c r="I534" s="106" t="s">
        <v>1551</v>
      </c>
    </row>
    <row r="535" spans="1:9">
      <c r="A535" s="106" t="s">
        <v>1552</v>
      </c>
      <c r="B535" s="105">
        <v>21629</v>
      </c>
      <c r="C535" s="107">
        <v>42662</v>
      </c>
      <c r="D535" s="108">
        <v>0.47023148148148147</v>
      </c>
      <c r="E535" s="106" t="s">
        <v>1553</v>
      </c>
      <c r="F535" s="106" t="s">
        <v>289</v>
      </c>
      <c r="G535" s="106" t="s">
        <v>133</v>
      </c>
      <c r="H535" s="107">
        <v>42674</v>
      </c>
      <c r="I535" s="106" t="s">
        <v>1554</v>
      </c>
    </row>
    <row r="536" spans="1:9">
      <c r="A536" s="106" t="s">
        <v>1555</v>
      </c>
      <c r="B536" s="105">
        <v>21630</v>
      </c>
      <c r="C536" s="107">
        <v>42662</v>
      </c>
      <c r="D536" s="108">
        <v>0.47037037037037038</v>
      </c>
      <c r="E536" s="106" t="s">
        <v>1511</v>
      </c>
      <c r="F536" s="106" t="s">
        <v>789</v>
      </c>
      <c r="G536" s="106" t="s">
        <v>133</v>
      </c>
      <c r="H536" s="107">
        <v>42674</v>
      </c>
      <c r="I536" s="106" t="s">
        <v>1556</v>
      </c>
    </row>
    <row r="537" spans="1:9">
      <c r="A537" s="106" t="s">
        <v>1557</v>
      </c>
      <c r="B537" s="105">
        <v>21631</v>
      </c>
      <c r="C537" s="107">
        <v>42662</v>
      </c>
      <c r="D537" s="108">
        <v>0.47156250000000005</v>
      </c>
      <c r="E537" s="106" t="s">
        <v>1558</v>
      </c>
      <c r="F537" s="106" t="s">
        <v>789</v>
      </c>
      <c r="G537" s="106" t="s">
        <v>133</v>
      </c>
      <c r="H537" s="107">
        <v>42674</v>
      </c>
      <c r="I537" s="106" t="s">
        <v>1559</v>
      </c>
    </row>
    <row r="538" spans="1:9">
      <c r="A538" s="106" t="s">
        <v>1560</v>
      </c>
      <c r="B538" s="105">
        <v>21638</v>
      </c>
      <c r="C538" s="107">
        <v>42662</v>
      </c>
      <c r="D538" s="108">
        <v>0.47828703703703707</v>
      </c>
      <c r="E538" s="106" t="s">
        <v>1561</v>
      </c>
      <c r="F538" s="106" t="s">
        <v>1562</v>
      </c>
      <c r="G538" s="106" t="s">
        <v>133</v>
      </c>
      <c r="H538" s="107">
        <v>42664</v>
      </c>
      <c r="I538" s="106" t="s">
        <v>1563</v>
      </c>
    </row>
    <row r="539" spans="1:9">
      <c r="A539" s="106" t="s">
        <v>1564</v>
      </c>
      <c r="B539" s="105">
        <v>21641</v>
      </c>
      <c r="C539" s="107">
        <v>42662</v>
      </c>
      <c r="D539" s="108">
        <v>0.48417824074074073</v>
      </c>
      <c r="E539" s="106" t="s">
        <v>152</v>
      </c>
      <c r="F539" s="106" t="s">
        <v>137</v>
      </c>
      <c r="G539" s="106" t="s">
        <v>133</v>
      </c>
      <c r="H539" s="107">
        <v>42664</v>
      </c>
      <c r="I539" s="106" t="s">
        <v>1565</v>
      </c>
    </row>
    <row r="540" spans="1:9">
      <c r="A540" s="106" t="s">
        <v>1566</v>
      </c>
      <c r="B540" s="105">
        <v>21647</v>
      </c>
      <c r="C540" s="107">
        <v>42662</v>
      </c>
      <c r="D540" s="108">
        <v>0.48883101851851851</v>
      </c>
      <c r="E540" s="106" t="s">
        <v>199</v>
      </c>
      <c r="F540" s="106" t="s">
        <v>1567</v>
      </c>
      <c r="G540" s="106" t="s">
        <v>133</v>
      </c>
      <c r="H540" s="107">
        <v>42668</v>
      </c>
      <c r="I540" s="106" t="s">
        <v>1568</v>
      </c>
    </row>
    <row r="541" spans="1:9">
      <c r="A541" s="106" t="s">
        <v>1569</v>
      </c>
      <c r="B541" s="105">
        <v>21648</v>
      </c>
      <c r="C541" s="107">
        <v>42662</v>
      </c>
      <c r="D541" s="108">
        <v>0.48924768518518519</v>
      </c>
      <c r="E541" s="106" t="s">
        <v>1570</v>
      </c>
      <c r="F541" s="106" t="s">
        <v>816</v>
      </c>
      <c r="G541" s="106" t="s">
        <v>133</v>
      </c>
      <c r="H541" s="107">
        <v>42674</v>
      </c>
      <c r="I541" s="106" t="s">
        <v>1571</v>
      </c>
    </row>
    <row r="542" spans="1:9">
      <c r="A542" s="106" t="s">
        <v>1572</v>
      </c>
      <c r="B542" s="105">
        <v>21651</v>
      </c>
      <c r="C542" s="107">
        <v>42662</v>
      </c>
      <c r="D542" s="108">
        <v>0.49361111111111106</v>
      </c>
      <c r="E542" s="106" t="s">
        <v>1573</v>
      </c>
      <c r="F542" s="106" t="s">
        <v>1574</v>
      </c>
      <c r="G542" s="106" t="s">
        <v>133</v>
      </c>
      <c r="H542" s="107">
        <v>42667</v>
      </c>
      <c r="I542" s="106" t="s">
        <v>1575</v>
      </c>
    </row>
    <row r="543" spans="1:9">
      <c r="A543" s="106" t="s">
        <v>1576</v>
      </c>
      <c r="B543" s="105">
        <v>21652</v>
      </c>
      <c r="C543" s="107">
        <v>42662</v>
      </c>
      <c r="D543" s="108">
        <v>0.49504629629629626</v>
      </c>
      <c r="E543" s="106" t="s">
        <v>199</v>
      </c>
      <c r="F543" s="106" t="s">
        <v>137</v>
      </c>
      <c r="G543" s="106" t="s">
        <v>133</v>
      </c>
      <c r="H543" s="107">
        <v>42668</v>
      </c>
      <c r="I543" s="106" t="s">
        <v>1577</v>
      </c>
    </row>
    <row r="544" spans="1:9">
      <c r="A544" s="106" t="s">
        <v>1578</v>
      </c>
      <c r="B544" s="105">
        <v>21653</v>
      </c>
      <c r="C544" s="107">
        <v>42662</v>
      </c>
      <c r="D544" s="108">
        <v>0.49626157407407406</v>
      </c>
      <c r="E544" s="106" t="s">
        <v>199</v>
      </c>
      <c r="F544" s="106" t="s">
        <v>137</v>
      </c>
      <c r="G544" s="106" t="s">
        <v>133</v>
      </c>
      <c r="H544" s="107">
        <v>42668</v>
      </c>
      <c r="I544" s="106" t="s">
        <v>1579</v>
      </c>
    </row>
    <row r="545" spans="1:9">
      <c r="A545" s="106" t="s">
        <v>1580</v>
      </c>
      <c r="B545" s="105">
        <v>21655</v>
      </c>
      <c r="C545" s="107">
        <v>42662</v>
      </c>
      <c r="D545" s="108">
        <v>0.50005787037037031</v>
      </c>
      <c r="E545" s="106" t="s">
        <v>1581</v>
      </c>
      <c r="F545" s="106" t="s">
        <v>1582</v>
      </c>
      <c r="G545" s="106" t="s">
        <v>133</v>
      </c>
      <c r="H545" s="107">
        <v>42668</v>
      </c>
      <c r="I545" s="106" t="s">
        <v>1583</v>
      </c>
    </row>
    <row r="546" spans="1:9">
      <c r="A546" s="106" t="s">
        <v>1584</v>
      </c>
      <c r="B546" s="105">
        <v>21656</v>
      </c>
      <c r="C546" s="107">
        <v>42662</v>
      </c>
      <c r="D546" s="108">
        <v>0.50112268518518521</v>
      </c>
      <c r="E546" s="106" t="s">
        <v>1581</v>
      </c>
      <c r="F546" s="106" t="s">
        <v>1582</v>
      </c>
      <c r="G546" s="106" t="s">
        <v>133</v>
      </c>
      <c r="H546" s="107">
        <v>42671</v>
      </c>
      <c r="I546" s="106" t="s">
        <v>1585</v>
      </c>
    </row>
    <row r="547" spans="1:9">
      <c r="A547" s="106" t="s">
        <v>1586</v>
      </c>
      <c r="B547" s="105">
        <v>21662</v>
      </c>
      <c r="C547" s="107">
        <v>42662</v>
      </c>
      <c r="D547" s="108">
        <v>0.50878472222222226</v>
      </c>
      <c r="E547" s="106" t="s">
        <v>1587</v>
      </c>
      <c r="F547" s="106" t="s">
        <v>137</v>
      </c>
      <c r="G547" s="106" t="s">
        <v>133</v>
      </c>
      <c r="H547" s="107">
        <v>42668</v>
      </c>
      <c r="I547" s="106" t="s">
        <v>1588</v>
      </c>
    </row>
    <row r="548" spans="1:9">
      <c r="A548" s="106" t="s">
        <v>1589</v>
      </c>
      <c r="B548" s="105">
        <v>21663</v>
      </c>
      <c r="C548" s="107">
        <v>42662</v>
      </c>
      <c r="D548" s="108">
        <v>0.51009259259259265</v>
      </c>
      <c r="E548" s="106" t="s">
        <v>1587</v>
      </c>
      <c r="F548" s="106" t="s">
        <v>137</v>
      </c>
      <c r="G548" s="106" t="s">
        <v>133</v>
      </c>
      <c r="H548" s="107">
        <v>42668</v>
      </c>
      <c r="I548" s="106" t="s">
        <v>1590</v>
      </c>
    </row>
    <row r="549" spans="1:9">
      <c r="A549" s="106" t="s">
        <v>1591</v>
      </c>
      <c r="B549" s="105">
        <v>21664</v>
      </c>
      <c r="C549" s="107">
        <v>42662</v>
      </c>
      <c r="D549" s="108">
        <v>0.51193287037037039</v>
      </c>
      <c r="E549" s="106" t="s">
        <v>1587</v>
      </c>
      <c r="F549" s="106" t="s">
        <v>137</v>
      </c>
      <c r="G549" s="106" t="s">
        <v>133</v>
      </c>
      <c r="H549" s="107">
        <v>42669</v>
      </c>
      <c r="I549" s="106" t="s">
        <v>1592</v>
      </c>
    </row>
    <row r="550" spans="1:9">
      <c r="A550" s="106" t="s">
        <v>1593</v>
      </c>
      <c r="B550" s="105">
        <v>21665</v>
      </c>
      <c r="C550" s="107">
        <v>42662</v>
      </c>
      <c r="D550" s="108">
        <v>0.51326388888888885</v>
      </c>
      <c r="E550" s="106" t="s">
        <v>1587</v>
      </c>
      <c r="F550" s="106" t="s">
        <v>137</v>
      </c>
      <c r="G550" s="106" t="s">
        <v>133</v>
      </c>
      <c r="H550" s="107">
        <v>42668</v>
      </c>
      <c r="I550" s="106" t="s">
        <v>1594</v>
      </c>
    </row>
    <row r="551" spans="1:9">
      <c r="A551" s="106" t="s">
        <v>1595</v>
      </c>
      <c r="B551" s="105">
        <v>21666</v>
      </c>
      <c r="C551" s="107">
        <v>42662</v>
      </c>
      <c r="D551" s="108">
        <v>0.51443287037037033</v>
      </c>
      <c r="E551" s="106" t="s">
        <v>1587</v>
      </c>
      <c r="F551" s="106" t="s">
        <v>272</v>
      </c>
      <c r="G551" s="106" t="s">
        <v>133</v>
      </c>
      <c r="H551" s="107">
        <v>42676</v>
      </c>
      <c r="I551" s="106" t="s">
        <v>1596</v>
      </c>
    </row>
    <row r="552" spans="1:9">
      <c r="A552" s="106" t="s">
        <v>1597</v>
      </c>
      <c r="B552" s="105">
        <v>21667</v>
      </c>
      <c r="C552" s="107">
        <v>42662</v>
      </c>
      <c r="D552" s="108">
        <v>0.51508101851851851</v>
      </c>
      <c r="E552" s="106" t="s">
        <v>1587</v>
      </c>
      <c r="F552" s="106" t="s">
        <v>137</v>
      </c>
      <c r="G552" s="106" t="s">
        <v>133</v>
      </c>
      <c r="H552" s="107">
        <v>42668</v>
      </c>
      <c r="I552" s="106" t="s">
        <v>1598</v>
      </c>
    </row>
    <row r="553" spans="1:9">
      <c r="A553" s="106" t="s">
        <v>1599</v>
      </c>
      <c r="B553" s="105">
        <v>21668</v>
      </c>
      <c r="C553" s="107">
        <v>42662</v>
      </c>
      <c r="D553" s="108">
        <v>0.51550925925925928</v>
      </c>
      <c r="E553" s="106" t="s">
        <v>199</v>
      </c>
      <c r="F553" s="106" t="s">
        <v>137</v>
      </c>
      <c r="G553" s="106" t="s">
        <v>133</v>
      </c>
      <c r="H553" s="107">
        <v>42668</v>
      </c>
      <c r="I553" s="106" t="s">
        <v>1600</v>
      </c>
    </row>
    <row r="554" spans="1:9">
      <c r="A554" s="106" t="s">
        <v>1601</v>
      </c>
      <c r="B554" s="105">
        <v>21669</v>
      </c>
      <c r="C554" s="107">
        <v>42662</v>
      </c>
      <c r="D554" s="108">
        <v>0.51627314814814818</v>
      </c>
      <c r="E554" s="106" t="s">
        <v>1587</v>
      </c>
      <c r="F554" s="106" t="s">
        <v>137</v>
      </c>
      <c r="G554" s="106" t="s">
        <v>133</v>
      </c>
      <c r="H554" s="107">
        <v>42668</v>
      </c>
      <c r="I554" s="106" t="s">
        <v>1602</v>
      </c>
    </row>
    <row r="555" spans="1:9">
      <c r="A555" s="106" t="s">
        <v>1603</v>
      </c>
      <c r="B555" s="105">
        <v>21670</v>
      </c>
      <c r="C555" s="107">
        <v>42662</v>
      </c>
      <c r="D555" s="108">
        <v>0.51684027777777775</v>
      </c>
      <c r="E555" s="106" t="s">
        <v>199</v>
      </c>
      <c r="F555" s="106" t="s">
        <v>137</v>
      </c>
      <c r="G555" s="106" t="s">
        <v>133</v>
      </c>
      <c r="H555" s="107">
        <v>42668</v>
      </c>
      <c r="I555" s="106" t="s">
        <v>1604</v>
      </c>
    </row>
    <row r="556" spans="1:9">
      <c r="A556" s="106" t="s">
        <v>1605</v>
      </c>
      <c r="B556" s="105">
        <v>21671</v>
      </c>
      <c r="C556" s="107">
        <v>42662</v>
      </c>
      <c r="D556" s="108">
        <v>0.51685185185185178</v>
      </c>
      <c r="E556" s="106" t="s">
        <v>1587</v>
      </c>
      <c r="F556" s="106" t="s">
        <v>137</v>
      </c>
      <c r="G556" s="106" t="s">
        <v>133</v>
      </c>
      <c r="H556" s="107">
        <v>42668</v>
      </c>
      <c r="I556" s="106" t="s">
        <v>1606</v>
      </c>
    </row>
    <row r="557" spans="1:9">
      <c r="A557" s="106" t="s">
        <v>1607</v>
      </c>
      <c r="B557" s="105">
        <v>21672</v>
      </c>
      <c r="C557" s="107">
        <v>42662</v>
      </c>
      <c r="D557" s="108">
        <v>0.5174305555555555</v>
      </c>
      <c r="E557" s="106" t="s">
        <v>1587</v>
      </c>
      <c r="F557" s="106" t="s">
        <v>137</v>
      </c>
      <c r="G557" s="106" t="s">
        <v>133</v>
      </c>
      <c r="H557" s="107">
        <v>42668</v>
      </c>
      <c r="I557" s="106" t="s">
        <v>1608</v>
      </c>
    </row>
    <row r="558" spans="1:9">
      <c r="A558" s="106" t="s">
        <v>1609</v>
      </c>
      <c r="B558" s="105">
        <v>21674</v>
      </c>
      <c r="C558" s="107">
        <v>42662</v>
      </c>
      <c r="D558" s="108">
        <v>0.51853009259259253</v>
      </c>
      <c r="E558" s="106" t="s">
        <v>199</v>
      </c>
      <c r="F558" s="106" t="s">
        <v>137</v>
      </c>
      <c r="G558" s="106" t="s">
        <v>133</v>
      </c>
      <c r="H558" s="107">
        <v>42668</v>
      </c>
      <c r="I558" s="106" t="s">
        <v>1610</v>
      </c>
    </row>
    <row r="559" spans="1:9">
      <c r="A559" s="106" t="s">
        <v>1611</v>
      </c>
      <c r="B559" s="105">
        <v>21676</v>
      </c>
      <c r="C559" s="107">
        <v>42662</v>
      </c>
      <c r="D559" s="108">
        <v>0.52133101851851849</v>
      </c>
      <c r="E559" s="106" t="s">
        <v>1612</v>
      </c>
      <c r="F559" s="106" t="s">
        <v>730</v>
      </c>
      <c r="G559" s="106" t="s">
        <v>133</v>
      </c>
      <c r="H559" s="107">
        <v>42663</v>
      </c>
      <c r="I559" s="106" t="s">
        <v>1613</v>
      </c>
    </row>
    <row r="560" spans="1:9">
      <c r="A560" s="106" t="s">
        <v>1614</v>
      </c>
      <c r="B560" s="105">
        <v>21678</v>
      </c>
      <c r="C560" s="107">
        <v>42662</v>
      </c>
      <c r="D560" s="108">
        <v>0.52453703703703702</v>
      </c>
      <c r="E560" s="106" t="s">
        <v>96</v>
      </c>
      <c r="F560" s="106" t="s">
        <v>1615</v>
      </c>
      <c r="G560" s="106" t="s">
        <v>133</v>
      </c>
      <c r="H560" s="107">
        <v>42667</v>
      </c>
      <c r="I560" s="106" t="s">
        <v>1616</v>
      </c>
    </row>
    <row r="561" spans="1:9">
      <c r="A561" s="106" t="s">
        <v>1617</v>
      </c>
      <c r="B561" s="105">
        <v>21679</v>
      </c>
      <c r="C561" s="107">
        <v>42662</v>
      </c>
      <c r="D561" s="108">
        <v>0.52569444444444446</v>
      </c>
      <c r="E561" s="106" t="s">
        <v>96</v>
      </c>
      <c r="F561" s="106" t="s">
        <v>448</v>
      </c>
      <c r="G561" s="106" t="s">
        <v>133</v>
      </c>
      <c r="H561" s="107">
        <v>42667</v>
      </c>
      <c r="I561" s="106" t="s">
        <v>1618</v>
      </c>
    </row>
    <row r="562" spans="1:9">
      <c r="A562" s="106" t="s">
        <v>1619</v>
      </c>
      <c r="B562" s="105">
        <v>21680</v>
      </c>
      <c r="C562" s="107">
        <v>42662</v>
      </c>
      <c r="D562" s="108">
        <v>0.52635416666666668</v>
      </c>
      <c r="E562" s="106" t="s">
        <v>96</v>
      </c>
      <c r="F562" s="106" t="s">
        <v>448</v>
      </c>
      <c r="G562" s="106" t="s">
        <v>133</v>
      </c>
      <c r="H562" s="107">
        <v>42670</v>
      </c>
      <c r="I562" s="106" t="s">
        <v>1620</v>
      </c>
    </row>
    <row r="563" spans="1:9">
      <c r="A563" s="106" t="s">
        <v>1621</v>
      </c>
      <c r="B563" s="105">
        <v>21681</v>
      </c>
      <c r="C563" s="107">
        <v>42662</v>
      </c>
      <c r="D563" s="108">
        <v>0.52658564814814812</v>
      </c>
      <c r="E563" s="106" t="s">
        <v>367</v>
      </c>
      <c r="F563" s="106" t="s">
        <v>368</v>
      </c>
      <c r="G563" s="106" t="s">
        <v>133</v>
      </c>
      <c r="H563" s="107">
        <v>42663</v>
      </c>
      <c r="I563" s="106" t="s">
        <v>1622</v>
      </c>
    </row>
    <row r="564" spans="1:9">
      <c r="A564" s="106" t="s">
        <v>1623</v>
      </c>
      <c r="B564" s="105">
        <v>21682</v>
      </c>
      <c r="C564" s="107">
        <v>42662</v>
      </c>
      <c r="D564" s="108">
        <v>0.52710648148148154</v>
      </c>
      <c r="E564" s="106" t="s">
        <v>96</v>
      </c>
      <c r="F564" s="106" t="s">
        <v>448</v>
      </c>
      <c r="G564" s="106" t="s">
        <v>133</v>
      </c>
      <c r="H564" s="107">
        <v>42667</v>
      </c>
      <c r="I564" s="106" t="s">
        <v>1624</v>
      </c>
    </row>
    <row r="565" spans="1:9">
      <c r="A565" s="106" t="s">
        <v>1625</v>
      </c>
      <c r="B565" s="105">
        <v>21683</v>
      </c>
      <c r="C565" s="107">
        <v>42662</v>
      </c>
      <c r="D565" s="108">
        <v>0.52784722222222225</v>
      </c>
      <c r="E565" s="106" t="s">
        <v>380</v>
      </c>
      <c r="F565" s="106" t="s">
        <v>1626</v>
      </c>
      <c r="G565" s="106" t="s">
        <v>133</v>
      </c>
      <c r="H565" s="107">
        <v>42670</v>
      </c>
      <c r="I565" s="106" t="s">
        <v>1627</v>
      </c>
    </row>
    <row r="566" spans="1:9">
      <c r="A566" s="106" t="s">
        <v>1628</v>
      </c>
      <c r="B566" s="105">
        <v>21686</v>
      </c>
      <c r="C566" s="107">
        <v>42662</v>
      </c>
      <c r="D566" s="108">
        <v>0.52878472222222228</v>
      </c>
      <c r="E566" s="106" t="s">
        <v>380</v>
      </c>
      <c r="F566" s="106" t="s">
        <v>1629</v>
      </c>
      <c r="G566" s="106" t="s">
        <v>133</v>
      </c>
      <c r="H566" s="107">
        <v>42667</v>
      </c>
      <c r="I566" s="106" t="s">
        <v>1630</v>
      </c>
    </row>
    <row r="567" spans="1:9">
      <c r="A567" s="106" t="s">
        <v>1631</v>
      </c>
      <c r="B567" s="105">
        <v>21688</v>
      </c>
      <c r="C567" s="107">
        <v>42662</v>
      </c>
      <c r="D567" s="108">
        <v>0.53015046296296298</v>
      </c>
      <c r="E567" s="106" t="s">
        <v>380</v>
      </c>
      <c r="F567" s="106" t="s">
        <v>1632</v>
      </c>
      <c r="G567" s="106" t="s">
        <v>133</v>
      </c>
      <c r="H567" s="107">
        <v>42667</v>
      </c>
      <c r="I567" s="106" t="s">
        <v>1633</v>
      </c>
    </row>
    <row r="568" spans="1:9">
      <c r="A568" s="106" t="s">
        <v>1634</v>
      </c>
      <c r="B568" s="105">
        <v>21689</v>
      </c>
      <c r="C568" s="107">
        <v>42662</v>
      </c>
      <c r="D568" s="108">
        <v>0.53099537037037037</v>
      </c>
      <c r="E568" s="106" t="s">
        <v>96</v>
      </c>
      <c r="F568" s="106" t="s">
        <v>1635</v>
      </c>
      <c r="G568" s="106" t="s">
        <v>133</v>
      </c>
      <c r="H568" s="107">
        <v>42664</v>
      </c>
      <c r="I568" s="106" t="s">
        <v>1636</v>
      </c>
    </row>
    <row r="569" spans="1:9">
      <c r="A569" s="106" t="s">
        <v>1637</v>
      </c>
      <c r="B569" s="105">
        <v>21690</v>
      </c>
      <c r="C569" s="107">
        <v>42662</v>
      </c>
      <c r="D569" s="108">
        <v>0.53142361111111114</v>
      </c>
      <c r="E569" s="106" t="s">
        <v>380</v>
      </c>
      <c r="F569" s="106" t="s">
        <v>1638</v>
      </c>
      <c r="G569" s="106" t="s">
        <v>133</v>
      </c>
      <c r="H569" s="107">
        <v>42668</v>
      </c>
      <c r="I569" s="106" t="s">
        <v>1639</v>
      </c>
    </row>
    <row r="570" spans="1:9">
      <c r="A570" s="106" t="s">
        <v>1640</v>
      </c>
      <c r="B570" s="105">
        <v>21691</v>
      </c>
      <c r="C570" s="107">
        <v>42662</v>
      </c>
      <c r="D570" s="108">
        <v>0.5322337962962963</v>
      </c>
      <c r="E570" s="106" t="s">
        <v>96</v>
      </c>
      <c r="F570" s="106" t="s">
        <v>1641</v>
      </c>
      <c r="G570" s="106" t="s">
        <v>133</v>
      </c>
      <c r="H570" s="107">
        <v>42667</v>
      </c>
      <c r="I570" s="106" t="s">
        <v>1642</v>
      </c>
    </row>
    <row r="571" spans="1:9">
      <c r="A571" s="106" t="s">
        <v>1643</v>
      </c>
      <c r="B571" s="105">
        <v>21692</v>
      </c>
      <c r="C571" s="107">
        <v>42662</v>
      </c>
      <c r="D571" s="108">
        <v>0.53273148148148153</v>
      </c>
      <c r="E571" s="106" t="s">
        <v>380</v>
      </c>
      <c r="F571" s="106" t="s">
        <v>1644</v>
      </c>
      <c r="G571" s="106" t="s">
        <v>133</v>
      </c>
      <c r="H571" s="107">
        <v>42667</v>
      </c>
      <c r="I571" s="106" t="s">
        <v>1645</v>
      </c>
    </row>
    <row r="572" spans="1:9">
      <c r="A572" s="106" t="s">
        <v>1646</v>
      </c>
      <c r="B572" s="105">
        <v>21693</v>
      </c>
      <c r="C572" s="107">
        <v>42662</v>
      </c>
      <c r="D572" s="108">
        <v>0.53371527777777772</v>
      </c>
      <c r="E572" s="106" t="s">
        <v>96</v>
      </c>
      <c r="F572" s="106" t="s">
        <v>486</v>
      </c>
      <c r="G572" s="106" t="s">
        <v>149</v>
      </c>
      <c r="H572" s="107">
        <v>42689</v>
      </c>
      <c r="I572" s="106" t="s">
        <v>1647</v>
      </c>
    </row>
    <row r="573" spans="1:9">
      <c r="A573" s="106" t="s">
        <v>1648</v>
      </c>
      <c r="B573" s="105">
        <v>21694</v>
      </c>
      <c r="C573" s="107">
        <v>42662</v>
      </c>
      <c r="D573" s="108">
        <v>0.53388888888888886</v>
      </c>
      <c r="E573" s="106" t="s">
        <v>380</v>
      </c>
      <c r="F573" s="106" t="s">
        <v>1629</v>
      </c>
      <c r="G573" s="106" t="s">
        <v>133</v>
      </c>
      <c r="H573" s="107">
        <v>42670</v>
      </c>
      <c r="I573" s="106" t="s">
        <v>1649</v>
      </c>
    </row>
    <row r="574" spans="1:9">
      <c r="A574" s="106" t="s">
        <v>1650</v>
      </c>
      <c r="B574" s="105">
        <v>21695</v>
      </c>
      <c r="C574" s="107">
        <v>42662</v>
      </c>
      <c r="D574" s="108">
        <v>0.53451388888888884</v>
      </c>
      <c r="E574" s="106" t="s">
        <v>380</v>
      </c>
      <c r="F574" s="106" t="s">
        <v>1629</v>
      </c>
      <c r="G574" s="106" t="s">
        <v>133</v>
      </c>
      <c r="H574" s="107">
        <v>42667</v>
      </c>
      <c r="I574" s="106" t="s">
        <v>1651</v>
      </c>
    </row>
    <row r="575" spans="1:9">
      <c r="A575" s="106" t="s">
        <v>1652</v>
      </c>
      <c r="B575" s="105">
        <v>21696</v>
      </c>
      <c r="C575" s="107">
        <v>42662</v>
      </c>
      <c r="D575" s="108">
        <v>0.53473379629629625</v>
      </c>
      <c r="E575" s="106" t="s">
        <v>96</v>
      </c>
      <c r="F575" s="106" t="s">
        <v>1653</v>
      </c>
      <c r="G575" s="106" t="s">
        <v>133</v>
      </c>
      <c r="H575" s="107">
        <v>42667</v>
      </c>
      <c r="I575" s="106" t="s">
        <v>1654</v>
      </c>
    </row>
    <row r="576" spans="1:9">
      <c r="A576" s="106" t="s">
        <v>1655</v>
      </c>
      <c r="B576" s="105">
        <v>21697</v>
      </c>
      <c r="C576" s="107">
        <v>42662</v>
      </c>
      <c r="D576" s="108">
        <v>0.53606481481481483</v>
      </c>
      <c r="E576" s="106" t="s">
        <v>380</v>
      </c>
      <c r="F576" s="106" t="s">
        <v>1656</v>
      </c>
      <c r="G576" s="106" t="s">
        <v>133</v>
      </c>
      <c r="H576" s="107">
        <v>42667</v>
      </c>
      <c r="I576" s="106" t="s">
        <v>1657</v>
      </c>
    </row>
    <row r="577" spans="1:9">
      <c r="A577" s="106" t="s">
        <v>1658</v>
      </c>
      <c r="B577" s="105">
        <v>21698</v>
      </c>
      <c r="C577" s="107">
        <v>42662</v>
      </c>
      <c r="D577" s="108">
        <v>0.53608796296296302</v>
      </c>
      <c r="E577" s="106" t="s">
        <v>96</v>
      </c>
      <c r="F577" s="106" t="s">
        <v>1659</v>
      </c>
      <c r="G577" s="106" t="s">
        <v>133</v>
      </c>
      <c r="H577" s="107">
        <v>42667</v>
      </c>
      <c r="I577" s="106" t="s">
        <v>1660</v>
      </c>
    </row>
    <row r="578" spans="1:9">
      <c r="A578" s="106" t="s">
        <v>1661</v>
      </c>
      <c r="B578" s="105">
        <v>21699</v>
      </c>
      <c r="C578" s="107">
        <v>42662</v>
      </c>
      <c r="D578" s="108">
        <v>0.53759259259259262</v>
      </c>
      <c r="E578" s="106" t="s">
        <v>1662</v>
      </c>
      <c r="F578" s="106" t="s">
        <v>1663</v>
      </c>
      <c r="G578" s="106" t="s">
        <v>149</v>
      </c>
      <c r="H578" s="107">
        <v>42689</v>
      </c>
      <c r="I578" s="106" t="s">
        <v>1664</v>
      </c>
    </row>
    <row r="579" spans="1:9">
      <c r="A579" s="106" t="s">
        <v>1665</v>
      </c>
      <c r="B579" s="105">
        <v>21700</v>
      </c>
      <c r="C579" s="107">
        <v>42662</v>
      </c>
      <c r="D579" s="108">
        <v>0.53767361111111112</v>
      </c>
      <c r="E579" s="106" t="s">
        <v>380</v>
      </c>
      <c r="F579" s="106" t="s">
        <v>1656</v>
      </c>
      <c r="G579" s="106" t="s">
        <v>133</v>
      </c>
      <c r="H579" s="107">
        <v>42668</v>
      </c>
      <c r="I579" s="106" t="s">
        <v>1666</v>
      </c>
    </row>
    <row r="580" spans="1:9">
      <c r="A580" s="106" t="s">
        <v>1667</v>
      </c>
      <c r="B580" s="105">
        <v>21701</v>
      </c>
      <c r="C580" s="107">
        <v>42662</v>
      </c>
      <c r="D580" s="108">
        <v>0.53856481481481489</v>
      </c>
      <c r="E580" s="106" t="s">
        <v>380</v>
      </c>
      <c r="F580" s="106" t="s">
        <v>1668</v>
      </c>
      <c r="G580" s="106" t="s">
        <v>133</v>
      </c>
      <c r="H580" s="107">
        <v>42668</v>
      </c>
      <c r="I580" s="106" t="s">
        <v>1669</v>
      </c>
    </row>
    <row r="581" spans="1:9">
      <c r="A581" s="106" t="s">
        <v>1670</v>
      </c>
      <c r="B581" s="105">
        <v>21702</v>
      </c>
      <c r="C581" s="107">
        <v>42662</v>
      </c>
      <c r="D581" s="108">
        <v>0.53872685185185187</v>
      </c>
      <c r="E581" s="106" t="s">
        <v>1671</v>
      </c>
      <c r="F581" s="106" t="s">
        <v>1672</v>
      </c>
      <c r="G581" s="106" t="s">
        <v>133</v>
      </c>
      <c r="H581" s="107">
        <v>42670</v>
      </c>
      <c r="I581" s="106" t="s">
        <v>1673</v>
      </c>
    </row>
    <row r="582" spans="1:9">
      <c r="A582" s="106" t="s">
        <v>1674</v>
      </c>
      <c r="B582" s="105">
        <v>21703</v>
      </c>
      <c r="C582" s="107">
        <v>42662</v>
      </c>
      <c r="D582" s="108">
        <v>0.53932870370370367</v>
      </c>
      <c r="E582" s="106" t="s">
        <v>380</v>
      </c>
      <c r="F582" s="106" t="s">
        <v>1675</v>
      </c>
      <c r="G582" s="106" t="s">
        <v>149</v>
      </c>
      <c r="H582" s="107">
        <v>42689</v>
      </c>
      <c r="I582" s="106" t="s">
        <v>1676</v>
      </c>
    </row>
    <row r="583" spans="1:9">
      <c r="A583" s="106" t="s">
        <v>1677</v>
      </c>
      <c r="B583" s="105">
        <v>21704</v>
      </c>
      <c r="C583" s="107">
        <v>42662</v>
      </c>
      <c r="D583" s="108">
        <v>0.54010416666666672</v>
      </c>
      <c r="E583" s="106" t="s">
        <v>380</v>
      </c>
      <c r="F583" s="106" t="s">
        <v>1567</v>
      </c>
      <c r="G583" s="106" t="s">
        <v>133</v>
      </c>
      <c r="H583" s="107">
        <v>42664</v>
      </c>
      <c r="I583" s="106" t="s">
        <v>1678</v>
      </c>
    </row>
    <row r="584" spans="1:9">
      <c r="A584" s="106" t="s">
        <v>1679</v>
      </c>
      <c r="B584" s="105">
        <v>21705</v>
      </c>
      <c r="C584" s="107">
        <v>42662</v>
      </c>
      <c r="D584" s="108">
        <v>0.54054398148148153</v>
      </c>
      <c r="E584" s="106" t="s">
        <v>380</v>
      </c>
      <c r="F584" s="106" t="s">
        <v>1567</v>
      </c>
      <c r="G584" s="106" t="s">
        <v>149</v>
      </c>
      <c r="H584" s="107">
        <v>42682</v>
      </c>
      <c r="I584" s="106" t="s">
        <v>581</v>
      </c>
    </row>
    <row r="585" spans="1:9">
      <c r="A585" s="106" t="s">
        <v>1680</v>
      </c>
      <c r="B585" s="105">
        <v>21706</v>
      </c>
      <c r="C585" s="107">
        <v>42662</v>
      </c>
      <c r="D585" s="108">
        <v>0.54084490740740743</v>
      </c>
      <c r="E585" s="106" t="s">
        <v>380</v>
      </c>
      <c r="F585" s="106" t="s">
        <v>1567</v>
      </c>
      <c r="G585" s="106" t="s">
        <v>133</v>
      </c>
      <c r="H585" s="107">
        <v>42670</v>
      </c>
      <c r="I585" s="106" t="s">
        <v>1681</v>
      </c>
    </row>
    <row r="586" spans="1:9">
      <c r="A586" s="106" t="s">
        <v>1682</v>
      </c>
      <c r="B586" s="105">
        <v>21708</v>
      </c>
      <c r="C586" s="107">
        <v>42662</v>
      </c>
      <c r="D586" s="108">
        <v>0.55642361111111105</v>
      </c>
      <c r="E586" s="106" t="s">
        <v>152</v>
      </c>
      <c r="F586" s="106" t="s">
        <v>1683</v>
      </c>
      <c r="G586" s="106" t="s">
        <v>133</v>
      </c>
      <c r="H586" s="107">
        <v>42667</v>
      </c>
      <c r="I586" s="106" t="s">
        <v>1684</v>
      </c>
    </row>
    <row r="587" spans="1:9">
      <c r="A587" s="106" t="s">
        <v>1685</v>
      </c>
      <c r="B587" s="105">
        <v>21719</v>
      </c>
      <c r="C587" s="107">
        <v>42662</v>
      </c>
      <c r="D587" s="108">
        <v>0.62591435185185185</v>
      </c>
      <c r="E587" s="106" t="s">
        <v>1686</v>
      </c>
      <c r="F587" s="106" t="s">
        <v>1687</v>
      </c>
      <c r="G587" s="106" t="s">
        <v>133</v>
      </c>
      <c r="H587" s="107">
        <v>42668</v>
      </c>
      <c r="I587" s="106" t="s">
        <v>1688</v>
      </c>
    </row>
    <row r="588" spans="1:9">
      <c r="A588" s="106" t="s">
        <v>1689</v>
      </c>
      <c r="B588" s="105">
        <v>21721</v>
      </c>
      <c r="C588" s="107">
        <v>42662</v>
      </c>
      <c r="D588" s="108">
        <v>0.63997685185185182</v>
      </c>
      <c r="E588" s="106" t="s">
        <v>1690</v>
      </c>
      <c r="F588" s="106" t="s">
        <v>1100</v>
      </c>
      <c r="G588" s="106" t="s">
        <v>133</v>
      </c>
      <c r="H588" s="107">
        <v>42667</v>
      </c>
      <c r="I588" s="106" t="s">
        <v>1691</v>
      </c>
    </row>
    <row r="589" spans="1:9">
      <c r="A589" s="106" t="s">
        <v>1692</v>
      </c>
      <c r="B589" s="105">
        <v>21722</v>
      </c>
      <c r="C589" s="107">
        <v>42662</v>
      </c>
      <c r="D589" s="108">
        <v>0.64204861111111111</v>
      </c>
      <c r="E589" s="106" t="s">
        <v>152</v>
      </c>
      <c r="F589" s="106" t="s">
        <v>1693</v>
      </c>
      <c r="G589" s="106" t="s">
        <v>133</v>
      </c>
      <c r="H589" s="107">
        <v>42670</v>
      </c>
      <c r="I589" s="106" t="s">
        <v>1694</v>
      </c>
    </row>
    <row r="590" spans="1:9">
      <c r="A590" s="106" t="s">
        <v>1695</v>
      </c>
      <c r="B590" s="105">
        <v>21723</v>
      </c>
      <c r="C590" s="107">
        <v>42662</v>
      </c>
      <c r="D590" s="108">
        <v>0.64422453703703708</v>
      </c>
      <c r="E590" s="106" t="s">
        <v>1696</v>
      </c>
      <c r="F590" s="106" t="s">
        <v>1370</v>
      </c>
      <c r="G590" s="106" t="s">
        <v>133</v>
      </c>
      <c r="H590" s="107">
        <v>42674</v>
      </c>
      <c r="I590" s="106" t="s">
        <v>1697</v>
      </c>
    </row>
    <row r="591" spans="1:9">
      <c r="A591" s="106" t="s">
        <v>1698</v>
      </c>
      <c r="B591" s="105">
        <v>21727</v>
      </c>
      <c r="C591" s="107">
        <v>42662</v>
      </c>
      <c r="D591" s="108">
        <v>0.66680555555555554</v>
      </c>
      <c r="E591" s="106" t="s">
        <v>96</v>
      </c>
      <c r="F591" s="106" t="s">
        <v>137</v>
      </c>
      <c r="G591" s="106" t="s">
        <v>133</v>
      </c>
      <c r="H591" s="107">
        <v>42678</v>
      </c>
      <c r="I591" s="106" t="s">
        <v>1699</v>
      </c>
    </row>
    <row r="592" spans="1:9">
      <c r="A592" s="106" t="s">
        <v>1700</v>
      </c>
      <c r="B592" s="105">
        <v>21730</v>
      </c>
      <c r="C592" s="107">
        <v>42662</v>
      </c>
      <c r="D592" s="108">
        <v>0.67310185185185178</v>
      </c>
      <c r="E592" s="106" t="s">
        <v>1701</v>
      </c>
      <c r="F592" s="106" t="s">
        <v>1702</v>
      </c>
      <c r="G592" s="106" t="s">
        <v>133</v>
      </c>
      <c r="H592" s="107">
        <v>42669</v>
      </c>
      <c r="I592" s="106" t="s">
        <v>1703</v>
      </c>
    </row>
    <row r="593" spans="1:9">
      <c r="A593" s="106" t="s">
        <v>1704</v>
      </c>
      <c r="B593" s="105">
        <v>21739</v>
      </c>
      <c r="C593" s="107">
        <v>42662</v>
      </c>
      <c r="D593" s="108">
        <v>0.71729166666666666</v>
      </c>
      <c r="E593" s="106" t="s">
        <v>1705</v>
      </c>
      <c r="F593" s="106" t="s">
        <v>1706</v>
      </c>
      <c r="G593" s="106" t="s">
        <v>133</v>
      </c>
      <c r="H593" s="107">
        <v>42670</v>
      </c>
      <c r="I593" s="106" t="s">
        <v>1707</v>
      </c>
    </row>
    <row r="594" spans="1:9">
      <c r="A594" s="106" t="s">
        <v>1708</v>
      </c>
      <c r="B594" s="105">
        <v>21743</v>
      </c>
      <c r="C594" s="107">
        <v>42663</v>
      </c>
      <c r="D594" s="108">
        <v>0.30768518518518517</v>
      </c>
      <c r="E594" s="106" t="s">
        <v>1709</v>
      </c>
      <c r="F594" s="106" t="s">
        <v>1710</v>
      </c>
      <c r="G594" s="106" t="s">
        <v>133</v>
      </c>
      <c r="H594" s="107">
        <v>42671</v>
      </c>
      <c r="I594" s="106" t="s">
        <v>1711</v>
      </c>
    </row>
    <row r="595" spans="1:9">
      <c r="A595" s="106" t="s">
        <v>1712</v>
      </c>
      <c r="B595" s="105">
        <v>21746</v>
      </c>
      <c r="C595" s="107">
        <v>42663</v>
      </c>
      <c r="D595" s="108">
        <v>0.37315972222222221</v>
      </c>
      <c r="E595" s="106" t="s">
        <v>1713</v>
      </c>
      <c r="F595" s="106" t="s">
        <v>137</v>
      </c>
      <c r="G595" s="106" t="s">
        <v>133</v>
      </c>
      <c r="H595" s="107">
        <v>42667</v>
      </c>
      <c r="I595" s="106" t="s">
        <v>1714</v>
      </c>
    </row>
    <row r="596" spans="1:9">
      <c r="A596" s="106" t="s">
        <v>1715</v>
      </c>
      <c r="B596" s="105">
        <v>21752</v>
      </c>
      <c r="C596" s="107">
        <v>42663</v>
      </c>
      <c r="D596" s="108">
        <v>0.40918981481481481</v>
      </c>
      <c r="E596" s="106" t="s">
        <v>1716</v>
      </c>
      <c r="F596" s="106" t="s">
        <v>1717</v>
      </c>
      <c r="G596" s="106" t="s">
        <v>133</v>
      </c>
      <c r="H596" s="107">
        <v>42667</v>
      </c>
      <c r="I596" s="106" t="s">
        <v>1718</v>
      </c>
    </row>
    <row r="597" spans="1:9">
      <c r="A597" s="106" t="s">
        <v>1719</v>
      </c>
      <c r="B597" s="105">
        <v>21753</v>
      </c>
      <c r="C597" s="107">
        <v>42663</v>
      </c>
      <c r="D597" s="108">
        <v>0.41200231481481481</v>
      </c>
      <c r="E597" s="106" t="s">
        <v>96</v>
      </c>
      <c r="F597" s="106" t="s">
        <v>1720</v>
      </c>
      <c r="G597" s="106" t="s">
        <v>133</v>
      </c>
      <c r="H597" s="107">
        <v>42668</v>
      </c>
      <c r="I597" s="106" t="s">
        <v>1721</v>
      </c>
    </row>
    <row r="598" spans="1:9">
      <c r="A598" s="106" t="s">
        <v>1722</v>
      </c>
      <c r="B598" s="105">
        <v>21760</v>
      </c>
      <c r="C598" s="107">
        <v>42663</v>
      </c>
      <c r="D598" s="108">
        <v>0.4422106481481482</v>
      </c>
      <c r="E598" s="106" t="s">
        <v>1723</v>
      </c>
      <c r="F598" s="106" t="s">
        <v>137</v>
      </c>
      <c r="G598" s="106" t="s">
        <v>133</v>
      </c>
      <c r="H598" s="107">
        <v>42670</v>
      </c>
      <c r="I598" s="106" t="s">
        <v>1724</v>
      </c>
    </row>
    <row r="599" spans="1:9">
      <c r="A599" s="106" t="s">
        <v>1725</v>
      </c>
      <c r="B599" s="105">
        <v>21761</v>
      </c>
      <c r="C599" s="107">
        <v>42663</v>
      </c>
      <c r="D599" s="108">
        <v>0.4447916666666667</v>
      </c>
      <c r="E599" s="106" t="s">
        <v>1570</v>
      </c>
      <c r="F599" s="106" t="s">
        <v>1370</v>
      </c>
      <c r="G599" s="106" t="s">
        <v>133</v>
      </c>
      <c r="H599" s="107">
        <v>42674</v>
      </c>
      <c r="I599" s="106" t="s">
        <v>1726</v>
      </c>
    </row>
    <row r="600" spans="1:9">
      <c r="A600" s="106" t="s">
        <v>1727</v>
      </c>
      <c r="B600" s="105">
        <v>21762</v>
      </c>
      <c r="C600" s="107">
        <v>42663</v>
      </c>
      <c r="D600" s="108">
        <v>0.4455439814814815</v>
      </c>
      <c r="E600" s="106" t="s">
        <v>1570</v>
      </c>
      <c r="F600" s="106" t="s">
        <v>1370</v>
      </c>
      <c r="G600" s="106" t="s">
        <v>133</v>
      </c>
      <c r="H600" s="107">
        <v>42677</v>
      </c>
      <c r="I600" s="106" t="s">
        <v>1728</v>
      </c>
    </row>
    <row r="601" spans="1:9">
      <c r="A601" s="106" t="s">
        <v>1729</v>
      </c>
      <c r="B601" s="105">
        <v>21774</v>
      </c>
      <c r="C601" s="107">
        <v>42663</v>
      </c>
      <c r="D601" s="108">
        <v>0.48300925925925925</v>
      </c>
      <c r="E601" s="106" t="s">
        <v>96</v>
      </c>
      <c r="F601" s="106" t="s">
        <v>1730</v>
      </c>
      <c r="G601" s="106" t="s">
        <v>133</v>
      </c>
      <c r="H601" s="107">
        <v>42675</v>
      </c>
      <c r="I601" s="106" t="s">
        <v>1731</v>
      </c>
    </row>
    <row r="602" spans="1:9">
      <c r="A602" s="106" t="s">
        <v>1732</v>
      </c>
      <c r="B602" s="105">
        <v>21776</v>
      </c>
      <c r="C602" s="107">
        <v>42663</v>
      </c>
      <c r="D602" s="108">
        <v>0.49480324074074072</v>
      </c>
      <c r="E602" s="106" t="s">
        <v>96</v>
      </c>
      <c r="F602" s="106" t="s">
        <v>1733</v>
      </c>
      <c r="G602" s="106" t="s">
        <v>133</v>
      </c>
      <c r="H602" s="107">
        <v>42675</v>
      </c>
      <c r="I602" s="106" t="s">
        <v>1734</v>
      </c>
    </row>
    <row r="603" spans="1:9">
      <c r="A603" s="106" t="s">
        <v>1735</v>
      </c>
      <c r="B603" s="105">
        <v>21777</v>
      </c>
      <c r="C603" s="107">
        <v>42663</v>
      </c>
      <c r="D603" s="108">
        <v>0.49611111111111111</v>
      </c>
      <c r="E603" s="106" t="s">
        <v>96</v>
      </c>
      <c r="F603" s="106" t="s">
        <v>609</v>
      </c>
      <c r="G603" s="106" t="s">
        <v>149</v>
      </c>
      <c r="H603" s="107">
        <v>42689</v>
      </c>
      <c r="I603" s="106" t="s">
        <v>1736</v>
      </c>
    </row>
    <row r="604" spans="1:9">
      <c r="A604" s="106" t="s">
        <v>1737</v>
      </c>
      <c r="B604" s="105">
        <v>21778</v>
      </c>
      <c r="C604" s="107">
        <v>42663</v>
      </c>
      <c r="D604" s="108">
        <v>0.49863425925925925</v>
      </c>
      <c r="E604" s="106" t="s">
        <v>1738</v>
      </c>
      <c r="F604" s="106" t="s">
        <v>137</v>
      </c>
      <c r="G604" s="106" t="s">
        <v>133</v>
      </c>
      <c r="H604" s="107">
        <v>42669</v>
      </c>
      <c r="I604" s="106" t="s">
        <v>1739</v>
      </c>
    </row>
    <row r="605" spans="1:9">
      <c r="A605" s="106" t="s">
        <v>1740</v>
      </c>
      <c r="B605" s="105">
        <v>21786</v>
      </c>
      <c r="C605" s="107">
        <v>42663</v>
      </c>
      <c r="D605" s="108">
        <v>0.5269907407407407</v>
      </c>
      <c r="E605" s="106" t="s">
        <v>96</v>
      </c>
      <c r="F605" s="106" t="s">
        <v>1659</v>
      </c>
      <c r="G605" s="106" t="s">
        <v>133</v>
      </c>
      <c r="H605" s="107">
        <v>42682</v>
      </c>
      <c r="I605" s="106" t="s">
        <v>1741</v>
      </c>
    </row>
    <row r="606" spans="1:9">
      <c r="A606" s="106" t="s">
        <v>1742</v>
      </c>
      <c r="B606" s="105">
        <v>21788</v>
      </c>
      <c r="C606" s="107">
        <v>42663</v>
      </c>
      <c r="D606" s="108">
        <v>0.53557870370370375</v>
      </c>
      <c r="E606" s="106" t="s">
        <v>199</v>
      </c>
      <c r="F606" s="106" t="s">
        <v>1743</v>
      </c>
      <c r="G606" s="106" t="s">
        <v>133</v>
      </c>
      <c r="H606" s="107">
        <v>42668</v>
      </c>
      <c r="I606" s="106" t="s">
        <v>1744</v>
      </c>
    </row>
    <row r="607" spans="1:9">
      <c r="A607" s="106" t="s">
        <v>1745</v>
      </c>
      <c r="B607" s="105">
        <v>21791</v>
      </c>
      <c r="C607" s="107">
        <v>42663</v>
      </c>
      <c r="D607" s="108">
        <v>0.54156250000000006</v>
      </c>
      <c r="E607" s="106" t="s">
        <v>143</v>
      </c>
      <c r="F607" s="106" t="s">
        <v>137</v>
      </c>
      <c r="G607" s="106" t="s">
        <v>133</v>
      </c>
      <c r="H607" s="107">
        <v>42669</v>
      </c>
      <c r="I607" s="106" t="s">
        <v>1746</v>
      </c>
    </row>
    <row r="608" spans="1:9">
      <c r="A608" s="106" t="s">
        <v>1747</v>
      </c>
      <c r="B608" s="105">
        <v>21792</v>
      </c>
      <c r="C608" s="107">
        <v>42663</v>
      </c>
      <c r="D608" s="108">
        <v>0.54351851851851851</v>
      </c>
      <c r="E608" s="106" t="s">
        <v>1748</v>
      </c>
      <c r="F608" s="106" t="s">
        <v>137</v>
      </c>
      <c r="G608" s="106" t="s">
        <v>133</v>
      </c>
      <c r="H608" s="107">
        <v>42667</v>
      </c>
      <c r="I608" s="106" t="s">
        <v>1749</v>
      </c>
    </row>
    <row r="609" spans="1:9">
      <c r="A609" s="106" t="s">
        <v>1750</v>
      </c>
      <c r="B609" s="105">
        <v>21793</v>
      </c>
      <c r="C609" s="107">
        <v>42663</v>
      </c>
      <c r="D609" s="108">
        <v>0.54498842592592589</v>
      </c>
      <c r="E609" s="106" t="s">
        <v>1748</v>
      </c>
      <c r="F609" s="106" t="s">
        <v>137</v>
      </c>
      <c r="G609" s="106" t="s">
        <v>133</v>
      </c>
      <c r="H609" s="107">
        <v>42667</v>
      </c>
      <c r="I609" s="106" t="s">
        <v>1751</v>
      </c>
    </row>
    <row r="610" spans="1:9">
      <c r="A610" s="106" t="s">
        <v>1752</v>
      </c>
      <c r="B610" s="105">
        <v>21795</v>
      </c>
      <c r="C610" s="107">
        <v>42663</v>
      </c>
      <c r="D610" s="108">
        <v>0.54670138888888886</v>
      </c>
      <c r="E610" s="106" t="s">
        <v>1753</v>
      </c>
      <c r="F610" s="106" t="s">
        <v>137</v>
      </c>
      <c r="G610" s="106" t="s">
        <v>133</v>
      </c>
      <c r="H610" s="107">
        <v>42667</v>
      </c>
      <c r="I610" s="106" t="s">
        <v>1754</v>
      </c>
    </row>
    <row r="611" spans="1:9">
      <c r="A611" s="106" t="s">
        <v>1755</v>
      </c>
      <c r="B611" s="105">
        <v>21798</v>
      </c>
      <c r="C611" s="107">
        <v>42663</v>
      </c>
      <c r="D611" s="108">
        <v>0.55582175925925925</v>
      </c>
      <c r="E611" s="106" t="s">
        <v>1756</v>
      </c>
      <c r="F611" s="106" t="s">
        <v>1757</v>
      </c>
      <c r="G611" s="106" t="s">
        <v>133</v>
      </c>
      <c r="H611" s="107">
        <v>42669</v>
      </c>
      <c r="I611" s="106" t="s">
        <v>1758</v>
      </c>
    </row>
    <row r="612" spans="1:9">
      <c r="A612" s="106" t="s">
        <v>1759</v>
      </c>
      <c r="B612" s="105">
        <v>21799</v>
      </c>
      <c r="C612" s="107">
        <v>42663</v>
      </c>
      <c r="D612" s="108">
        <v>0.55805555555555553</v>
      </c>
      <c r="E612" s="106" t="s">
        <v>152</v>
      </c>
      <c r="F612" s="106" t="s">
        <v>1760</v>
      </c>
      <c r="G612" s="106" t="s">
        <v>133</v>
      </c>
      <c r="H612" s="107">
        <v>42675</v>
      </c>
      <c r="I612" s="106" t="s">
        <v>1761</v>
      </c>
    </row>
    <row r="613" spans="1:9">
      <c r="A613" s="106" t="s">
        <v>1762</v>
      </c>
      <c r="B613" s="105">
        <v>21804</v>
      </c>
      <c r="C613" s="107">
        <v>42663</v>
      </c>
      <c r="D613" s="108">
        <v>0.57906250000000004</v>
      </c>
      <c r="E613" s="106" t="s">
        <v>1763</v>
      </c>
      <c r="F613" s="106" t="s">
        <v>137</v>
      </c>
      <c r="G613" s="106" t="s">
        <v>133</v>
      </c>
      <c r="H613" s="107">
        <v>42670</v>
      </c>
      <c r="I613" s="106" t="s">
        <v>1764</v>
      </c>
    </row>
    <row r="614" spans="1:9">
      <c r="A614" s="106" t="s">
        <v>1765</v>
      </c>
      <c r="B614" s="105">
        <v>21807</v>
      </c>
      <c r="C614" s="107">
        <v>42663</v>
      </c>
      <c r="D614" s="108">
        <v>0.63582175925925932</v>
      </c>
      <c r="E614" s="106" t="s">
        <v>1766</v>
      </c>
      <c r="F614" s="106" t="s">
        <v>1767</v>
      </c>
      <c r="G614" s="106" t="s">
        <v>149</v>
      </c>
      <c r="H614" s="107">
        <v>42669</v>
      </c>
      <c r="I614" s="106" t="s">
        <v>1768</v>
      </c>
    </row>
    <row r="615" spans="1:9">
      <c r="A615" s="106" t="s">
        <v>1769</v>
      </c>
      <c r="B615" s="105">
        <v>21810</v>
      </c>
      <c r="C615" s="107">
        <v>42663</v>
      </c>
      <c r="D615" s="108">
        <v>0.65949074074074077</v>
      </c>
      <c r="E615" s="106" t="s">
        <v>163</v>
      </c>
      <c r="F615" s="106" t="s">
        <v>1770</v>
      </c>
      <c r="G615" s="106" t="s">
        <v>133</v>
      </c>
      <c r="H615" s="107">
        <v>42676</v>
      </c>
      <c r="I615" s="106" t="s">
        <v>1771</v>
      </c>
    </row>
    <row r="616" spans="1:9">
      <c r="A616" s="106" t="s">
        <v>1772</v>
      </c>
      <c r="B616" s="105">
        <v>21816</v>
      </c>
      <c r="C616" s="107">
        <v>42663</v>
      </c>
      <c r="D616" s="108">
        <v>0.68381944444444442</v>
      </c>
      <c r="E616" s="106" t="s">
        <v>96</v>
      </c>
      <c r="F616" s="106" t="s">
        <v>1773</v>
      </c>
      <c r="G616" s="106" t="s">
        <v>133</v>
      </c>
      <c r="H616" s="107">
        <v>42671</v>
      </c>
      <c r="I616" s="106" t="s">
        <v>1774</v>
      </c>
    </row>
    <row r="617" spans="1:9">
      <c r="A617" s="106" t="s">
        <v>1775</v>
      </c>
      <c r="B617" s="105">
        <v>21817</v>
      </c>
      <c r="C617" s="107">
        <v>42663</v>
      </c>
      <c r="D617" s="108">
        <v>0.6837847222222222</v>
      </c>
      <c r="E617" s="106" t="s">
        <v>152</v>
      </c>
      <c r="F617" s="106" t="s">
        <v>1776</v>
      </c>
      <c r="G617" s="106" t="s">
        <v>133</v>
      </c>
      <c r="H617" s="107">
        <v>42668</v>
      </c>
      <c r="I617" s="106" t="s">
        <v>1777</v>
      </c>
    </row>
    <row r="618" spans="1:9">
      <c r="A618" s="106" t="s">
        <v>1778</v>
      </c>
      <c r="B618" s="105">
        <v>21821</v>
      </c>
      <c r="C618" s="107">
        <v>42664</v>
      </c>
      <c r="D618" s="108">
        <v>0.30136574074074074</v>
      </c>
      <c r="E618" s="106" t="s">
        <v>140</v>
      </c>
      <c r="F618" s="106" t="s">
        <v>1779</v>
      </c>
      <c r="G618" s="106" t="s">
        <v>133</v>
      </c>
      <c r="H618" s="107">
        <v>42668</v>
      </c>
      <c r="I618" s="106" t="s">
        <v>1780</v>
      </c>
    </row>
    <row r="619" spans="1:9">
      <c r="A619" s="106" t="s">
        <v>1781</v>
      </c>
      <c r="B619" s="105">
        <v>21838</v>
      </c>
      <c r="C619" s="107">
        <v>42664</v>
      </c>
      <c r="D619" s="108">
        <v>0.42196759259259259</v>
      </c>
      <c r="E619" s="106" t="s">
        <v>152</v>
      </c>
      <c r="F619" s="106" t="s">
        <v>1782</v>
      </c>
      <c r="G619" s="106" t="s">
        <v>133</v>
      </c>
      <c r="H619" s="107">
        <v>42670</v>
      </c>
      <c r="I619" s="106" t="s">
        <v>1783</v>
      </c>
    </row>
    <row r="620" spans="1:9">
      <c r="A620" s="106" t="s">
        <v>1784</v>
      </c>
      <c r="B620" s="105">
        <v>21842</v>
      </c>
      <c r="C620" s="107">
        <v>42664</v>
      </c>
      <c r="D620" s="108">
        <v>0.43525462962962963</v>
      </c>
      <c r="E620" s="106" t="s">
        <v>1785</v>
      </c>
      <c r="F620" s="106" t="s">
        <v>1786</v>
      </c>
      <c r="G620" s="106" t="s">
        <v>133</v>
      </c>
      <c r="H620" s="107">
        <v>42671</v>
      </c>
      <c r="I620" s="106" t="s">
        <v>1787</v>
      </c>
    </row>
    <row r="621" spans="1:9">
      <c r="A621" s="106" t="s">
        <v>1788</v>
      </c>
      <c r="B621" s="105">
        <v>21843</v>
      </c>
      <c r="C621" s="107">
        <v>42664</v>
      </c>
      <c r="D621" s="108">
        <v>0.4443171296296296</v>
      </c>
      <c r="E621" s="106" t="s">
        <v>199</v>
      </c>
      <c r="F621" s="106" t="s">
        <v>1789</v>
      </c>
      <c r="G621" s="106" t="s">
        <v>133</v>
      </c>
      <c r="H621" s="107">
        <v>42669</v>
      </c>
      <c r="I621" s="106" t="s">
        <v>1790</v>
      </c>
    </row>
    <row r="622" spans="1:9">
      <c r="A622" s="106" t="s">
        <v>1791</v>
      </c>
      <c r="B622" s="105">
        <v>21845</v>
      </c>
      <c r="C622" s="107">
        <v>42664</v>
      </c>
      <c r="D622" s="108">
        <v>0.4490277777777778</v>
      </c>
      <c r="E622" s="106" t="s">
        <v>1792</v>
      </c>
      <c r="F622" s="106" t="s">
        <v>340</v>
      </c>
      <c r="G622" s="106" t="s">
        <v>133</v>
      </c>
      <c r="H622" s="107">
        <v>42668</v>
      </c>
      <c r="I622" s="106" t="s">
        <v>1793</v>
      </c>
    </row>
    <row r="623" spans="1:9">
      <c r="A623" s="106" t="s">
        <v>1794</v>
      </c>
      <c r="B623" s="105">
        <v>21847</v>
      </c>
      <c r="C623" s="107">
        <v>42664</v>
      </c>
      <c r="D623" s="108">
        <v>0.45307870370370368</v>
      </c>
      <c r="E623" s="106" t="s">
        <v>1795</v>
      </c>
      <c r="F623" s="106" t="s">
        <v>1796</v>
      </c>
      <c r="G623" s="106" t="s">
        <v>133</v>
      </c>
      <c r="H623" s="107">
        <v>42670</v>
      </c>
      <c r="I623" s="106" t="s">
        <v>1797</v>
      </c>
    </row>
    <row r="624" spans="1:9">
      <c r="A624" s="106" t="s">
        <v>1798</v>
      </c>
      <c r="B624" s="105">
        <v>21851</v>
      </c>
      <c r="C624" s="107">
        <v>42664</v>
      </c>
      <c r="D624" s="108">
        <v>0.46584490740740742</v>
      </c>
      <c r="E624" s="106" t="s">
        <v>1799</v>
      </c>
      <c r="F624" s="106" t="s">
        <v>137</v>
      </c>
      <c r="G624" s="106" t="s">
        <v>133</v>
      </c>
      <c r="H624" s="107">
        <v>42668</v>
      </c>
      <c r="I624" s="106" t="s">
        <v>1800</v>
      </c>
    </row>
    <row r="625" spans="1:9">
      <c r="A625" s="106" t="s">
        <v>1801</v>
      </c>
      <c r="B625" s="105">
        <v>21857</v>
      </c>
      <c r="C625" s="107">
        <v>42664</v>
      </c>
      <c r="D625" s="108">
        <v>0.50930555555555557</v>
      </c>
      <c r="E625" s="106" t="s">
        <v>1802</v>
      </c>
      <c r="F625" s="106" t="s">
        <v>137</v>
      </c>
      <c r="G625" s="106" t="s">
        <v>133</v>
      </c>
      <c r="H625" s="107">
        <v>42668</v>
      </c>
      <c r="I625" s="106" t="s">
        <v>1803</v>
      </c>
    </row>
    <row r="626" spans="1:9">
      <c r="A626" s="106" t="s">
        <v>1804</v>
      </c>
      <c r="B626" s="105">
        <v>21858</v>
      </c>
      <c r="C626" s="107">
        <v>42664</v>
      </c>
      <c r="D626" s="108">
        <v>0.51506944444444447</v>
      </c>
      <c r="E626" s="106" t="s">
        <v>380</v>
      </c>
      <c r="F626" s="106" t="s">
        <v>1805</v>
      </c>
      <c r="G626" s="106" t="s">
        <v>149</v>
      </c>
      <c r="H626" s="107">
        <v>42689</v>
      </c>
      <c r="I626" s="106" t="s">
        <v>1806</v>
      </c>
    </row>
    <row r="627" spans="1:9">
      <c r="A627" s="106" t="s">
        <v>1807</v>
      </c>
      <c r="B627" s="105">
        <v>21866</v>
      </c>
      <c r="C627" s="107">
        <v>42664</v>
      </c>
      <c r="D627" s="108">
        <v>0.5367939814814815</v>
      </c>
      <c r="E627" s="106" t="s">
        <v>1808</v>
      </c>
      <c r="F627" s="106" t="s">
        <v>1082</v>
      </c>
      <c r="G627" s="106" t="s">
        <v>133</v>
      </c>
      <c r="H627" s="107">
        <v>42668</v>
      </c>
      <c r="I627" s="106" t="s">
        <v>1809</v>
      </c>
    </row>
    <row r="628" spans="1:9">
      <c r="A628" s="106" t="s">
        <v>1810</v>
      </c>
      <c r="B628" s="105">
        <v>21867</v>
      </c>
      <c r="C628" s="107">
        <v>42664</v>
      </c>
      <c r="D628" s="108">
        <v>0.53814814814814815</v>
      </c>
      <c r="E628" s="106" t="s">
        <v>1808</v>
      </c>
      <c r="F628" s="106" t="s">
        <v>1082</v>
      </c>
      <c r="G628" s="106" t="s">
        <v>133</v>
      </c>
      <c r="H628" s="107">
        <v>42668</v>
      </c>
      <c r="I628" s="106" t="s">
        <v>1809</v>
      </c>
    </row>
    <row r="629" spans="1:9">
      <c r="A629" s="106" t="s">
        <v>1811</v>
      </c>
      <c r="B629" s="105">
        <v>21868</v>
      </c>
      <c r="C629" s="107">
        <v>42664</v>
      </c>
      <c r="D629" s="108">
        <v>0.53950231481481481</v>
      </c>
      <c r="E629" s="106" t="s">
        <v>170</v>
      </c>
      <c r="F629" s="106" t="s">
        <v>1812</v>
      </c>
      <c r="G629" s="106" t="s">
        <v>133</v>
      </c>
      <c r="H629" s="107">
        <v>42669</v>
      </c>
      <c r="I629" s="106" t="s">
        <v>1813</v>
      </c>
    </row>
    <row r="630" spans="1:9">
      <c r="A630" s="106" t="s">
        <v>1814</v>
      </c>
      <c r="B630" s="105">
        <v>21869</v>
      </c>
      <c r="C630" s="107">
        <v>42664</v>
      </c>
      <c r="D630" s="108">
        <v>0.54125000000000001</v>
      </c>
      <c r="E630" s="106" t="s">
        <v>199</v>
      </c>
      <c r="F630" s="106" t="s">
        <v>137</v>
      </c>
      <c r="G630" s="106" t="s">
        <v>133</v>
      </c>
      <c r="H630" s="107">
        <v>42668</v>
      </c>
      <c r="I630" s="106" t="s">
        <v>1815</v>
      </c>
    </row>
    <row r="631" spans="1:9">
      <c r="A631" s="106" t="s">
        <v>1816</v>
      </c>
      <c r="B631" s="105">
        <v>21871</v>
      </c>
      <c r="C631" s="107">
        <v>42664</v>
      </c>
      <c r="D631" s="108">
        <v>0.54820601851851858</v>
      </c>
      <c r="E631" s="106" t="s">
        <v>1817</v>
      </c>
      <c r="F631" s="106" t="s">
        <v>137</v>
      </c>
      <c r="G631" s="106" t="s">
        <v>133</v>
      </c>
      <c r="H631" s="107">
        <v>42675</v>
      </c>
      <c r="I631" s="106" t="s">
        <v>1818</v>
      </c>
    </row>
    <row r="632" spans="1:9">
      <c r="A632" s="106" t="s">
        <v>1819</v>
      </c>
      <c r="B632" s="105">
        <v>21872</v>
      </c>
      <c r="C632" s="107">
        <v>42664</v>
      </c>
      <c r="D632" s="108">
        <v>0.54931712962962964</v>
      </c>
      <c r="E632" s="106" t="s">
        <v>1820</v>
      </c>
      <c r="F632" s="106" t="s">
        <v>137</v>
      </c>
      <c r="G632" s="106" t="s">
        <v>133</v>
      </c>
      <c r="H632" s="107">
        <v>42668</v>
      </c>
      <c r="I632" s="106" t="s">
        <v>1821</v>
      </c>
    </row>
    <row r="633" spans="1:9">
      <c r="A633" s="106" t="s">
        <v>1822</v>
      </c>
      <c r="B633" s="105">
        <v>21873</v>
      </c>
      <c r="C633" s="107">
        <v>42664</v>
      </c>
      <c r="D633" s="108">
        <v>0.55068287037037034</v>
      </c>
      <c r="E633" s="106" t="s">
        <v>1820</v>
      </c>
      <c r="F633" s="106" t="s">
        <v>1823</v>
      </c>
      <c r="G633" s="106" t="s">
        <v>133</v>
      </c>
      <c r="H633" s="107">
        <v>42670</v>
      </c>
      <c r="I633" s="106" t="s">
        <v>1824</v>
      </c>
    </row>
    <row r="634" spans="1:9">
      <c r="A634" s="106" t="s">
        <v>1825</v>
      </c>
      <c r="B634" s="105">
        <v>21874</v>
      </c>
      <c r="C634" s="107">
        <v>42664</v>
      </c>
      <c r="D634" s="108">
        <v>0.5508912037037037</v>
      </c>
      <c r="E634" s="106" t="s">
        <v>1753</v>
      </c>
      <c r="F634" s="106" t="s">
        <v>137</v>
      </c>
      <c r="G634" s="106" t="s">
        <v>133</v>
      </c>
      <c r="H634" s="107">
        <v>42668</v>
      </c>
      <c r="I634" s="106" t="s">
        <v>1826</v>
      </c>
    </row>
    <row r="635" spans="1:9">
      <c r="A635" s="106" t="s">
        <v>1827</v>
      </c>
      <c r="B635" s="105">
        <v>21877</v>
      </c>
      <c r="C635" s="107">
        <v>42664</v>
      </c>
      <c r="D635" s="108">
        <v>0.56056712962962962</v>
      </c>
      <c r="E635" s="106" t="s">
        <v>163</v>
      </c>
      <c r="F635" s="106" t="s">
        <v>1828</v>
      </c>
      <c r="G635" s="106" t="s">
        <v>133</v>
      </c>
      <c r="H635" s="107">
        <v>42668</v>
      </c>
      <c r="I635" s="106" t="s">
        <v>1829</v>
      </c>
    </row>
    <row r="636" spans="1:9">
      <c r="A636" s="106" t="s">
        <v>1830</v>
      </c>
      <c r="B636" s="105">
        <v>21879</v>
      </c>
      <c r="C636" s="107">
        <v>42664</v>
      </c>
      <c r="D636" s="108">
        <v>0.56615740740740739</v>
      </c>
      <c r="E636" s="106" t="s">
        <v>1831</v>
      </c>
      <c r="F636" s="106" t="s">
        <v>272</v>
      </c>
      <c r="G636" s="106" t="s">
        <v>133</v>
      </c>
      <c r="H636" s="107">
        <v>42676</v>
      </c>
      <c r="I636" s="106" t="s">
        <v>1832</v>
      </c>
    </row>
    <row r="637" spans="1:9">
      <c r="A637" s="106" t="s">
        <v>1833</v>
      </c>
      <c r="B637" s="105">
        <v>21880</v>
      </c>
      <c r="C637" s="107">
        <v>42664</v>
      </c>
      <c r="D637" s="108">
        <v>0.56729166666666664</v>
      </c>
      <c r="E637" s="106" t="s">
        <v>199</v>
      </c>
      <c r="F637" s="106" t="s">
        <v>1834</v>
      </c>
      <c r="G637" s="106" t="s">
        <v>133</v>
      </c>
      <c r="H637" s="107">
        <v>42668</v>
      </c>
      <c r="I637" s="106" t="s">
        <v>1835</v>
      </c>
    </row>
    <row r="638" spans="1:9">
      <c r="A638" s="106" t="s">
        <v>1836</v>
      </c>
      <c r="B638" s="105">
        <v>21881</v>
      </c>
      <c r="C638" s="107">
        <v>42664</v>
      </c>
      <c r="D638" s="108">
        <v>0.56769675925925933</v>
      </c>
      <c r="E638" s="106" t="s">
        <v>1831</v>
      </c>
      <c r="F638" s="106" t="s">
        <v>1837</v>
      </c>
      <c r="G638" s="106" t="s">
        <v>133</v>
      </c>
      <c r="H638" s="107">
        <v>42668</v>
      </c>
      <c r="I638" s="106" t="s">
        <v>1838</v>
      </c>
    </row>
    <row r="639" spans="1:9">
      <c r="A639" s="106" t="s">
        <v>1839</v>
      </c>
      <c r="B639" s="105">
        <v>21882</v>
      </c>
      <c r="C639" s="107">
        <v>42664</v>
      </c>
      <c r="D639" s="108">
        <v>0.57248842592592586</v>
      </c>
      <c r="E639" s="106" t="s">
        <v>152</v>
      </c>
      <c r="F639" s="106" t="s">
        <v>137</v>
      </c>
      <c r="G639" s="106" t="s">
        <v>133</v>
      </c>
      <c r="H639" s="107">
        <v>42668</v>
      </c>
      <c r="I639" s="106" t="s">
        <v>1840</v>
      </c>
    </row>
    <row r="640" spans="1:9">
      <c r="A640" s="106" t="s">
        <v>1841</v>
      </c>
      <c r="B640" s="105">
        <v>21883</v>
      </c>
      <c r="C640" s="107">
        <v>42664</v>
      </c>
      <c r="D640" s="108">
        <v>0.57253472222222224</v>
      </c>
      <c r="E640" s="106" t="s">
        <v>1842</v>
      </c>
      <c r="F640" s="106" t="s">
        <v>368</v>
      </c>
      <c r="G640" s="106" t="s">
        <v>133</v>
      </c>
      <c r="H640" s="107">
        <v>42675</v>
      </c>
      <c r="I640" s="106" t="s">
        <v>1843</v>
      </c>
    </row>
    <row r="641" spans="1:9">
      <c r="A641" s="106" t="s">
        <v>1844</v>
      </c>
      <c r="B641" s="105">
        <v>21884</v>
      </c>
      <c r="C641" s="107">
        <v>42664</v>
      </c>
      <c r="D641" s="108">
        <v>0.57613425925925921</v>
      </c>
      <c r="E641" s="106" t="s">
        <v>1845</v>
      </c>
      <c r="F641" s="106" t="s">
        <v>368</v>
      </c>
      <c r="G641" s="106" t="s">
        <v>133</v>
      </c>
      <c r="H641" s="107">
        <v>42670</v>
      </c>
      <c r="I641" s="106" t="s">
        <v>1846</v>
      </c>
    </row>
    <row r="642" spans="1:9">
      <c r="A642" s="106" t="s">
        <v>1847</v>
      </c>
      <c r="B642" s="105">
        <v>21885</v>
      </c>
      <c r="C642" s="107">
        <v>42664</v>
      </c>
      <c r="D642" s="108">
        <v>0.57613425925925921</v>
      </c>
      <c r="E642" s="106" t="s">
        <v>345</v>
      </c>
      <c r="F642" s="106" t="s">
        <v>137</v>
      </c>
      <c r="G642" s="106" t="s">
        <v>133</v>
      </c>
      <c r="H642" s="107">
        <v>42668</v>
      </c>
      <c r="I642" s="106" t="s">
        <v>1848</v>
      </c>
    </row>
    <row r="643" spans="1:9">
      <c r="A643" s="106" t="s">
        <v>1849</v>
      </c>
      <c r="B643" s="105">
        <v>21886</v>
      </c>
      <c r="C643" s="107">
        <v>42664</v>
      </c>
      <c r="D643" s="108">
        <v>0.5777430555555555</v>
      </c>
      <c r="E643" s="106" t="s">
        <v>1850</v>
      </c>
      <c r="F643" s="106" t="s">
        <v>368</v>
      </c>
      <c r="G643" s="106" t="s">
        <v>133</v>
      </c>
      <c r="H643" s="107">
        <v>42670</v>
      </c>
      <c r="I643" s="106" t="s">
        <v>1851</v>
      </c>
    </row>
    <row r="644" spans="1:9">
      <c r="A644" s="106" t="s">
        <v>1852</v>
      </c>
      <c r="B644" s="105">
        <v>21887</v>
      </c>
      <c r="C644" s="107">
        <v>42664</v>
      </c>
      <c r="D644" s="108">
        <v>0.58605324074074072</v>
      </c>
      <c r="E644" s="106" t="s">
        <v>1853</v>
      </c>
      <c r="F644" s="106" t="s">
        <v>559</v>
      </c>
      <c r="G644" s="106" t="s">
        <v>133</v>
      </c>
      <c r="H644" s="107">
        <v>42668</v>
      </c>
      <c r="I644" s="106" t="s">
        <v>1854</v>
      </c>
    </row>
    <row r="645" spans="1:9">
      <c r="A645" s="106" t="s">
        <v>1855</v>
      </c>
      <c r="B645" s="105">
        <v>21889</v>
      </c>
      <c r="C645" s="107">
        <v>42664</v>
      </c>
      <c r="D645" s="108">
        <v>0.59126157407407409</v>
      </c>
      <c r="E645" s="106" t="s">
        <v>1856</v>
      </c>
      <c r="F645" s="106" t="s">
        <v>1857</v>
      </c>
      <c r="G645" s="106" t="s">
        <v>149</v>
      </c>
      <c r="H645" s="107">
        <v>42667</v>
      </c>
      <c r="I645" s="106" t="s">
        <v>1858</v>
      </c>
    </row>
    <row r="646" spans="1:9">
      <c r="A646" s="106" t="s">
        <v>1859</v>
      </c>
      <c r="B646" s="105">
        <v>21907</v>
      </c>
      <c r="C646" s="107">
        <v>42664</v>
      </c>
      <c r="D646" s="108">
        <v>0.65570601851851851</v>
      </c>
      <c r="E646" s="106" t="s">
        <v>143</v>
      </c>
      <c r="F646" s="106" t="s">
        <v>137</v>
      </c>
      <c r="G646" s="106" t="s">
        <v>133</v>
      </c>
      <c r="H646" s="107">
        <v>42668</v>
      </c>
      <c r="I646" s="106" t="s">
        <v>1860</v>
      </c>
    </row>
    <row r="647" spans="1:9">
      <c r="A647" s="106" t="s">
        <v>1861</v>
      </c>
      <c r="B647" s="105">
        <v>21908</v>
      </c>
      <c r="C647" s="107">
        <v>42664</v>
      </c>
      <c r="D647" s="108">
        <v>0.66486111111111112</v>
      </c>
      <c r="E647" s="106" t="s">
        <v>1862</v>
      </c>
      <c r="F647" s="106" t="s">
        <v>1863</v>
      </c>
      <c r="G647" s="106" t="s">
        <v>176</v>
      </c>
      <c r="H647" s="107">
        <v>42676</v>
      </c>
      <c r="I647" s="106" t="s">
        <v>1864</v>
      </c>
    </row>
    <row r="648" spans="1:9">
      <c r="A648" s="106" t="s">
        <v>1865</v>
      </c>
      <c r="B648" s="105">
        <v>21916</v>
      </c>
      <c r="C648" s="107">
        <v>42664</v>
      </c>
      <c r="D648" s="108">
        <v>0.71936342592592595</v>
      </c>
      <c r="E648" s="106" t="s">
        <v>1866</v>
      </c>
      <c r="F648" s="106" t="s">
        <v>1867</v>
      </c>
      <c r="G648" s="106" t="s">
        <v>133</v>
      </c>
      <c r="H648" s="107">
        <v>42671</v>
      </c>
      <c r="I648" s="106" t="s">
        <v>1868</v>
      </c>
    </row>
    <row r="649" spans="1:9">
      <c r="A649" s="106" t="s">
        <v>1869</v>
      </c>
      <c r="B649" s="105">
        <v>21917</v>
      </c>
      <c r="C649" s="107">
        <v>42664</v>
      </c>
      <c r="D649" s="108">
        <v>0.72101851851851861</v>
      </c>
      <c r="E649" s="106" t="s">
        <v>1866</v>
      </c>
      <c r="F649" s="106" t="s">
        <v>1870</v>
      </c>
      <c r="G649" s="106" t="s">
        <v>133</v>
      </c>
      <c r="H649" s="107">
        <v>42671</v>
      </c>
      <c r="I649" s="106" t="s">
        <v>1871</v>
      </c>
    </row>
    <row r="650" spans="1:9">
      <c r="A650" s="106" t="s">
        <v>1872</v>
      </c>
      <c r="B650" s="105">
        <v>21918</v>
      </c>
      <c r="C650" s="107">
        <v>42664</v>
      </c>
      <c r="D650" s="108">
        <v>0.72329861111111116</v>
      </c>
      <c r="E650" s="106" t="s">
        <v>1866</v>
      </c>
      <c r="F650" s="106" t="s">
        <v>1873</v>
      </c>
      <c r="G650" s="106" t="s">
        <v>133</v>
      </c>
      <c r="H650" s="107">
        <v>42671</v>
      </c>
      <c r="I650" s="106" t="s">
        <v>1874</v>
      </c>
    </row>
    <row r="651" spans="1:9">
      <c r="A651" s="106" t="s">
        <v>1875</v>
      </c>
      <c r="B651" s="105">
        <v>21919</v>
      </c>
      <c r="C651" s="107">
        <v>42664</v>
      </c>
      <c r="D651" s="108">
        <v>0.72621527777777783</v>
      </c>
      <c r="E651" s="106" t="s">
        <v>1866</v>
      </c>
      <c r="F651" s="106" t="s">
        <v>1873</v>
      </c>
      <c r="G651" s="106" t="s">
        <v>133</v>
      </c>
      <c r="H651" s="107">
        <v>42671</v>
      </c>
      <c r="I651" s="106" t="s">
        <v>1876</v>
      </c>
    </row>
    <row r="652" spans="1:9">
      <c r="A652" s="106" t="s">
        <v>1877</v>
      </c>
      <c r="B652" s="105">
        <v>21920</v>
      </c>
      <c r="C652" s="107">
        <v>42664</v>
      </c>
      <c r="D652" s="108">
        <v>0.72700231481481481</v>
      </c>
      <c r="E652" s="106" t="s">
        <v>1866</v>
      </c>
      <c r="F652" s="106" t="s">
        <v>1873</v>
      </c>
      <c r="G652" s="106" t="s">
        <v>133</v>
      </c>
      <c r="H652" s="107">
        <v>42671</v>
      </c>
      <c r="I652" s="106" t="s">
        <v>1878</v>
      </c>
    </row>
    <row r="653" spans="1:9">
      <c r="A653" s="106" t="s">
        <v>1879</v>
      </c>
      <c r="B653" s="105">
        <v>21940</v>
      </c>
      <c r="C653" s="107">
        <v>42667</v>
      </c>
      <c r="D653" s="108">
        <v>0.41443287037037035</v>
      </c>
      <c r="E653" s="106" t="s">
        <v>1880</v>
      </c>
      <c r="F653" s="106" t="s">
        <v>1562</v>
      </c>
      <c r="G653" s="106" t="s">
        <v>133</v>
      </c>
      <c r="H653" s="107">
        <v>42671</v>
      </c>
      <c r="I653" s="106" t="s">
        <v>1881</v>
      </c>
    </row>
    <row r="654" spans="1:9">
      <c r="A654" s="106" t="s">
        <v>1882</v>
      </c>
      <c r="B654" s="105">
        <v>21945</v>
      </c>
      <c r="C654" s="107">
        <v>42667</v>
      </c>
      <c r="D654" s="108">
        <v>0.44792824074074072</v>
      </c>
      <c r="E654" s="106" t="s">
        <v>199</v>
      </c>
      <c r="F654" s="106" t="s">
        <v>1883</v>
      </c>
      <c r="G654" s="106" t="s">
        <v>133</v>
      </c>
      <c r="H654" s="107">
        <v>42670</v>
      </c>
      <c r="I654" s="106" t="s">
        <v>1884</v>
      </c>
    </row>
    <row r="655" spans="1:9">
      <c r="A655" s="106" t="s">
        <v>1885</v>
      </c>
      <c r="B655" s="105">
        <v>21947</v>
      </c>
      <c r="C655" s="107">
        <v>42667</v>
      </c>
      <c r="D655" s="108">
        <v>0.47515046296296298</v>
      </c>
      <c r="E655" s="106" t="s">
        <v>163</v>
      </c>
      <c r="F655" s="106" t="s">
        <v>1886</v>
      </c>
      <c r="G655" s="106" t="s">
        <v>133</v>
      </c>
      <c r="H655" s="107">
        <v>42676</v>
      </c>
      <c r="I655" s="106" t="s">
        <v>1887</v>
      </c>
    </row>
    <row r="656" spans="1:9">
      <c r="A656" s="106" t="s">
        <v>1888</v>
      </c>
      <c r="B656" s="105">
        <v>21949</v>
      </c>
      <c r="C656" s="107">
        <v>42667</v>
      </c>
      <c r="D656" s="108">
        <v>0.48508101851851854</v>
      </c>
      <c r="E656" s="106" t="s">
        <v>96</v>
      </c>
      <c r="F656" s="106" t="s">
        <v>137</v>
      </c>
      <c r="G656" s="106" t="s">
        <v>133</v>
      </c>
      <c r="H656" s="107">
        <v>42668</v>
      </c>
      <c r="I656" s="106" t="s">
        <v>1889</v>
      </c>
    </row>
    <row r="657" spans="1:9">
      <c r="A657" s="106" t="s">
        <v>1890</v>
      </c>
      <c r="B657" s="105">
        <v>21950</v>
      </c>
      <c r="C657" s="107">
        <v>42667</v>
      </c>
      <c r="D657" s="108">
        <v>0.48748842592592595</v>
      </c>
      <c r="E657" s="106" t="s">
        <v>170</v>
      </c>
      <c r="F657" s="106" t="s">
        <v>567</v>
      </c>
      <c r="G657" s="106" t="s">
        <v>133</v>
      </c>
      <c r="H657" s="107">
        <v>42668</v>
      </c>
      <c r="I657" s="106" t="s">
        <v>1891</v>
      </c>
    </row>
    <row r="658" spans="1:9">
      <c r="A658" s="106" t="s">
        <v>1892</v>
      </c>
      <c r="B658" s="105">
        <v>21951</v>
      </c>
      <c r="C658" s="107">
        <v>42667</v>
      </c>
      <c r="D658" s="108">
        <v>0.49128472222222225</v>
      </c>
      <c r="E658" s="106" t="s">
        <v>1893</v>
      </c>
      <c r="F658" s="106" t="s">
        <v>567</v>
      </c>
      <c r="G658" s="106" t="s">
        <v>133</v>
      </c>
      <c r="H658" s="107">
        <v>42674</v>
      </c>
      <c r="I658" s="106" t="s">
        <v>1894</v>
      </c>
    </row>
    <row r="659" spans="1:9">
      <c r="A659" s="106" t="s">
        <v>1895</v>
      </c>
      <c r="B659" s="105">
        <v>21952</v>
      </c>
      <c r="C659" s="107">
        <v>42667</v>
      </c>
      <c r="D659" s="108">
        <v>0.49556712962962962</v>
      </c>
      <c r="E659" s="106" t="s">
        <v>1896</v>
      </c>
      <c r="F659" s="106" t="s">
        <v>137</v>
      </c>
      <c r="G659" s="106" t="s">
        <v>133</v>
      </c>
      <c r="H659" s="107">
        <v>42668</v>
      </c>
      <c r="I659" s="106" t="s">
        <v>1897</v>
      </c>
    </row>
    <row r="660" spans="1:9">
      <c r="A660" s="106" t="s">
        <v>1898</v>
      </c>
      <c r="B660" s="105">
        <v>21955</v>
      </c>
      <c r="C660" s="107">
        <v>42667</v>
      </c>
      <c r="D660" s="108">
        <v>0.50357638888888889</v>
      </c>
      <c r="E660" s="106" t="s">
        <v>1899</v>
      </c>
      <c r="F660" s="106" t="s">
        <v>1900</v>
      </c>
      <c r="G660" s="106" t="s">
        <v>133</v>
      </c>
      <c r="H660" s="107">
        <v>42671</v>
      </c>
      <c r="I660" s="106" t="s">
        <v>1901</v>
      </c>
    </row>
    <row r="661" spans="1:9">
      <c r="A661" s="106" t="s">
        <v>1902</v>
      </c>
      <c r="B661" s="105">
        <v>21961</v>
      </c>
      <c r="C661" s="107">
        <v>42667</v>
      </c>
      <c r="D661" s="108">
        <v>0.5466550925925926</v>
      </c>
      <c r="E661" s="106" t="s">
        <v>199</v>
      </c>
      <c r="F661" s="106" t="s">
        <v>137</v>
      </c>
      <c r="G661" s="106" t="s">
        <v>133</v>
      </c>
      <c r="H661" s="107">
        <v>42669</v>
      </c>
      <c r="I661" s="106" t="s">
        <v>1903</v>
      </c>
    </row>
    <row r="662" spans="1:9">
      <c r="A662" s="106" t="s">
        <v>1904</v>
      </c>
      <c r="B662" s="105">
        <v>21962</v>
      </c>
      <c r="C662" s="107">
        <v>42667</v>
      </c>
      <c r="D662" s="108">
        <v>0.54782407407407407</v>
      </c>
      <c r="E662" s="106" t="s">
        <v>199</v>
      </c>
      <c r="F662" s="106" t="s">
        <v>137</v>
      </c>
      <c r="G662" s="106" t="s">
        <v>133</v>
      </c>
      <c r="H662" s="107">
        <v>42669</v>
      </c>
      <c r="I662" s="106" t="s">
        <v>1905</v>
      </c>
    </row>
    <row r="663" spans="1:9">
      <c r="A663" s="106" t="s">
        <v>1906</v>
      </c>
      <c r="B663" s="105">
        <v>21963</v>
      </c>
      <c r="C663" s="107">
        <v>42667</v>
      </c>
      <c r="D663" s="108">
        <v>0.54893518518518525</v>
      </c>
      <c r="E663" s="106" t="s">
        <v>199</v>
      </c>
      <c r="F663" s="106" t="s">
        <v>137</v>
      </c>
      <c r="G663" s="106" t="s">
        <v>133</v>
      </c>
      <c r="H663" s="107">
        <v>42669</v>
      </c>
      <c r="I663" s="106" t="s">
        <v>1907</v>
      </c>
    </row>
    <row r="664" spans="1:9">
      <c r="A664" s="106" t="s">
        <v>1908</v>
      </c>
      <c r="B664" s="105">
        <v>21964</v>
      </c>
      <c r="C664" s="107">
        <v>42667</v>
      </c>
      <c r="D664" s="108">
        <v>0.55030092592592594</v>
      </c>
      <c r="E664" s="106" t="s">
        <v>199</v>
      </c>
      <c r="F664" s="106" t="s">
        <v>1909</v>
      </c>
      <c r="G664" s="106" t="s">
        <v>133</v>
      </c>
      <c r="H664" s="107">
        <v>42669</v>
      </c>
      <c r="I664" s="106" t="s">
        <v>1910</v>
      </c>
    </row>
    <row r="665" spans="1:9">
      <c r="A665" s="106" t="s">
        <v>1911</v>
      </c>
      <c r="B665" s="105">
        <v>21965</v>
      </c>
      <c r="C665" s="107">
        <v>42667</v>
      </c>
      <c r="D665" s="108">
        <v>0.55222222222222228</v>
      </c>
      <c r="E665" s="106" t="s">
        <v>199</v>
      </c>
      <c r="F665" s="106" t="s">
        <v>137</v>
      </c>
      <c r="G665" s="106" t="s">
        <v>133</v>
      </c>
      <c r="H665" s="107">
        <v>42669</v>
      </c>
      <c r="I665" s="106" t="s">
        <v>1912</v>
      </c>
    </row>
    <row r="666" spans="1:9">
      <c r="A666" s="106" t="s">
        <v>1913</v>
      </c>
      <c r="B666" s="105">
        <v>21966</v>
      </c>
      <c r="C666" s="107">
        <v>42667</v>
      </c>
      <c r="D666" s="108">
        <v>0.5534027777777778</v>
      </c>
      <c r="E666" s="106" t="s">
        <v>199</v>
      </c>
      <c r="F666" s="106" t="s">
        <v>137</v>
      </c>
      <c r="G666" s="106" t="s">
        <v>133</v>
      </c>
      <c r="H666" s="107">
        <v>42669</v>
      </c>
      <c r="I666" s="106" t="s">
        <v>1914</v>
      </c>
    </row>
    <row r="667" spans="1:9">
      <c r="A667" s="106" t="s">
        <v>1915</v>
      </c>
      <c r="B667" s="105">
        <v>21967</v>
      </c>
      <c r="C667" s="107">
        <v>42667</v>
      </c>
      <c r="D667" s="108">
        <v>0.56232638888888886</v>
      </c>
      <c r="E667" s="106" t="s">
        <v>199</v>
      </c>
      <c r="F667" s="106" t="s">
        <v>1916</v>
      </c>
      <c r="G667" s="106" t="s">
        <v>133</v>
      </c>
      <c r="H667" s="107">
        <v>42669</v>
      </c>
      <c r="I667" s="106" t="s">
        <v>1917</v>
      </c>
    </row>
    <row r="668" spans="1:9">
      <c r="A668" s="106" t="s">
        <v>1918</v>
      </c>
      <c r="B668" s="105">
        <v>21968</v>
      </c>
      <c r="C668" s="107">
        <v>42667</v>
      </c>
      <c r="D668" s="108">
        <v>0.56307870370370372</v>
      </c>
      <c r="E668" s="106" t="s">
        <v>199</v>
      </c>
      <c r="F668" s="106" t="s">
        <v>1916</v>
      </c>
      <c r="G668" s="106" t="s">
        <v>133</v>
      </c>
      <c r="H668" s="107">
        <v>42669</v>
      </c>
      <c r="I668" s="106" t="s">
        <v>1919</v>
      </c>
    </row>
    <row r="669" spans="1:9">
      <c r="A669" s="106" t="s">
        <v>1920</v>
      </c>
      <c r="B669" s="105">
        <v>21969</v>
      </c>
      <c r="C669" s="107">
        <v>42667</v>
      </c>
      <c r="D669" s="108">
        <v>0.56423611111111105</v>
      </c>
      <c r="E669" s="106" t="s">
        <v>1921</v>
      </c>
      <c r="F669" s="106" t="s">
        <v>137</v>
      </c>
      <c r="G669" s="106" t="s">
        <v>133</v>
      </c>
      <c r="H669" s="107">
        <v>42689</v>
      </c>
      <c r="I669" s="106" t="s">
        <v>1922</v>
      </c>
    </row>
    <row r="670" spans="1:9">
      <c r="A670" s="106" t="s">
        <v>1923</v>
      </c>
      <c r="B670" s="105">
        <v>21970</v>
      </c>
      <c r="C670" s="107">
        <v>42667</v>
      </c>
      <c r="D670" s="108">
        <v>0.56509259259259259</v>
      </c>
      <c r="E670" s="106" t="s">
        <v>1921</v>
      </c>
      <c r="F670" s="106" t="s">
        <v>137</v>
      </c>
      <c r="G670" s="106" t="s">
        <v>133</v>
      </c>
      <c r="H670" s="107">
        <v>42692</v>
      </c>
      <c r="I670" s="106" t="s">
        <v>1924</v>
      </c>
    </row>
    <row r="671" spans="1:9">
      <c r="A671" s="106" t="s">
        <v>1925</v>
      </c>
      <c r="B671" s="105">
        <v>21971</v>
      </c>
      <c r="C671" s="107">
        <v>42667</v>
      </c>
      <c r="D671" s="108">
        <v>0.5728240740740741</v>
      </c>
      <c r="E671" s="106" t="s">
        <v>1926</v>
      </c>
      <c r="F671" s="106" t="s">
        <v>137</v>
      </c>
      <c r="G671" s="106" t="s">
        <v>133</v>
      </c>
      <c r="H671" s="107">
        <v>42692</v>
      </c>
      <c r="I671" s="106" t="s">
        <v>1924</v>
      </c>
    </row>
    <row r="672" spans="1:9">
      <c r="A672" s="106" t="s">
        <v>1927</v>
      </c>
      <c r="B672" s="105">
        <v>21972</v>
      </c>
      <c r="C672" s="107">
        <v>42667</v>
      </c>
      <c r="D672" s="108">
        <v>0.577662037037037</v>
      </c>
      <c r="E672" s="106" t="s">
        <v>1926</v>
      </c>
      <c r="F672" s="106" t="s">
        <v>137</v>
      </c>
      <c r="G672" s="106" t="s">
        <v>133</v>
      </c>
      <c r="H672" s="107">
        <v>42692</v>
      </c>
      <c r="I672" s="106" t="s">
        <v>1924</v>
      </c>
    </row>
    <row r="673" spans="1:9">
      <c r="A673" s="106" t="s">
        <v>1928</v>
      </c>
      <c r="B673" s="105">
        <v>21974</v>
      </c>
      <c r="C673" s="107">
        <v>42667</v>
      </c>
      <c r="D673" s="108">
        <v>0.60114583333333338</v>
      </c>
      <c r="E673" s="106" t="s">
        <v>152</v>
      </c>
      <c r="F673" s="106" t="s">
        <v>137</v>
      </c>
      <c r="G673" s="106" t="s">
        <v>133</v>
      </c>
      <c r="H673" s="107">
        <v>42671</v>
      </c>
      <c r="I673" s="106" t="s">
        <v>1929</v>
      </c>
    </row>
    <row r="674" spans="1:9">
      <c r="A674" s="106" t="s">
        <v>1930</v>
      </c>
      <c r="B674" s="105">
        <v>21978</v>
      </c>
      <c r="C674" s="107">
        <v>42667</v>
      </c>
      <c r="D674" s="108">
        <v>0.61479166666666674</v>
      </c>
      <c r="E674" s="106" t="s">
        <v>152</v>
      </c>
      <c r="F674" s="106" t="s">
        <v>137</v>
      </c>
      <c r="G674" s="106" t="s">
        <v>133</v>
      </c>
      <c r="H674" s="107">
        <v>42674</v>
      </c>
      <c r="I674" s="106" t="s">
        <v>1931</v>
      </c>
    </row>
    <row r="675" spans="1:9">
      <c r="A675" s="106" t="s">
        <v>1932</v>
      </c>
      <c r="B675" s="105">
        <v>21979</v>
      </c>
      <c r="C675" s="107">
        <v>42667</v>
      </c>
      <c r="D675" s="108">
        <v>0.61715277777777777</v>
      </c>
      <c r="E675" s="106" t="s">
        <v>1933</v>
      </c>
      <c r="F675" s="106" t="s">
        <v>137</v>
      </c>
      <c r="G675" s="106" t="s">
        <v>133</v>
      </c>
      <c r="H675" s="107">
        <v>42674</v>
      </c>
      <c r="I675" s="106" t="s">
        <v>1934</v>
      </c>
    </row>
    <row r="676" spans="1:9">
      <c r="A676" s="106" t="s">
        <v>1935</v>
      </c>
      <c r="B676" s="105">
        <v>21981</v>
      </c>
      <c r="C676" s="107">
        <v>42667</v>
      </c>
      <c r="D676" s="108">
        <v>0.63806712962962964</v>
      </c>
      <c r="E676" s="106" t="s">
        <v>1936</v>
      </c>
      <c r="F676" s="106" t="s">
        <v>137</v>
      </c>
      <c r="G676" s="106" t="s">
        <v>133</v>
      </c>
      <c r="H676" s="107">
        <v>42670</v>
      </c>
      <c r="I676" s="106" t="s">
        <v>1937</v>
      </c>
    </row>
    <row r="677" spans="1:9">
      <c r="A677" s="106" t="s">
        <v>1938</v>
      </c>
      <c r="B677" s="105">
        <v>21984</v>
      </c>
      <c r="C677" s="107">
        <v>42667</v>
      </c>
      <c r="D677" s="108">
        <v>0.64049768518518524</v>
      </c>
      <c r="E677" s="106" t="s">
        <v>1939</v>
      </c>
      <c r="F677" s="106" t="s">
        <v>137</v>
      </c>
      <c r="G677" s="106" t="s">
        <v>133</v>
      </c>
      <c r="H677" s="107">
        <v>42692</v>
      </c>
      <c r="I677" s="106" t="s">
        <v>1924</v>
      </c>
    </row>
    <row r="678" spans="1:9">
      <c r="A678" s="106" t="s">
        <v>1940</v>
      </c>
      <c r="B678" s="105">
        <v>21985</v>
      </c>
      <c r="C678" s="107">
        <v>42667</v>
      </c>
      <c r="D678" s="108">
        <v>0.6413078703703704</v>
      </c>
      <c r="E678" s="106" t="s">
        <v>199</v>
      </c>
      <c r="F678" s="106" t="s">
        <v>137</v>
      </c>
      <c r="G678" s="106" t="s">
        <v>133</v>
      </c>
      <c r="H678" s="107">
        <v>42670</v>
      </c>
      <c r="I678" s="106" t="s">
        <v>1941</v>
      </c>
    </row>
    <row r="679" spans="1:9">
      <c r="A679" s="106" t="s">
        <v>1942</v>
      </c>
      <c r="B679" s="105">
        <v>21989</v>
      </c>
      <c r="C679" s="107">
        <v>42667</v>
      </c>
      <c r="D679" s="108">
        <v>0.64334490740740746</v>
      </c>
      <c r="E679" s="106" t="s">
        <v>1939</v>
      </c>
      <c r="F679" s="106" t="s">
        <v>137</v>
      </c>
      <c r="G679" s="106" t="s">
        <v>133</v>
      </c>
      <c r="H679" s="107">
        <v>42692</v>
      </c>
      <c r="I679" s="106" t="s">
        <v>1924</v>
      </c>
    </row>
    <row r="680" spans="1:9">
      <c r="A680" s="106" t="s">
        <v>1943</v>
      </c>
      <c r="B680" s="105">
        <v>21990</v>
      </c>
      <c r="C680" s="107">
        <v>42667</v>
      </c>
      <c r="D680" s="108">
        <v>0.64606481481481481</v>
      </c>
      <c r="E680" s="106" t="s">
        <v>1939</v>
      </c>
      <c r="F680" s="106" t="s">
        <v>137</v>
      </c>
      <c r="G680" s="106" t="s">
        <v>133</v>
      </c>
      <c r="H680" s="107">
        <v>42692</v>
      </c>
      <c r="I680" s="106" t="s">
        <v>1924</v>
      </c>
    </row>
    <row r="681" spans="1:9">
      <c r="A681" s="106" t="s">
        <v>1944</v>
      </c>
      <c r="B681" s="105">
        <v>21992</v>
      </c>
      <c r="C681" s="107">
        <v>42667</v>
      </c>
      <c r="D681" s="108">
        <v>0.64754629629629623</v>
      </c>
      <c r="E681" s="106" t="s">
        <v>199</v>
      </c>
      <c r="F681" s="106" t="s">
        <v>272</v>
      </c>
      <c r="G681" s="106" t="s">
        <v>133</v>
      </c>
      <c r="H681" s="107">
        <v>42677</v>
      </c>
      <c r="I681" s="106" t="s">
        <v>1945</v>
      </c>
    </row>
    <row r="682" spans="1:9">
      <c r="A682" s="106" t="s">
        <v>1946</v>
      </c>
      <c r="B682" s="105">
        <v>21995</v>
      </c>
      <c r="C682" s="107">
        <v>42667</v>
      </c>
      <c r="D682" s="108">
        <v>0.6501851851851852</v>
      </c>
      <c r="E682" s="106" t="s">
        <v>1939</v>
      </c>
      <c r="F682" s="106" t="s">
        <v>137</v>
      </c>
      <c r="G682" s="106" t="s">
        <v>133</v>
      </c>
      <c r="H682" s="107">
        <v>42692</v>
      </c>
      <c r="I682" s="106" t="s">
        <v>1924</v>
      </c>
    </row>
    <row r="683" spans="1:9">
      <c r="A683" s="106" t="s">
        <v>1947</v>
      </c>
      <c r="B683" s="105">
        <v>21997</v>
      </c>
      <c r="C683" s="107">
        <v>42667</v>
      </c>
      <c r="D683" s="108">
        <v>0.65106481481481482</v>
      </c>
      <c r="E683" s="106" t="s">
        <v>199</v>
      </c>
      <c r="F683" s="106" t="s">
        <v>272</v>
      </c>
      <c r="G683" s="106" t="s">
        <v>133</v>
      </c>
      <c r="H683" s="107">
        <v>42676</v>
      </c>
      <c r="I683" s="106" t="s">
        <v>1948</v>
      </c>
    </row>
    <row r="684" spans="1:9">
      <c r="A684" s="106" t="s">
        <v>1949</v>
      </c>
      <c r="B684" s="105">
        <v>21998</v>
      </c>
      <c r="C684" s="107">
        <v>42667</v>
      </c>
      <c r="D684" s="108">
        <v>0.65211805555555558</v>
      </c>
      <c r="E684" s="106" t="s">
        <v>1939</v>
      </c>
      <c r="F684" s="106" t="s">
        <v>137</v>
      </c>
      <c r="G684" s="106" t="s">
        <v>133</v>
      </c>
      <c r="H684" s="107">
        <v>42692</v>
      </c>
      <c r="I684" s="106" t="s">
        <v>1924</v>
      </c>
    </row>
    <row r="685" spans="1:9">
      <c r="A685" s="106" t="s">
        <v>1950</v>
      </c>
      <c r="B685" s="105">
        <v>22000</v>
      </c>
      <c r="C685" s="107">
        <v>42667</v>
      </c>
      <c r="D685" s="108">
        <v>0.65402777777777776</v>
      </c>
      <c r="E685" s="106" t="s">
        <v>199</v>
      </c>
      <c r="F685" s="106" t="s">
        <v>272</v>
      </c>
      <c r="G685" s="106" t="s">
        <v>133</v>
      </c>
      <c r="H685" s="107">
        <v>42676</v>
      </c>
      <c r="I685" s="106" t="s">
        <v>1948</v>
      </c>
    </row>
    <row r="686" spans="1:9">
      <c r="A686" s="106" t="s">
        <v>1951</v>
      </c>
      <c r="B686" s="105">
        <v>22001</v>
      </c>
      <c r="C686" s="107">
        <v>42667</v>
      </c>
      <c r="D686" s="108">
        <v>0.65545138888888888</v>
      </c>
      <c r="E686" s="106" t="s">
        <v>1952</v>
      </c>
      <c r="F686" s="106" t="s">
        <v>1953</v>
      </c>
      <c r="G686" s="106" t="s">
        <v>133</v>
      </c>
      <c r="H686" s="107">
        <v>42677</v>
      </c>
      <c r="I686" s="106" t="s">
        <v>1954</v>
      </c>
    </row>
    <row r="687" spans="1:9">
      <c r="A687" s="106" t="s">
        <v>1955</v>
      </c>
      <c r="B687" s="105">
        <v>22002</v>
      </c>
      <c r="C687" s="107">
        <v>42667</v>
      </c>
      <c r="D687" s="108">
        <v>0.65658564814814813</v>
      </c>
      <c r="E687" s="106" t="s">
        <v>199</v>
      </c>
      <c r="F687" s="106" t="s">
        <v>1419</v>
      </c>
      <c r="G687" s="106" t="s">
        <v>133</v>
      </c>
      <c r="H687" s="107">
        <v>42671</v>
      </c>
      <c r="I687" s="106" t="s">
        <v>1956</v>
      </c>
    </row>
    <row r="688" spans="1:9">
      <c r="A688" s="106" t="s">
        <v>1957</v>
      </c>
      <c r="B688" s="105">
        <v>22003</v>
      </c>
      <c r="C688" s="107">
        <v>42667</v>
      </c>
      <c r="D688" s="108">
        <v>0.65813657407407411</v>
      </c>
      <c r="E688" s="106" t="s">
        <v>388</v>
      </c>
      <c r="F688" s="106" t="s">
        <v>1958</v>
      </c>
      <c r="G688" s="106" t="s">
        <v>133</v>
      </c>
      <c r="H688" s="107">
        <v>42674</v>
      </c>
      <c r="I688" s="106" t="s">
        <v>1959</v>
      </c>
    </row>
    <row r="689" spans="1:9">
      <c r="A689" s="106" t="s">
        <v>1960</v>
      </c>
      <c r="B689" s="105">
        <v>22004</v>
      </c>
      <c r="C689" s="107">
        <v>42667</v>
      </c>
      <c r="D689" s="108">
        <v>0.66383101851851845</v>
      </c>
      <c r="E689" s="106" t="s">
        <v>199</v>
      </c>
      <c r="F689" s="106" t="s">
        <v>137</v>
      </c>
      <c r="G689" s="106" t="s">
        <v>133</v>
      </c>
      <c r="H689" s="107">
        <v>42670</v>
      </c>
      <c r="I689" s="106" t="s">
        <v>1961</v>
      </c>
    </row>
    <row r="690" spans="1:9">
      <c r="A690" s="106" t="s">
        <v>1962</v>
      </c>
      <c r="B690" s="105">
        <v>22008</v>
      </c>
      <c r="C690" s="107">
        <v>42667</v>
      </c>
      <c r="D690" s="108">
        <v>0.66729166666666673</v>
      </c>
      <c r="E690" s="106" t="s">
        <v>1963</v>
      </c>
      <c r="F690" s="106" t="s">
        <v>1964</v>
      </c>
      <c r="G690" s="106" t="s">
        <v>133</v>
      </c>
      <c r="H690" s="107">
        <v>42674</v>
      </c>
      <c r="I690" s="106" t="s">
        <v>1965</v>
      </c>
    </row>
    <row r="691" spans="1:9">
      <c r="A691" s="106" t="s">
        <v>1966</v>
      </c>
      <c r="B691" s="105">
        <v>22011</v>
      </c>
      <c r="C691" s="107">
        <v>42667</v>
      </c>
      <c r="D691" s="108">
        <v>0.67689814814814808</v>
      </c>
      <c r="E691" s="106" t="s">
        <v>1967</v>
      </c>
      <c r="F691" s="106" t="s">
        <v>816</v>
      </c>
      <c r="G691" s="106" t="s">
        <v>133</v>
      </c>
      <c r="H691" s="107">
        <v>42669</v>
      </c>
      <c r="I691" s="106" t="s">
        <v>1968</v>
      </c>
    </row>
    <row r="692" spans="1:9">
      <c r="A692" s="106" t="s">
        <v>1969</v>
      </c>
      <c r="B692" s="105">
        <v>22012</v>
      </c>
      <c r="C692" s="107">
        <v>42667</v>
      </c>
      <c r="D692" s="108">
        <v>0.67751157407407403</v>
      </c>
      <c r="E692" s="106" t="s">
        <v>1967</v>
      </c>
      <c r="F692" s="106" t="s">
        <v>816</v>
      </c>
      <c r="G692" s="106" t="s">
        <v>133</v>
      </c>
      <c r="H692" s="107">
        <v>42669</v>
      </c>
      <c r="I692" s="106" t="s">
        <v>1968</v>
      </c>
    </row>
    <row r="693" spans="1:9">
      <c r="A693" s="106" t="s">
        <v>1970</v>
      </c>
      <c r="B693" s="105">
        <v>22013</v>
      </c>
      <c r="C693" s="107">
        <v>42667</v>
      </c>
      <c r="D693" s="108">
        <v>0.67784722222222227</v>
      </c>
      <c r="E693" s="106" t="s">
        <v>1967</v>
      </c>
      <c r="F693" s="106" t="s">
        <v>816</v>
      </c>
      <c r="G693" s="106" t="s">
        <v>133</v>
      </c>
      <c r="H693" s="107">
        <v>42669</v>
      </c>
      <c r="I693" s="106" t="s">
        <v>1968</v>
      </c>
    </row>
    <row r="694" spans="1:9">
      <c r="A694" s="106" t="s">
        <v>1971</v>
      </c>
      <c r="B694" s="105">
        <v>22014</v>
      </c>
      <c r="C694" s="107">
        <v>42667</v>
      </c>
      <c r="D694" s="108">
        <v>0.68016203703703704</v>
      </c>
      <c r="E694" s="106" t="s">
        <v>972</v>
      </c>
      <c r="F694" s="106" t="s">
        <v>941</v>
      </c>
      <c r="G694" s="106" t="s">
        <v>133</v>
      </c>
      <c r="H694" s="107">
        <v>42674</v>
      </c>
      <c r="I694" s="106" t="s">
        <v>1972</v>
      </c>
    </row>
    <row r="695" spans="1:9">
      <c r="A695" s="106" t="s">
        <v>1973</v>
      </c>
      <c r="B695" s="105">
        <v>22016</v>
      </c>
      <c r="C695" s="107">
        <v>42667</v>
      </c>
      <c r="D695" s="108">
        <v>0.68560185185185185</v>
      </c>
      <c r="E695" s="106" t="s">
        <v>1974</v>
      </c>
      <c r="F695" s="106" t="s">
        <v>1975</v>
      </c>
      <c r="G695" s="106" t="s">
        <v>133</v>
      </c>
      <c r="H695" s="107">
        <v>42674</v>
      </c>
      <c r="I695" s="106" t="s">
        <v>1972</v>
      </c>
    </row>
    <row r="696" spans="1:9">
      <c r="A696" s="106" t="s">
        <v>1976</v>
      </c>
      <c r="B696" s="105">
        <v>22017</v>
      </c>
      <c r="C696" s="107">
        <v>42667</v>
      </c>
      <c r="D696" s="108">
        <v>0.68656249999999996</v>
      </c>
      <c r="E696" s="106" t="s">
        <v>199</v>
      </c>
      <c r="F696" s="106" t="s">
        <v>816</v>
      </c>
      <c r="G696" s="106" t="s">
        <v>133</v>
      </c>
      <c r="H696" s="107">
        <v>42669</v>
      </c>
      <c r="I696" s="106" t="s">
        <v>1977</v>
      </c>
    </row>
    <row r="697" spans="1:9">
      <c r="A697" s="106" t="s">
        <v>1978</v>
      </c>
      <c r="B697" s="105">
        <v>22022</v>
      </c>
      <c r="C697" s="107">
        <v>42667</v>
      </c>
      <c r="D697" s="108">
        <v>0.69346064814814812</v>
      </c>
      <c r="E697" s="106" t="s">
        <v>1612</v>
      </c>
      <c r="F697" s="106" t="s">
        <v>730</v>
      </c>
      <c r="G697" s="106" t="s">
        <v>133</v>
      </c>
      <c r="H697" s="107">
        <v>42669</v>
      </c>
      <c r="I697" s="106" t="s">
        <v>1979</v>
      </c>
    </row>
    <row r="698" spans="1:9">
      <c r="A698" s="106" t="s">
        <v>1980</v>
      </c>
      <c r="B698" s="105">
        <v>22023</v>
      </c>
      <c r="C698" s="107">
        <v>42667</v>
      </c>
      <c r="D698" s="108">
        <v>0.6944907407407408</v>
      </c>
      <c r="E698" s="106" t="s">
        <v>96</v>
      </c>
      <c r="F698" s="106" t="s">
        <v>694</v>
      </c>
      <c r="G698" s="106" t="s">
        <v>133</v>
      </c>
      <c r="H698" s="107">
        <v>42670</v>
      </c>
      <c r="I698" s="106" t="s">
        <v>1981</v>
      </c>
    </row>
    <row r="699" spans="1:9">
      <c r="A699" s="106" t="s">
        <v>1982</v>
      </c>
      <c r="B699" s="105">
        <v>22024</v>
      </c>
      <c r="C699" s="107">
        <v>42667</v>
      </c>
      <c r="D699" s="108">
        <v>0.69539351851851849</v>
      </c>
      <c r="E699" s="106" t="s">
        <v>96</v>
      </c>
      <c r="F699" s="106" t="s">
        <v>1983</v>
      </c>
      <c r="G699" s="106" t="s">
        <v>133</v>
      </c>
      <c r="H699" s="107">
        <v>42675</v>
      </c>
      <c r="I699" s="106" t="s">
        <v>1984</v>
      </c>
    </row>
    <row r="700" spans="1:9">
      <c r="A700" s="106" t="s">
        <v>1985</v>
      </c>
      <c r="B700" s="105">
        <v>22025</v>
      </c>
      <c r="C700" s="107">
        <v>42667</v>
      </c>
      <c r="D700" s="108">
        <v>0.69652777777777775</v>
      </c>
      <c r="E700" s="106" t="s">
        <v>96</v>
      </c>
      <c r="F700" s="106" t="s">
        <v>1986</v>
      </c>
      <c r="G700" s="106" t="s">
        <v>133</v>
      </c>
      <c r="H700" s="107">
        <v>42675</v>
      </c>
      <c r="I700" s="106" t="s">
        <v>1987</v>
      </c>
    </row>
    <row r="701" spans="1:9">
      <c r="A701" s="106" t="s">
        <v>1988</v>
      </c>
      <c r="B701" s="105">
        <v>22026</v>
      </c>
      <c r="C701" s="107">
        <v>42667</v>
      </c>
      <c r="D701" s="108">
        <v>0.69736111111111121</v>
      </c>
      <c r="E701" s="106" t="s">
        <v>96</v>
      </c>
      <c r="F701" s="106" t="s">
        <v>1989</v>
      </c>
      <c r="G701" s="106" t="s">
        <v>133</v>
      </c>
      <c r="H701" s="107">
        <v>42677</v>
      </c>
      <c r="I701" s="106" t="s">
        <v>1990</v>
      </c>
    </row>
    <row r="702" spans="1:9">
      <c r="A702" s="106" t="s">
        <v>1991</v>
      </c>
      <c r="B702" s="105">
        <v>22027</v>
      </c>
      <c r="C702" s="107">
        <v>42667</v>
      </c>
      <c r="D702" s="108">
        <v>0.69887731481481474</v>
      </c>
      <c r="E702" s="106" t="s">
        <v>1992</v>
      </c>
      <c r="F702" s="106" t="s">
        <v>368</v>
      </c>
      <c r="G702" s="106" t="s">
        <v>133</v>
      </c>
      <c r="H702" s="107">
        <v>42669</v>
      </c>
      <c r="I702" s="106" t="s">
        <v>1993</v>
      </c>
    </row>
    <row r="703" spans="1:9">
      <c r="A703" s="106" t="s">
        <v>1994</v>
      </c>
      <c r="B703" s="105">
        <v>22028</v>
      </c>
      <c r="C703" s="107">
        <v>42667</v>
      </c>
      <c r="D703" s="108">
        <v>0.69829861111111102</v>
      </c>
      <c r="E703" s="106" t="s">
        <v>96</v>
      </c>
      <c r="F703" s="106" t="s">
        <v>1995</v>
      </c>
      <c r="G703" s="106" t="s">
        <v>133</v>
      </c>
      <c r="H703" s="107">
        <v>42676</v>
      </c>
      <c r="I703" s="106" t="s">
        <v>1996</v>
      </c>
    </row>
    <row r="704" spans="1:9">
      <c r="A704" s="106" t="s">
        <v>1997</v>
      </c>
      <c r="B704" s="105">
        <v>22030</v>
      </c>
      <c r="C704" s="107">
        <v>42667</v>
      </c>
      <c r="D704" s="108">
        <v>0.69991898148148157</v>
      </c>
      <c r="E704" s="106" t="s">
        <v>96</v>
      </c>
      <c r="F704" s="106" t="s">
        <v>1659</v>
      </c>
      <c r="G704" s="106" t="s">
        <v>133</v>
      </c>
      <c r="H704" s="107">
        <v>42676</v>
      </c>
      <c r="I704" s="106" t="s">
        <v>1998</v>
      </c>
    </row>
    <row r="705" spans="1:9">
      <c r="A705" s="106" t="s">
        <v>1999</v>
      </c>
      <c r="B705" s="105">
        <v>22031</v>
      </c>
      <c r="C705" s="107">
        <v>42667</v>
      </c>
      <c r="D705" s="108">
        <v>0.70107638888888879</v>
      </c>
      <c r="E705" s="106" t="s">
        <v>96</v>
      </c>
      <c r="F705" s="106" t="s">
        <v>1112</v>
      </c>
      <c r="G705" s="106" t="s">
        <v>133</v>
      </c>
      <c r="H705" s="107">
        <v>42676</v>
      </c>
      <c r="I705" s="106" t="s">
        <v>2000</v>
      </c>
    </row>
    <row r="706" spans="1:9">
      <c r="A706" s="106" t="s">
        <v>2001</v>
      </c>
      <c r="B706" s="105">
        <v>22037</v>
      </c>
      <c r="C706" s="107">
        <v>42667</v>
      </c>
      <c r="D706" s="108">
        <v>0.71202546296296287</v>
      </c>
      <c r="E706" s="106" t="s">
        <v>152</v>
      </c>
      <c r="F706" s="106" t="s">
        <v>2002</v>
      </c>
      <c r="G706" s="106" t="s">
        <v>133</v>
      </c>
      <c r="H706" s="107">
        <v>42676</v>
      </c>
      <c r="I706" s="106" t="s">
        <v>2003</v>
      </c>
    </row>
    <row r="707" spans="1:9">
      <c r="A707" s="106" t="s">
        <v>2004</v>
      </c>
      <c r="B707" s="105">
        <v>22038</v>
      </c>
      <c r="C707" s="107">
        <v>42667</v>
      </c>
      <c r="D707" s="108">
        <v>0.71347222222222229</v>
      </c>
      <c r="E707" s="106" t="s">
        <v>152</v>
      </c>
      <c r="F707" s="106" t="s">
        <v>2005</v>
      </c>
      <c r="G707" s="106" t="s">
        <v>133</v>
      </c>
      <c r="H707" s="107">
        <v>42676</v>
      </c>
      <c r="I707" s="106" t="s">
        <v>2006</v>
      </c>
    </row>
    <row r="708" spans="1:9">
      <c r="A708" s="106" t="s">
        <v>2007</v>
      </c>
      <c r="B708" s="105">
        <v>22039</v>
      </c>
      <c r="C708" s="107">
        <v>42667</v>
      </c>
      <c r="D708" s="108">
        <v>0.71398148148148144</v>
      </c>
      <c r="E708" s="106" t="s">
        <v>152</v>
      </c>
      <c r="F708" s="106" t="s">
        <v>2005</v>
      </c>
      <c r="G708" s="106" t="s">
        <v>149</v>
      </c>
      <c r="H708" s="107">
        <v>42689</v>
      </c>
      <c r="I708" s="106" t="s">
        <v>335</v>
      </c>
    </row>
    <row r="709" spans="1:9">
      <c r="A709" s="106" t="s">
        <v>2008</v>
      </c>
      <c r="B709" s="105">
        <v>22040</v>
      </c>
      <c r="C709" s="107">
        <v>42667</v>
      </c>
      <c r="D709" s="108">
        <v>0.71430555555555564</v>
      </c>
      <c r="E709" s="106" t="s">
        <v>152</v>
      </c>
      <c r="F709" s="106" t="s">
        <v>2005</v>
      </c>
      <c r="G709" s="106" t="s">
        <v>133</v>
      </c>
      <c r="H709" s="107">
        <v>42676</v>
      </c>
      <c r="I709" s="106" t="s">
        <v>2009</v>
      </c>
    </row>
    <row r="710" spans="1:9">
      <c r="A710" s="106" t="s">
        <v>2010</v>
      </c>
      <c r="B710" s="105">
        <v>22041</v>
      </c>
      <c r="C710" s="107">
        <v>42667</v>
      </c>
      <c r="D710" s="108">
        <v>0.71563657407407411</v>
      </c>
      <c r="E710" s="106" t="s">
        <v>152</v>
      </c>
      <c r="F710" s="106" t="s">
        <v>2011</v>
      </c>
      <c r="G710" s="106" t="s">
        <v>133</v>
      </c>
      <c r="H710" s="107">
        <v>42676</v>
      </c>
      <c r="I710" s="106" t="s">
        <v>2012</v>
      </c>
    </row>
    <row r="711" spans="1:9">
      <c r="A711" s="106" t="s">
        <v>2013</v>
      </c>
      <c r="B711" s="105">
        <v>22042</v>
      </c>
      <c r="C711" s="107">
        <v>42667</v>
      </c>
      <c r="D711" s="108">
        <v>0.71736111111111101</v>
      </c>
      <c r="E711" s="106" t="s">
        <v>152</v>
      </c>
      <c r="F711" s="106" t="s">
        <v>2014</v>
      </c>
      <c r="G711" s="106" t="s">
        <v>133</v>
      </c>
      <c r="H711" s="107">
        <v>42676</v>
      </c>
      <c r="I711" s="106" t="s">
        <v>2015</v>
      </c>
    </row>
    <row r="712" spans="1:9">
      <c r="A712" s="106" t="s">
        <v>2016</v>
      </c>
      <c r="B712" s="105">
        <v>22043</v>
      </c>
      <c r="C712" s="107">
        <v>42667</v>
      </c>
      <c r="D712" s="108">
        <v>0.7184490740740741</v>
      </c>
      <c r="E712" s="106" t="s">
        <v>152</v>
      </c>
      <c r="F712" s="106" t="s">
        <v>2017</v>
      </c>
      <c r="G712" s="106" t="s">
        <v>133</v>
      </c>
      <c r="H712" s="107">
        <v>42676</v>
      </c>
      <c r="I712" s="106" t="s">
        <v>2018</v>
      </c>
    </row>
    <row r="713" spans="1:9">
      <c r="A713" s="106" t="s">
        <v>2019</v>
      </c>
      <c r="B713" s="105">
        <v>22044</v>
      </c>
      <c r="C713" s="107">
        <v>42667</v>
      </c>
      <c r="D713" s="108">
        <v>0.72181712962962974</v>
      </c>
      <c r="E713" s="106" t="s">
        <v>152</v>
      </c>
      <c r="F713" s="106" t="s">
        <v>2020</v>
      </c>
      <c r="G713" s="106" t="s">
        <v>133</v>
      </c>
      <c r="H713" s="107">
        <v>42675</v>
      </c>
      <c r="I713" s="106" t="s">
        <v>2021</v>
      </c>
    </row>
    <row r="714" spans="1:9">
      <c r="A714" s="106" t="s">
        <v>2022</v>
      </c>
      <c r="B714" s="105">
        <v>22045</v>
      </c>
      <c r="C714" s="107">
        <v>42667</v>
      </c>
      <c r="D714" s="108">
        <v>0.72667824074074072</v>
      </c>
      <c r="E714" s="106" t="s">
        <v>152</v>
      </c>
      <c r="F714" s="106" t="s">
        <v>2023</v>
      </c>
      <c r="G714" s="106" t="s">
        <v>133</v>
      </c>
      <c r="H714" s="107">
        <v>42675</v>
      </c>
      <c r="I714" s="106" t="s">
        <v>2024</v>
      </c>
    </row>
    <row r="715" spans="1:9">
      <c r="A715" s="106" t="s">
        <v>2025</v>
      </c>
      <c r="B715" s="105">
        <v>22046</v>
      </c>
      <c r="C715" s="107">
        <v>42667</v>
      </c>
      <c r="D715" s="108">
        <v>0.72849537037037038</v>
      </c>
      <c r="E715" s="106" t="s">
        <v>152</v>
      </c>
      <c r="F715" s="106" t="s">
        <v>2026</v>
      </c>
      <c r="G715" s="106" t="s">
        <v>133</v>
      </c>
      <c r="H715" s="107">
        <v>42675</v>
      </c>
      <c r="I715" s="106" t="s">
        <v>2027</v>
      </c>
    </row>
    <row r="716" spans="1:9">
      <c r="A716" s="106" t="s">
        <v>2028</v>
      </c>
      <c r="B716" s="105">
        <v>22047</v>
      </c>
      <c r="C716" s="107">
        <v>42667</v>
      </c>
      <c r="D716" s="108">
        <v>0.72972222222222216</v>
      </c>
      <c r="E716" s="106" t="s">
        <v>152</v>
      </c>
      <c r="F716" s="106" t="s">
        <v>2029</v>
      </c>
      <c r="G716" s="106" t="s">
        <v>133</v>
      </c>
      <c r="H716" s="107">
        <v>42675</v>
      </c>
      <c r="I716" s="106" t="s">
        <v>2030</v>
      </c>
    </row>
    <row r="717" spans="1:9">
      <c r="A717" s="106" t="s">
        <v>2031</v>
      </c>
      <c r="B717" s="105">
        <v>22049</v>
      </c>
      <c r="C717" s="107">
        <v>42667</v>
      </c>
      <c r="D717" s="108">
        <v>0.73313657407407407</v>
      </c>
      <c r="E717" s="106" t="s">
        <v>152</v>
      </c>
      <c r="F717" s="106" t="s">
        <v>2032</v>
      </c>
      <c r="G717" s="106" t="s">
        <v>133</v>
      </c>
      <c r="H717" s="107">
        <v>42675</v>
      </c>
      <c r="I717" s="106" t="s">
        <v>2033</v>
      </c>
    </row>
    <row r="718" spans="1:9">
      <c r="A718" s="106" t="s">
        <v>2034</v>
      </c>
      <c r="B718" s="105">
        <v>22050</v>
      </c>
      <c r="C718" s="107">
        <v>42667</v>
      </c>
      <c r="D718" s="108">
        <v>0.73434027777777777</v>
      </c>
      <c r="E718" s="106" t="s">
        <v>152</v>
      </c>
      <c r="F718" s="106" t="s">
        <v>2035</v>
      </c>
      <c r="G718" s="106" t="s">
        <v>133</v>
      </c>
      <c r="H718" s="107">
        <v>42675</v>
      </c>
      <c r="I718" s="106" t="s">
        <v>2036</v>
      </c>
    </row>
    <row r="719" spans="1:9">
      <c r="A719" s="106" t="s">
        <v>2037</v>
      </c>
      <c r="B719" s="105">
        <v>22051</v>
      </c>
      <c r="C719" s="107">
        <v>42667</v>
      </c>
      <c r="D719" s="108">
        <v>0.73671296296296296</v>
      </c>
      <c r="E719" s="106" t="s">
        <v>152</v>
      </c>
      <c r="F719" s="106" t="s">
        <v>2038</v>
      </c>
      <c r="G719" s="106" t="s">
        <v>133</v>
      </c>
      <c r="H719" s="107">
        <v>42670</v>
      </c>
      <c r="I719" s="106" t="s">
        <v>2039</v>
      </c>
    </row>
    <row r="720" spans="1:9">
      <c r="A720" s="106" t="s">
        <v>2040</v>
      </c>
      <c r="B720" s="105">
        <v>22054</v>
      </c>
      <c r="C720" s="107">
        <v>42668</v>
      </c>
      <c r="D720" s="108">
        <v>0.31384259259259256</v>
      </c>
      <c r="E720" s="106" t="s">
        <v>2041</v>
      </c>
      <c r="F720" s="106" t="s">
        <v>137</v>
      </c>
      <c r="G720" s="106" t="s">
        <v>133</v>
      </c>
      <c r="H720" s="107">
        <v>42670</v>
      </c>
      <c r="I720" s="106" t="s">
        <v>2042</v>
      </c>
    </row>
    <row r="721" spans="1:9">
      <c r="A721" s="106" t="s">
        <v>2043</v>
      </c>
      <c r="B721" s="105">
        <v>22055</v>
      </c>
      <c r="C721" s="107">
        <v>42668</v>
      </c>
      <c r="D721" s="108">
        <v>0.32678240740740744</v>
      </c>
      <c r="E721" s="106" t="s">
        <v>2044</v>
      </c>
      <c r="F721" s="106" t="s">
        <v>2045</v>
      </c>
      <c r="G721" s="106" t="s">
        <v>133</v>
      </c>
      <c r="H721" s="107">
        <v>42670</v>
      </c>
      <c r="I721" s="106" t="s">
        <v>2046</v>
      </c>
    </row>
    <row r="722" spans="1:9">
      <c r="A722" s="106" t="s">
        <v>2047</v>
      </c>
      <c r="B722" s="105">
        <v>22065</v>
      </c>
      <c r="C722" s="107">
        <v>42668</v>
      </c>
      <c r="D722" s="108">
        <v>0.37129629629629629</v>
      </c>
      <c r="E722" s="106" t="s">
        <v>184</v>
      </c>
      <c r="F722" s="106" t="s">
        <v>2048</v>
      </c>
      <c r="G722" s="106" t="s">
        <v>133</v>
      </c>
      <c r="H722" s="107">
        <v>42674</v>
      </c>
      <c r="I722" s="106" t="s">
        <v>2049</v>
      </c>
    </row>
    <row r="723" spans="1:9">
      <c r="A723" s="106" t="s">
        <v>2050</v>
      </c>
      <c r="B723" s="105">
        <v>22069</v>
      </c>
      <c r="C723" s="107">
        <v>42668</v>
      </c>
      <c r="D723" s="108">
        <v>0.3822916666666667</v>
      </c>
      <c r="E723" s="106" t="s">
        <v>2051</v>
      </c>
      <c r="F723" s="106" t="s">
        <v>137</v>
      </c>
      <c r="G723" s="106" t="s">
        <v>133</v>
      </c>
      <c r="H723" s="107">
        <v>42671</v>
      </c>
      <c r="I723" s="106" t="s">
        <v>2052</v>
      </c>
    </row>
    <row r="724" spans="1:9">
      <c r="A724" s="106" t="s">
        <v>2053</v>
      </c>
      <c r="B724" s="105">
        <v>22070</v>
      </c>
      <c r="C724" s="107">
        <v>42668</v>
      </c>
      <c r="D724" s="108">
        <v>0.38883101851851848</v>
      </c>
      <c r="E724" s="106" t="s">
        <v>2054</v>
      </c>
      <c r="F724" s="106" t="s">
        <v>2055</v>
      </c>
      <c r="G724" s="106" t="s">
        <v>133</v>
      </c>
      <c r="H724" s="107">
        <v>42671</v>
      </c>
      <c r="I724" s="106" t="s">
        <v>2056</v>
      </c>
    </row>
    <row r="725" spans="1:9">
      <c r="A725" s="106" t="s">
        <v>2057</v>
      </c>
      <c r="B725" s="105">
        <v>22072</v>
      </c>
      <c r="C725" s="107">
        <v>42668</v>
      </c>
      <c r="D725" s="108">
        <v>0.39484953703703707</v>
      </c>
      <c r="E725" s="106" t="s">
        <v>2058</v>
      </c>
      <c r="F725" s="106" t="s">
        <v>1052</v>
      </c>
      <c r="G725" s="106" t="s">
        <v>133</v>
      </c>
      <c r="H725" s="107">
        <v>42671</v>
      </c>
      <c r="I725" s="106" t="s">
        <v>2059</v>
      </c>
    </row>
    <row r="726" spans="1:9">
      <c r="A726" s="106" t="s">
        <v>2060</v>
      </c>
      <c r="B726" s="105">
        <v>22077</v>
      </c>
      <c r="C726" s="107">
        <v>42668</v>
      </c>
      <c r="D726" s="108">
        <v>0.41921296296296301</v>
      </c>
      <c r="E726" s="106" t="s">
        <v>2061</v>
      </c>
      <c r="F726" s="106" t="s">
        <v>137</v>
      </c>
      <c r="G726" s="106" t="s">
        <v>133</v>
      </c>
      <c r="H726" s="107">
        <v>42671</v>
      </c>
      <c r="I726" s="106" t="s">
        <v>2062</v>
      </c>
    </row>
    <row r="727" spans="1:9">
      <c r="A727" s="106" t="s">
        <v>2063</v>
      </c>
      <c r="B727" s="105">
        <v>22079</v>
      </c>
      <c r="C727" s="107">
        <v>42668</v>
      </c>
      <c r="D727" s="108">
        <v>0.42325231481481485</v>
      </c>
      <c r="E727" s="106" t="s">
        <v>2064</v>
      </c>
      <c r="F727" s="106" t="s">
        <v>2065</v>
      </c>
      <c r="G727" s="106" t="s">
        <v>149</v>
      </c>
      <c r="H727" s="107">
        <v>42674</v>
      </c>
      <c r="I727" s="106" t="s">
        <v>2066</v>
      </c>
    </row>
    <row r="728" spans="1:9">
      <c r="A728" s="106" t="s">
        <v>2067</v>
      </c>
      <c r="B728" s="105">
        <v>22084</v>
      </c>
      <c r="C728" s="107">
        <v>42668</v>
      </c>
      <c r="D728" s="108">
        <v>0.43201388888888892</v>
      </c>
      <c r="E728" s="106" t="s">
        <v>199</v>
      </c>
      <c r="F728" s="106" t="s">
        <v>694</v>
      </c>
      <c r="G728" s="106" t="s">
        <v>149</v>
      </c>
      <c r="H728" s="107">
        <v>42689</v>
      </c>
      <c r="I728" s="106" t="s">
        <v>2068</v>
      </c>
    </row>
    <row r="729" spans="1:9">
      <c r="A729" s="106" t="s">
        <v>2069</v>
      </c>
      <c r="B729" s="105">
        <v>22086</v>
      </c>
      <c r="C729" s="107">
        <v>42668</v>
      </c>
      <c r="D729" s="108">
        <v>0.43707175925925923</v>
      </c>
      <c r="E729" s="106" t="s">
        <v>2070</v>
      </c>
      <c r="F729" s="106" t="s">
        <v>289</v>
      </c>
      <c r="G729" s="106" t="s">
        <v>176</v>
      </c>
      <c r="H729" s="107">
        <v>42689</v>
      </c>
      <c r="I729" s="106" t="s">
        <v>2071</v>
      </c>
    </row>
    <row r="730" spans="1:9">
      <c r="A730" s="106" t="s">
        <v>2072</v>
      </c>
      <c r="B730" s="105">
        <v>22092</v>
      </c>
      <c r="C730" s="107">
        <v>42668</v>
      </c>
      <c r="D730" s="108">
        <v>0.4650347222222222</v>
      </c>
      <c r="E730" s="106" t="s">
        <v>2073</v>
      </c>
      <c r="F730" s="106" t="s">
        <v>785</v>
      </c>
      <c r="G730" s="106" t="s">
        <v>133</v>
      </c>
      <c r="H730" s="107">
        <v>42675</v>
      </c>
      <c r="I730" s="106" t="s">
        <v>2074</v>
      </c>
    </row>
    <row r="731" spans="1:9">
      <c r="A731" s="106" t="s">
        <v>2075</v>
      </c>
      <c r="B731" s="105">
        <v>22105</v>
      </c>
      <c r="C731" s="107">
        <v>42668</v>
      </c>
      <c r="D731" s="108">
        <v>0.49907407407407406</v>
      </c>
      <c r="E731" s="106" t="s">
        <v>2076</v>
      </c>
      <c r="F731" s="106" t="s">
        <v>137</v>
      </c>
      <c r="G731" s="106" t="s">
        <v>133</v>
      </c>
      <c r="H731" s="107">
        <v>42677</v>
      </c>
      <c r="I731" s="106" t="s">
        <v>2077</v>
      </c>
    </row>
    <row r="732" spans="1:9">
      <c r="A732" s="106" t="s">
        <v>2078</v>
      </c>
      <c r="B732" s="105">
        <v>22109</v>
      </c>
      <c r="C732" s="107">
        <v>42668</v>
      </c>
      <c r="D732" s="108">
        <v>0.53336805555555555</v>
      </c>
      <c r="E732" s="106" t="s">
        <v>2079</v>
      </c>
      <c r="F732" s="106" t="s">
        <v>2080</v>
      </c>
      <c r="G732" s="106" t="s">
        <v>133</v>
      </c>
      <c r="H732" s="107">
        <v>42669</v>
      </c>
      <c r="I732" s="106" t="s">
        <v>2081</v>
      </c>
    </row>
    <row r="733" spans="1:9">
      <c r="A733" s="106" t="s">
        <v>2082</v>
      </c>
      <c r="B733" s="105">
        <v>22112</v>
      </c>
      <c r="C733" s="107">
        <v>42668</v>
      </c>
      <c r="D733" s="108">
        <v>0.55203703703703699</v>
      </c>
      <c r="E733" s="106" t="s">
        <v>2083</v>
      </c>
      <c r="F733" s="106" t="s">
        <v>137</v>
      </c>
      <c r="G733" s="106" t="s">
        <v>133</v>
      </c>
      <c r="H733" s="107">
        <v>42676</v>
      </c>
      <c r="I733" s="106" t="s">
        <v>2084</v>
      </c>
    </row>
    <row r="734" spans="1:9">
      <c r="A734" s="106" t="s">
        <v>2085</v>
      </c>
      <c r="B734" s="105">
        <v>22113</v>
      </c>
      <c r="C734" s="107">
        <v>42668</v>
      </c>
      <c r="D734" s="108">
        <v>0.55319444444444443</v>
      </c>
      <c r="E734" s="106" t="s">
        <v>2086</v>
      </c>
      <c r="F734" s="106" t="s">
        <v>137</v>
      </c>
      <c r="G734" s="106" t="s">
        <v>133</v>
      </c>
      <c r="H734" s="107">
        <v>42670</v>
      </c>
      <c r="I734" s="106" t="s">
        <v>2087</v>
      </c>
    </row>
    <row r="735" spans="1:9">
      <c r="A735" s="106" t="s">
        <v>2088</v>
      </c>
      <c r="B735" s="105">
        <v>22115</v>
      </c>
      <c r="C735" s="107">
        <v>42668</v>
      </c>
      <c r="D735" s="108">
        <v>0.55603009259259262</v>
      </c>
      <c r="E735" s="106" t="s">
        <v>170</v>
      </c>
      <c r="F735" s="106" t="s">
        <v>1451</v>
      </c>
      <c r="G735" s="106" t="s">
        <v>133</v>
      </c>
      <c r="H735" s="107">
        <v>42677</v>
      </c>
      <c r="I735" s="106" t="s">
        <v>2089</v>
      </c>
    </row>
    <row r="736" spans="1:9">
      <c r="A736" s="106" t="s">
        <v>2090</v>
      </c>
      <c r="B736" s="105">
        <v>22136</v>
      </c>
      <c r="C736" s="107">
        <v>42668</v>
      </c>
      <c r="D736" s="108">
        <v>0.68789351851851854</v>
      </c>
      <c r="E736" s="106" t="s">
        <v>96</v>
      </c>
      <c r="F736" s="106" t="s">
        <v>137</v>
      </c>
      <c r="G736" s="106" t="s">
        <v>133</v>
      </c>
      <c r="H736" s="107">
        <v>42677</v>
      </c>
      <c r="I736" s="106" t="s">
        <v>2091</v>
      </c>
    </row>
    <row r="737" spans="1:9">
      <c r="A737" s="106" t="s">
        <v>2092</v>
      </c>
      <c r="B737" s="105">
        <v>22137</v>
      </c>
      <c r="C737" s="107">
        <v>42668</v>
      </c>
      <c r="D737" s="108">
        <v>0.68979166666666669</v>
      </c>
      <c r="E737" s="106" t="s">
        <v>2093</v>
      </c>
      <c r="F737" s="106" t="s">
        <v>137</v>
      </c>
      <c r="G737" s="106" t="s">
        <v>133</v>
      </c>
      <c r="H737" s="107">
        <v>42676</v>
      </c>
      <c r="I737" s="106" t="s">
        <v>2094</v>
      </c>
    </row>
    <row r="738" spans="1:9">
      <c r="A738" s="106" t="s">
        <v>2095</v>
      </c>
      <c r="B738" s="105">
        <v>22142</v>
      </c>
      <c r="C738" s="107">
        <v>42668</v>
      </c>
      <c r="D738" s="108">
        <v>0.72799768518518515</v>
      </c>
      <c r="E738" s="106" t="s">
        <v>96</v>
      </c>
      <c r="F738" s="106" t="s">
        <v>272</v>
      </c>
      <c r="G738" s="106" t="s">
        <v>133</v>
      </c>
      <c r="H738" s="107">
        <v>42685</v>
      </c>
      <c r="I738" s="106" t="s">
        <v>2096</v>
      </c>
    </row>
    <row r="739" spans="1:9">
      <c r="A739" s="106" t="s">
        <v>2097</v>
      </c>
      <c r="B739" s="105">
        <v>22155</v>
      </c>
      <c r="C739" s="107">
        <v>42669</v>
      </c>
      <c r="D739" s="108">
        <v>0.35240740740740745</v>
      </c>
      <c r="E739" s="106" t="s">
        <v>2098</v>
      </c>
      <c r="F739" s="106" t="s">
        <v>320</v>
      </c>
      <c r="G739" s="106" t="s">
        <v>133</v>
      </c>
      <c r="H739" s="107">
        <v>42676</v>
      </c>
      <c r="I739" s="106" t="s">
        <v>2099</v>
      </c>
    </row>
    <row r="740" spans="1:9">
      <c r="A740" s="106" t="s">
        <v>2100</v>
      </c>
      <c r="B740" s="105">
        <v>22158</v>
      </c>
      <c r="C740" s="107">
        <v>42669</v>
      </c>
      <c r="D740" s="108">
        <v>0.36071759259259256</v>
      </c>
      <c r="E740" s="106" t="s">
        <v>96</v>
      </c>
      <c r="F740" s="106" t="s">
        <v>2101</v>
      </c>
      <c r="G740" s="106" t="s">
        <v>133</v>
      </c>
      <c r="H740" s="107">
        <v>42676</v>
      </c>
      <c r="I740" s="106" t="s">
        <v>2102</v>
      </c>
    </row>
    <row r="741" spans="1:9">
      <c r="A741" s="106" t="s">
        <v>2103</v>
      </c>
      <c r="B741" s="105">
        <v>22164</v>
      </c>
      <c r="C741" s="107">
        <v>42669</v>
      </c>
      <c r="D741" s="108">
        <v>0.39571759259259259</v>
      </c>
      <c r="E741" s="106" t="s">
        <v>2104</v>
      </c>
      <c r="F741" s="106" t="s">
        <v>789</v>
      </c>
      <c r="G741" s="106" t="s">
        <v>133</v>
      </c>
      <c r="H741" s="107">
        <v>42675</v>
      </c>
      <c r="I741" s="106" t="s">
        <v>2105</v>
      </c>
    </row>
    <row r="742" spans="1:9">
      <c r="A742" s="106" t="s">
        <v>2106</v>
      </c>
      <c r="B742" s="105">
        <v>22165</v>
      </c>
      <c r="C742" s="107">
        <v>42669</v>
      </c>
      <c r="D742" s="108">
        <v>0.39634259259259258</v>
      </c>
      <c r="E742" s="106" t="s">
        <v>2104</v>
      </c>
      <c r="F742" s="106" t="s">
        <v>789</v>
      </c>
      <c r="G742" s="106" t="s">
        <v>133</v>
      </c>
      <c r="H742" s="107">
        <v>42683</v>
      </c>
      <c r="I742" s="106" t="s">
        <v>2107</v>
      </c>
    </row>
    <row r="743" spans="1:9">
      <c r="A743" s="106" t="s">
        <v>2108</v>
      </c>
      <c r="B743" s="105">
        <v>22166</v>
      </c>
      <c r="C743" s="107">
        <v>42669</v>
      </c>
      <c r="D743" s="108">
        <v>0.3971412037037037</v>
      </c>
      <c r="E743" s="106" t="s">
        <v>2104</v>
      </c>
      <c r="F743" s="106" t="s">
        <v>789</v>
      </c>
      <c r="G743" s="106" t="s">
        <v>133</v>
      </c>
      <c r="H743" s="107">
        <v>42682</v>
      </c>
      <c r="I743" s="106" t="s">
        <v>2109</v>
      </c>
    </row>
    <row r="744" spans="1:9">
      <c r="A744" s="106" t="s">
        <v>2110</v>
      </c>
      <c r="B744" s="105">
        <v>22167</v>
      </c>
      <c r="C744" s="107">
        <v>42669</v>
      </c>
      <c r="D744" s="108">
        <v>0.3976851851851852</v>
      </c>
      <c r="E744" s="106" t="s">
        <v>2104</v>
      </c>
      <c r="F744" s="106" t="s">
        <v>789</v>
      </c>
      <c r="G744" s="106" t="s">
        <v>133</v>
      </c>
      <c r="H744" s="107">
        <v>42682</v>
      </c>
      <c r="I744" s="106" t="s">
        <v>2109</v>
      </c>
    </row>
    <row r="745" spans="1:9">
      <c r="A745" s="106" t="s">
        <v>2111</v>
      </c>
      <c r="B745" s="105">
        <v>22168</v>
      </c>
      <c r="C745" s="107">
        <v>42669</v>
      </c>
      <c r="D745" s="108">
        <v>0.39842592592592596</v>
      </c>
      <c r="E745" s="106" t="s">
        <v>2104</v>
      </c>
      <c r="F745" s="106" t="s">
        <v>789</v>
      </c>
      <c r="G745" s="106" t="s">
        <v>133</v>
      </c>
      <c r="H745" s="107">
        <v>42682</v>
      </c>
      <c r="I745" s="106" t="s">
        <v>2109</v>
      </c>
    </row>
    <row r="746" spans="1:9">
      <c r="A746" s="106" t="s">
        <v>2112</v>
      </c>
      <c r="B746" s="105">
        <v>22169</v>
      </c>
      <c r="C746" s="107">
        <v>42669</v>
      </c>
      <c r="D746" s="108">
        <v>0.39909722222222221</v>
      </c>
      <c r="E746" s="106" t="s">
        <v>2104</v>
      </c>
      <c r="F746" s="106" t="s">
        <v>789</v>
      </c>
      <c r="G746" s="106" t="s">
        <v>133</v>
      </c>
      <c r="H746" s="107">
        <v>42682</v>
      </c>
      <c r="I746" s="106" t="s">
        <v>2109</v>
      </c>
    </row>
    <row r="747" spans="1:9">
      <c r="A747" s="106" t="s">
        <v>2113</v>
      </c>
      <c r="B747" s="105">
        <v>22170</v>
      </c>
      <c r="C747" s="107">
        <v>42669</v>
      </c>
      <c r="D747" s="108">
        <v>0.39988425925925924</v>
      </c>
      <c r="E747" s="106" t="s">
        <v>2104</v>
      </c>
      <c r="F747" s="106" t="s">
        <v>789</v>
      </c>
      <c r="G747" s="106" t="s">
        <v>133</v>
      </c>
      <c r="H747" s="107">
        <v>42682</v>
      </c>
      <c r="I747" s="106" t="s">
        <v>2109</v>
      </c>
    </row>
    <row r="748" spans="1:9">
      <c r="A748" s="106" t="s">
        <v>2114</v>
      </c>
      <c r="B748" s="105">
        <v>22171</v>
      </c>
      <c r="C748" s="107">
        <v>42669</v>
      </c>
      <c r="D748" s="108">
        <v>0.4004861111111111</v>
      </c>
      <c r="E748" s="106" t="s">
        <v>2104</v>
      </c>
      <c r="F748" s="106" t="s">
        <v>789</v>
      </c>
      <c r="G748" s="106" t="s">
        <v>133</v>
      </c>
      <c r="H748" s="107">
        <v>42682</v>
      </c>
      <c r="I748" s="106" t="s">
        <v>2109</v>
      </c>
    </row>
    <row r="749" spans="1:9">
      <c r="A749" s="106" t="s">
        <v>2115</v>
      </c>
      <c r="B749" s="105">
        <v>22172</v>
      </c>
      <c r="C749" s="107">
        <v>42669</v>
      </c>
      <c r="D749" s="108">
        <v>0.40104166666666669</v>
      </c>
      <c r="E749" s="106" t="s">
        <v>2104</v>
      </c>
      <c r="F749" s="106" t="s">
        <v>789</v>
      </c>
      <c r="G749" s="106" t="s">
        <v>133</v>
      </c>
      <c r="H749" s="107">
        <v>42682</v>
      </c>
      <c r="I749" s="106" t="s">
        <v>2109</v>
      </c>
    </row>
    <row r="750" spans="1:9">
      <c r="A750" s="106" t="s">
        <v>2116</v>
      </c>
      <c r="B750" s="105">
        <v>22176</v>
      </c>
      <c r="C750" s="107">
        <v>42669</v>
      </c>
      <c r="D750" s="108">
        <v>0.41696759259259258</v>
      </c>
      <c r="E750" s="106" t="s">
        <v>152</v>
      </c>
      <c r="F750" s="106" t="s">
        <v>781</v>
      </c>
      <c r="G750" s="106" t="s">
        <v>133</v>
      </c>
      <c r="H750" s="107">
        <v>42677</v>
      </c>
      <c r="I750" s="106" t="s">
        <v>2117</v>
      </c>
    </row>
    <row r="751" spans="1:9">
      <c r="A751" s="106" t="s">
        <v>2118</v>
      </c>
      <c r="B751" s="105">
        <v>22179</v>
      </c>
      <c r="C751" s="107">
        <v>42669</v>
      </c>
      <c r="D751" s="108">
        <v>0.42623842592592592</v>
      </c>
      <c r="E751" s="106" t="s">
        <v>1880</v>
      </c>
      <c r="F751" s="106" t="s">
        <v>2119</v>
      </c>
      <c r="G751" s="106" t="s">
        <v>133</v>
      </c>
      <c r="H751" s="107">
        <v>42689</v>
      </c>
      <c r="I751" s="106" t="s">
        <v>2120</v>
      </c>
    </row>
    <row r="752" spans="1:9">
      <c r="A752" s="106" t="s">
        <v>2121</v>
      </c>
      <c r="B752" s="105">
        <v>22184</v>
      </c>
      <c r="C752" s="107">
        <v>42669</v>
      </c>
      <c r="D752" s="108">
        <v>0.43212962962962959</v>
      </c>
      <c r="E752" s="106" t="s">
        <v>96</v>
      </c>
      <c r="F752" s="106" t="s">
        <v>384</v>
      </c>
      <c r="G752" s="106" t="s">
        <v>149</v>
      </c>
      <c r="H752" s="107">
        <v>42689</v>
      </c>
      <c r="I752" s="106" t="s">
        <v>2122</v>
      </c>
    </row>
    <row r="753" spans="1:9">
      <c r="A753" s="106" t="s">
        <v>2123</v>
      </c>
      <c r="B753" s="105">
        <v>22185</v>
      </c>
      <c r="C753" s="107">
        <v>42669</v>
      </c>
      <c r="D753" s="108">
        <v>0.45152777777777775</v>
      </c>
      <c r="E753" s="106" t="s">
        <v>2124</v>
      </c>
      <c r="F753" s="106" t="s">
        <v>137</v>
      </c>
      <c r="G753" s="106" t="s">
        <v>133</v>
      </c>
      <c r="H753" s="107">
        <v>42684</v>
      </c>
      <c r="I753" s="106" t="s">
        <v>2125</v>
      </c>
    </row>
    <row r="754" spans="1:9">
      <c r="A754" s="106" t="s">
        <v>2126</v>
      </c>
      <c r="B754" s="105">
        <v>22187</v>
      </c>
      <c r="C754" s="107">
        <v>42669</v>
      </c>
      <c r="D754" s="108">
        <v>0.48266203703703708</v>
      </c>
      <c r="E754" s="106" t="s">
        <v>2127</v>
      </c>
      <c r="F754" s="106" t="s">
        <v>137</v>
      </c>
      <c r="G754" s="106" t="s">
        <v>133</v>
      </c>
      <c r="H754" s="107">
        <v>42671</v>
      </c>
      <c r="I754" s="106" t="s">
        <v>2128</v>
      </c>
    </row>
    <row r="755" spans="1:9">
      <c r="A755" s="106" t="s">
        <v>2129</v>
      </c>
      <c r="B755" s="105">
        <v>22189</v>
      </c>
      <c r="C755" s="107">
        <v>42669</v>
      </c>
      <c r="D755" s="108">
        <v>0.49680555555555556</v>
      </c>
      <c r="E755" s="106" t="s">
        <v>152</v>
      </c>
      <c r="F755" s="106" t="s">
        <v>137</v>
      </c>
      <c r="G755" s="106" t="s">
        <v>133</v>
      </c>
      <c r="H755" s="107">
        <v>42671</v>
      </c>
      <c r="I755" s="106" t="s">
        <v>2130</v>
      </c>
    </row>
    <row r="756" spans="1:9">
      <c r="A756" s="106" t="s">
        <v>2131</v>
      </c>
      <c r="B756" s="105">
        <v>22190</v>
      </c>
      <c r="C756" s="107">
        <v>42669</v>
      </c>
      <c r="D756" s="108">
        <v>0.52258101851851857</v>
      </c>
      <c r="E756" s="106" t="s">
        <v>152</v>
      </c>
      <c r="F756" s="106" t="s">
        <v>2132</v>
      </c>
      <c r="G756" s="106" t="s">
        <v>133</v>
      </c>
      <c r="H756" s="107">
        <v>42671</v>
      </c>
      <c r="I756" s="106" t="s">
        <v>2133</v>
      </c>
    </row>
    <row r="757" spans="1:9">
      <c r="A757" s="106" t="s">
        <v>2134</v>
      </c>
      <c r="B757" s="105">
        <v>22192</v>
      </c>
      <c r="C757" s="107">
        <v>42669</v>
      </c>
      <c r="D757" s="108">
        <v>0.52383101851851854</v>
      </c>
      <c r="E757" s="106" t="s">
        <v>152</v>
      </c>
      <c r="F757" s="106" t="s">
        <v>2132</v>
      </c>
      <c r="G757" s="106" t="s">
        <v>133</v>
      </c>
      <c r="H757" s="107">
        <v>42676</v>
      </c>
      <c r="I757" s="106" t="s">
        <v>2135</v>
      </c>
    </row>
    <row r="758" spans="1:9">
      <c r="A758" s="106" t="s">
        <v>2136</v>
      </c>
      <c r="B758" s="105">
        <v>22193</v>
      </c>
      <c r="C758" s="107">
        <v>42669</v>
      </c>
      <c r="D758" s="108">
        <v>0.52476851851851858</v>
      </c>
      <c r="E758" s="106" t="s">
        <v>152</v>
      </c>
      <c r="F758" s="106" t="s">
        <v>2132</v>
      </c>
      <c r="G758" s="106" t="s">
        <v>133</v>
      </c>
      <c r="H758" s="107">
        <v>42676</v>
      </c>
      <c r="I758" s="106" t="s">
        <v>2137</v>
      </c>
    </row>
    <row r="759" spans="1:9">
      <c r="A759" s="106" t="s">
        <v>2138</v>
      </c>
      <c r="B759" s="105">
        <v>22196</v>
      </c>
      <c r="C759" s="107">
        <v>42669</v>
      </c>
      <c r="D759" s="108">
        <v>0.54162037037037036</v>
      </c>
      <c r="E759" s="106" t="s">
        <v>163</v>
      </c>
      <c r="F759" s="106" t="s">
        <v>2139</v>
      </c>
      <c r="G759" s="106" t="s">
        <v>133</v>
      </c>
      <c r="H759" s="107">
        <v>42676</v>
      </c>
      <c r="I759" s="106" t="s">
        <v>2140</v>
      </c>
    </row>
    <row r="760" spans="1:9">
      <c r="A760" s="106" t="s">
        <v>2141</v>
      </c>
      <c r="B760" s="105">
        <v>22197</v>
      </c>
      <c r="C760" s="107">
        <v>42669</v>
      </c>
      <c r="D760" s="108">
        <v>0.54328703703703707</v>
      </c>
      <c r="E760" s="106" t="s">
        <v>199</v>
      </c>
      <c r="F760" s="106" t="s">
        <v>137</v>
      </c>
      <c r="G760" s="106" t="s">
        <v>133</v>
      </c>
      <c r="H760" s="107">
        <v>42671</v>
      </c>
      <c r="I760" s="106" t="s">
        <v>2142</v>
      </c>
    </row>
    <row r="761" spans="1:9">
      <c r="A761" s="106" t="s">
        <v>2143</v>
      </c>
      <c r="B761" s="105">
        <v>22198</v>
      </c>
      <c r="C761" s="107">
        <v>42669</v>
      </c>
      <c r="D761" s="108">
        <v>0.54636574074074074</v>
      </c>
      <c r="E761" s="106" t="s">
        <v>2144</v>
      </c>
      <c r="F761" s="106" t="s">
        <v>137</v>
      </c>
      <c r="G761" s="106" t="s">
        <v>133</v>
      </c>
      <c r="H761" s="107">
        <v>42671</v>
      </c>
      <c r="I761" s="106" t="s">
        <v>2145</v>
      </c>
    </row>
    <row r="762" spans="1:9">
      <c r="A762" s="106" t="s">
        <v>2146</v>
      </c>
      <c r="B762" s="105">
        <v>22199</v>
      </c>
      <c r="C762" s="107">
        <v>42669</v>
      </c>
      <c r="D762" s="108">
        <v>0.55289351851851853</v>
      </c>
      <c r="E762" s="106" t="s">
        <v>170</v>
      </c>
      <c r="F762" s="106" t="s">
        <v>2147</v>
      </c>
      <c r="G762" s="106" t="s">
        <v>133</v>
      </c>
      <c r="H762" s="107">
        <v>42676</v>
      </c>
      <c r="I762" s="106" t="s">
        <v>2148</v>
      </c>
    </row>
    <row r="763" spans="1:9">
      <c r="A763" s="106" t="s">
        <v>2149</v>
      </c>
      <c r="B763" s="105">
        <v>22201</v>
      </c>
      <c r="C763" s="107">
        <v>42669</v>
      </c>
      <c r="D763" s="108">
        <v>0.55542824074074071</v>
      </c>
      <c r="E763" s="106" t="s">
        <v>199</v>
      </c>
      <c r="F763" s="106" t="s">
        <v>137</v>
      </c>
      <c r="G763" s="106" t="s">
        <v>133</v>
      </c>
      <c r="H763" s="107">
        <v>42671</v>
      </c>
      <c r="I763" s="106" t="s">
        <v>2150</v>
      </c>
    </row>
    <row r="764" spans="1:9">
      <c r="A764" s="106" t="s">
        <v>2151</v>
      </c>
      <c r="B764" s="105">
        <v>22202</v>
      </c>
      <c r="C764" s="107">
        <v>42669</v>
      </c>
      <c r="D764" s="108">
        <v>0.55655092592592592</v>
      </c>
      <c r="E764" s="106" t="s">
        <v>345</v>
      </c>
      <c r="F764" s="106" t="s">
        <v>137</v>
      </c>
      <c r="G764" s="106" t="s">
        <v>133</v>
      </c>
      <c r="H764" s="107">
        <v>42671</v>
      </c>
      <c r="I764" s="106" t="s">
        <v>2152</v>
      </c>
    </row>
    <row r="765" spans="1:9">
      <c r="A765" s="106" t="s">
        <v>2153</v>
      </c>
      <c r="B765" s="105">
        <v>22203</v>
      </c>
      <c r="C765" s="107">
        <v>42669</v>
      </c>
      <c r="D765" s="108">
        <v>0.55809027777777775</v>
      </c>
      <c r="E765" s="106" t="s">
        <v>345</v>
      </c>
      <c r="F765" s="106" t="s">
        <v>137</v>
      </c>
      <c r="G765" s="106" t="s">
        <v>133</v>
      </c>
      <c r="H765" s="107">
        <v>42671</v>
      </c>
      <c r="I765" s="106" t="s">
        <v>2154</v>
      </c>
    </row>
    <row r="766" spans="1:9">
      <c r="A766" s="106" t="s">
        <v>2155</v>
      </c>
      <c r="B766" s="105">
        <v>22204</v>
      </c>
      <c r="C766" s="107">
        <v>42669</v>
      </c>
      <c r="D766" s="108">
        <v>0.56128472222222225</v>
      </c>
      <c r="E766" s="106" t="s">
        <v>2156</v>
      </c>
      <c r="F766" s="106" t="s">
        <v>2157</v>
      </c>
      <c r="G766" s="106" t="s">
        <v>133</v>
      </c>
      <c r="H766" s="107">
        <v>42671</v>
      </c>
      <c r="I766" s="106" t="s">
        <v>2158</v>
      </c>
    </row>
    <row r="767" spans="1:9">
      <c r="A767" s="106" t="s">
        <v>2159</v>
      </c>
      <c r="B767" s="105">
        <v>22205</v>
      </c>
      <c r="C767" s="107">
        <v>42669</v>
      </c>
      <c r="D767" s="108">
        <v>0.56504629629629632</v>
      </c>
      <c r="E767" s="106" t="s">
        <v>2160</v>
      </c>
      <c r="F767" s="106" t="s">
        <v>2161</v>
      </c>
      <c r="G767" s="106" t="s">
        <v>133</v>
      </c>
      <c r="H767" s="109" t="s">
        <v>137</v>
      </c>
      <c r="I767" s="106" t="s">
        <v>137</v>
      </c>
    </row>
    <row r="768" spans="1:9">
      <c r="A768" s="106" t="s">
        <v>2162</v>
      </c>
      <c r="B768" s="105">
        <v>22207</v>
      </c>
      <c r="C768" s="107">
        <v>42669</v>
      </c>
      <c r="D768" s="108">
        <v>0.5739467592592592</v>
      </c>
      <c r="E768" s="106" t="s">
        <v>2163</v>
      </c>
      <c r="F768" s="106" t="s">
        <v>137</v>
      </c>
      <c r="G768" s="106" t="s">
        <v>133</v>
      </c>
      <c r="H768" s="107">
        <v>42671</v>
      </c>
      <c r="I768" s="106" t="s">
        <v>2164</v>
      </c>
    </row>
    <row r="769" spans="1:9">
      <c r="A769" s="106" t="s">
        <v>2165</v>
      </c>
      <c r="B769" s="105">
        <v>22208</v>
      </c>
      <c r="C769" s="107">
        <v>42669</v>
      </c>
      <c r="D769" s="108">
        <v>0.57998842592592592</v>
      </c>
      <c r="E769" s="106" t="s">
        <v>216</v>
      </c>
      <c r="F769" s="106" t="s">
        <v>2166</v>
      </c>
      <c r="G769" s="106" t="s">
        <v>133</v>
      </c>
      <c r="H769" s="107">
        <v>42677</v>
      </c>
      <c r="I769" s="106" t="s">
        <v>2167</v>
      </c>
    </row>
    <row r="770" spans="1:9">
      <c r="A770" s="106" t="s">
        <v>2168</v>
      </c>
      <c r="B770" s="105">
        <v>22210</v>
      </c>
      <c r="C770" s="107">
        <v>42669</v>
      </c>
      <c r="D770" s="108">
        <v>0.58239583333333333</v>
      </c>
      <c r="E770" s="106" t="s">
        <v>199</v>
      </c>
      <c r="F770" s="106" t="s">
        <v>137</v>
      </c>
      <c r="G770" s="106" t="s">
        <v>133</v>
      </c>
      <c r="H770" s="107">
        <v>42674</v>
      </c>
      <c r="I770" s="106" t="s">
        <v>2169</v>
      </c>
    </row>
    <row r="771" spans="1:9">
      <c r="A771" s="106" t="s">
        <v>2170</v>
      </c>
      <c r="B771" s="105">
        <v>22211</v>
      </c>
      <c r="C771" s="107">
        <v>42669</v>
      </c>
      <c r="D771" s="108">
        <v>0.58253472222222225</v>
      </c>
      <c r="E771" s="106" t="s">
        <v>199</v>
      </c>
      <c r="F771" s="106" t="s">
        <v>137</v>
      </c>
      <c r="G771" s="106" t="s">
        <v>133</v>
      </c>
      <c r="H771" s="107">
        <v>42674</v>
      </c>
      <c r="I771" s="106" t="s">
        <v>2171</v>
      </c>
    </row>
    <row r="772" spans="1:9">
      <c r="A772" s="106" t="s">
        <v>2172</v>
      </c>
      <c r="B772" s="105">
        <v>22212</v>
      </c>
      <c r="C772" s="107">
        <v>42669</v>
      </c>
      <c r="D772" s="108">
        <v>0.59467592592592589</v>
      </c>
      <c r="E772" s="106" t="s">
        <v>96</v>
      </c>
      <c r="F772" s="106" t="s">
        <v>137</v>
      </c>
      <c r="G772" s="106" t="s">
        <v>133</v>
      </c>
      <c r="H772" s="107">
        <v>42677</v>
      </c>
      <c r="I772" s="106" t="s">
        <v>2173</v>
      </c>
    </row>
    <row r="773" spans="1:9">
      <c r="A773" s="106" t="s">
        <v>2174</v>
      </c>
      <c r="B773" s="105">
        <v>22222</v>
      </c>
      <c r="C773" s="107">
        <v>42669</v>
      </c>
      <c r="D773" s="108">
        <v>0.64932870370370377</v>
      </c>
      <c r="E773" s="106" t="s">
        <v>2175</v>
      </c>
      <c r="F773" s="106" t="s">
        <v>805</v>
      </c>
      <c r="G773" s="106" t="s">
        <v>149</v>
      </c>
      <c r="H773" s="107">
        <v>42670</v>
      </c>
      <c r="I773" s="106" t="s">
        <v>2176</v>
      </c>
    </row>
    <row r="774" spans="1:9">
      <c r="A774" s="106" t="s">
        <v>2177</v>
      </c>
      <c r="B774" s="105">
        <v>22227</v>
      </c>
      <c r="C774" s="107">
        <v>42669</v>
      </c>
      <c r="D774" s="108">
        <v>0.66009259259259256</v>
      </c>
      <c r="E774" s="106" t="s">
        <v>2178</v>
      </c>
      <c r="F774" s="106" t="s">
        <v>1574</v>
      </c>
      <c r="G774" s="106" t="s">
        <v>133</v>
      </c>
      <c r="H774" s="107">
        <v>42676</v>
      </c>
      <c r="I774" s="106" t="s">
        <v>2179</v>
      </c>
    </row>
    <row r="775" spans="1:9">
      <c r="A775" s="106" t="s">
        <v>2180</v>
      </c>
      <c r="B775" s="105">
        <v>22231</v>
      </c>
      <c r="C775" s="107">
        <v>42669</v>
      </c>
      <c r="D775" s="108">
        <v>0.67988425925925933</v>
      </c>
      <c r="E775" s="106" t="s">
        <v>2181</v>
      </c>
      <c r="F775" s="106" t="s">
        <v>272</v>
      </c>
      <c r="G775" s="106" t="s">
        <v>133</v>
      </c>
      <c r="H775" s="107">
        <v>42678</v>
      </c>
      <c r="I775" s="106" t="s">
        <v>2182</v>
      </c>
    </row>
    <row r="776" spans="1:9">
      <c r="A776" s="106" t="s">
        <v>2183</v>
      </c>
      <c r="B776" s="105">
        <v>22232</v>
      </c>
      <c r="C776" s="107">
        <v>42669</v>
      </c>
      <c r="D776" s="108">
        <v>0.6803703703703704</v>
      </c>
      <c r="E776" s="106" t="s">
        <v>2181</v>
      </c>
      <c r="F776" s="106" t="s">
        <v>272</v>
      </c>
      <c r="G776" s="106" t="s">
        <v>133</v>
      </c>
      <c r="H776" s="107">
        <v>42678</v>
      </c>
      <c r="I776" s="106" t="s">
        <v>2182</v>
      </c>
    </row>
    <row r="777" spans="1:9">
      <c r="A777" s="106" t="s">
        <v>2184</v>
      </c>
      <c r="B777" s="105">
        <v>22233</v>
      </c>
      <c r="C777" s="107">
        <v>42669</v>
      </c>
      <c r="D777" s="108">
        <v>0.68081018518518521</v>
      </c>
      <c r="E777" s="106" t="s">
        <v>2181</v>
      </c>
      <c r="F777" s="106" t="s">
        <v>272</v>
      </c>
      <c r="G777" s="106" t="s">
        <v>133</v>
      </c>
      <c r="H777" s="107">
        <v>42678</v>
      </c>
      <c r="I777" s="106" t="s">
        <v>2182</v>
      </c>
    </row>
    <row r="778" spans="1:9">
      <c r="A778" s="106" t="s">
        <v>2185</v>
      </c>
      <c r="B778" s="105">
        <v>22234</v>
      </c>
      <c r="C778" s="107">
        <v>42669</v>
      </c>
      <c r="D778" s="108">
        <v>0.68134259259259267</v>
      </c>
      <c r="E778" s="106" t="s">
        <v>2181</v>
      </c>
      <c r="F778" s="106" t="s">
        <v>272</v>
      </c>
      <c r="G778" s="106" t="s">
        <v>133</v>
      </c>
      <c r="H778" s="107">
        <v>42677</v>
      </c>
      <c r="I778" s="106" t="s">
        <v>2186</v>
      </c>
    </row>
    <row r="779" spans="1:9">
      <c r="A779" s="106" t="s">
        <v>2187</v>
      </c>
      <c r="B779" s="105">
        <v>22235</v>
      </c>
      <c r="C779" s="107">
        <v>42669</v>
      </c>
      <c r="D779" s="108">
        <v>0.68178240740740748</v>
      </c>
      <c r="E779" s="106" t="s">
        <v>2181</v>
      </c>
      <c r="F779" s="106" t="s">
        <v>272</v>
      </c>
      <c r="G779" s="106" t="s">
        <v>133</v>
      </c>
      <c r="H779" s="107">
        <v>42677</v>
      </c>
      <c r="I779" s="106" t="s">
        <v>2186</v>
      </c>
    </row>
    <row r="780" spans="1:9">
      <c r="A780" s="106" t="s">
        <v>2188</v>
      </c>
      <c r="B780" s="105">
        <v>22237</v>
      </c>
      <c r="C780" s="107">
        <v>42669</v>
      </c>
      <c r="D780" s="108">
        <v>0.68783564814814813</v>
      </c>
      <c r="E780" s="106" t="s">
        <v>2181</v>
      </c>
      <c r="F780" s="106" t="s">
        <v>272</v>
      </c>
      <c r="G780" s="106" t="s">
        <v>133</v>
      </c>
      <c r="H780" s="107">
        <v>42678</v>
      </c>
      <c r="I780" s="106" t="s">
        <v>2182</v>
      </c>
    </row>
    <row r="781" spans="1:9">
      <c r="A781" s="106" t="s">
        <v>2189</v>
      </c>
      <c r="B781" s="105">
        <v>22239</v>
      </c>
      <c r="C781" s="107">
        <v>42669</v>
      </c>
      <c r="D781" s="108">
        <v>0.69028935185185192</v>
      </c>
      <c r="E781" s="106" t="s">
        <v>2181</v>
      </c>
      <c r="F781" s="106" t="s">
        <v>272</v>
      </c>
      <c r="G781" s="106" t="s">
        <v>133</v>
      </c>
      <c r="H781" s="107">
        <v>42678</v>
      </c>
      <c r="I781" s="106" t="s">
        <v>2182</v>
      </c>
    </row>
    <row r="782" spans="1:9">
      <c r="A782" s="106" t="s">
        <v>2190</v>
      </c>
      <c r="B782" s="105">
        <v>22240</v>
      </c>
      <c r="C782" s="107">
        <v>42669</v>
      </c>
      <c r="D782" s="108">
        <v>0.69074074074074077</v>
      </c>
      <c r="E782" s="106" t="s">
        <v>2181</v>
      </c>
      <c r="F782" s="106" t="s">
        <v>272</v>
      </c>
      <c r="G782" s="106" t="s">
        <v>133</v>
      </c>
      <c r="H782" s="107">
        <v>42677</v>
      </c>
      <c r="I782" s="106" t="s">
        <v>2191</v>
      </c>
    </row>
    <row r="783" spans="1:9">
      <c r="A783" s="106" t="s">
        <v>2192</v>
      </c>
      <c r="B783" s="105">
        <v>22241</v>
      </c>
      <c r="C783" s="107">
        <v>42669</v>
      </c>
      <c r="D783" s="108">
        <v>0.69128472222222215</v>
      </c>
      <c r="E783" s="106" t="s">
        <v>2181</v>
      </c>
      <c r="F783" s="106" t="s">
        <v>272</v>
      </c>
      <c r="G783" s="106" t="s">
        <v>133</v>
      </c>
      <c r="H783" s="107">
        <v>42682</v>
      </c>
      <c r="I783" s="106" t="s">
        <v>2193</v>
      </c>
    </row>
    <row r="784" spans="1:9">
      <c r="A784" s="106" t="s">
        <v>2194</v>
      </c>
      <c r="B784" s="105">
        <v>22242</v>
      </c>
      <c r="C784" s="107">
        <v>42669</v>
      </c>
      <c r="D784" s="108">
        <v>0.69223379629629633</v>
      </c>
      <c r="E784" s="106" t="s">
        <v>2181</v>
      </c>
      <c r="F784" s="106" t="s">
        <v>272</v>
      </c>
      <c r="G784" s="106" t="s">
        <v>133</v>
      </c>
      <c r="H784" s="107">
        <v>42678</v>
      </c>
      <c r="I784" s="106" t="s">
        <v>2182</v>
      </c>
    </row>
    <row r="785" spans="1:9">
      <c r="A785" s="106" t="s">
        <v>2195</v>
      </c>
      <c r="B785" s="105">
        <v>22252</v>
      </c>
      <c r="C785" s="107">
        <v>42670</v>
      </c>
      <c r="D785" s="108">
        <v>0.36461805555555554</v>
      </c>
      <c r="E785" s="106" t="s">
        <v>2196</v>
      </c>
      <c r="F785" s="106" t="s">
        <v>2197</v>
      </c>
      <c r="G785" s="106" t="s">
        <v>133</v>
      </c>
      <c r="H785" s="107">
        <v>42675</v>
      </c>
      <c r="I785" s="106" t="s">
        <v>2198</v>
      </c>
    </row>
    <row r="786" spans="1:9">
      <c r="A786" s="106" t="s">
        <v>2199</v>
      </c>
      <c r="B786" s="105">
        <v>22253</v>
      </c>
      <c r="C786" s="107">
        <v>42670</v>
      </c>
      <c r="D786" s="108">
        <v>0.36693287037037042</v>
      </c>
      <c r="E786" s="106" t="s">
        <v>2200</v>
      </c>
      <c r="F786" s="106" t="s">
        <v>2201</v>
      </c>
      <c r="G786" s="106" t="s">
        <v>133</v>
      </c>
      <c r="H786" s="107">
        <v>42675</v>
      </c>
      <c r="I786" s="106" t="s">
        <v>2202</v>
      </c>
    </row>
    <row r="787" spans="1:9">
      <c r="A787" s="106" t="s">
        <v>2203</v>
      </c>
      <c r="B787" s="105">
        <v>22255</v>
      </c>
      <c r="C787" s="107">
        <v>42670</v>
      </c>
      <c r="D787" s="108">
        <v>0.37982638888888887</v>
      </c>
      <c r="E787" s="106" t="s">
        <v>2204</v>
      </c>
      <c r="F787" s="106" t="s">
        <v>2205</v>
      </c>
      <c r="G787" s="106" t="s">
        <v>133</v>
      </c>
      <c r="H787" s="107">
        <v>42676</v>
      </c>
      <c r="I787" s="106" t="s">
        <v>2206</v>
      </c>
    </row>
    <row r="788" spans="1:9">
      <c r="A788" s="106" t="s">
        <v>2207</v>
      </c>
      <c r="B788" s="105">
        <v>22256</v>
      </c>
      <c r="C788" s="107">
        <v>42670</v>
      </c>
      <c r="D788" s="108">
        <v>0.38621527777777781</v>
      </c>
      <c r="E788" s="106" t="s">
        <v>2208</v>
      </c>
      <c r="F788" s="106" t="s">
        <v>567</v>
      </c>
      <c r="G788" s="106" t="s">
        <v>176</v>
      </c>
      <c r="H788" s="107">
        <v>42676</v>
      </c>
      <c r="I788" s="106" t="s">
        <v>2209</v>
      </c>
    </row>
    <row r="789" spans="1:9">
      <c r="A789" s="106" t="s">
        <v>2210</v>
      </c>
      <c r="B789" s="105">
        <v>22257</v>
      </c>
      <c r="C789" s="107">
        <v>42670</v>
      </c>
      <c r="D789" s="108">
        <v>0.38781249999999995</v>
      </c>
      <c r="E789" s="106" t="s">
        <v>2211</v>
      </c>
      <c r="F789" s="106" t="s">
        <v>567</v>
      </c>
      <c r="G789" s="106" t="s">
        <v>133</v>
      </c>
      <c r="H789" s="107">
        <v>42675</v>
      </c>
      <c r="I789" s="106" t="s">
        <v>2212</v>
      </c>
    </row>
    <row r="790" spans="1:9">
      <c r="A790" s="106" t="s">
        <v>2213</v>
      </c>
      <c r="B790" s="105">
        <v>22263</v>
      </c>
      <c r="C790" s="107">
        <v>42670</v>
      </c>
      <c r="D790" s="108">
        <v>0.41881944444444441</v>
      </c>
      <c r="E790" s="106" t="s">
        <v>96</v>
      </c>
      <c r="F790" s="106" t="s">
        <v>320</v>
      </c>
      <c r="G790" s="106" t="s">
        <v>503</v>
      </c>
      <c r="H790" s="107">
        <v>42682</v>
      </c>
      <c r="I790" s="106" t="s">
        <v>2214</v>
      </c>
    </row>
    <row r="791" spans="1:9">
      <c r="A791" s="106" t="s">
        <v>2215</v>
      </c>
      <c r="B791" s="105">
        <v>22265</v>
      </c>
      <c r="C791" s="107">
        <v>42670</v>
      </c>
      <c r="D791" s="108">
        <v>0.4377199074074074</v>
      </c>
      <c r="E791" s="106" t="s">
        <v>163</v>
      </c>
      <c r="F791" s="106" t="s">
        <v>2216</v>
      </c>
      <c r="G791" s="106" t="s">
        <v>133</v>
      </c>
      <c r="H791" s="107">
        <v>42676</v>
      </c>
      <c r="I791" s="106" t="s">
        <v>2217</v>
      </c>
    </row>
    <row r="792" spans="1:9">
      <c r="A792" s="106" t="s">
        <v>2218</v>
      </c>
      <c r="B792" s="105">
        <v>22275</v>
      </c>
      <c r="C792" s="107">
        <v>42670</v>
      </c>
      <c r="D792" s="108">
        <v>0.45194444444444443</v>
      </c>
      <c r="E792" s="106" t="s">
        <v>2219</v>
      </c>
      <c r="F792" s="106" t="s">
        <v>2220</v>
      </c>
      <c r="G792" s="106" t="s">
        <v>133</v>
      </c>
      <c r="H792" s="107">
        <v>42677</v>
      </c>
      <c r="I792" s="106" t="s">
        <v>2221</v>
      </c>
    </row>
    <row r="793" spans="1:9">
      <c r="A793" s="106" t="s">
        <v>2222</v>
      </c>
      <c r="B793" s="105">
        <v>22276</v>
      </c>
      <c r="C793" s="107">
        <v>42670</v>
      </c>
      <c r="D793" s="108">
        <v>0.45363425925925926</v>
      </c>
      <c r="E793" s="106" t="s">
        <v>2223</v>
      </c>
      <c r="F793" s="106" t="s">
        <v>2224</v>
      </c>
      <c r="G793" s="106" t="s">
        <v>133</v>
      </c>
      <c r="H793" s="107">
        <v>42676</v>
      </c>
      <c r="I793" s="106" t="s">
        <v>2225</v>
      </c>
    </row>
    <row r="794" spans="1:9">
      <c r="A794" s="106" t="s">
        <v>2226</v>
      </c>
      <c r="B794" s="105">
        <v>22277</v>
      </c>
      <c r="C794" s="107">
        <v>42670</v>
      </c>
      <c r="D794" s="108">
        <v>0.45399305555555558</v>
      </c>
      <c r="E794" s="106" t="s">
        <v>2227</v>
      </c>
      <c r="F794" s="106" t="s">
        <v>320</v>
      </c>
      <c r="G794" s="106" t="s">
        <v>133</v>
      </c>
      <c r="H794" s="107">
        <v>42683</v>
      </c>
      <c r="I794" s="106" t="s">
        <v>2228</v>
      </c>
    </row>
    <row r="795" spans="1:9">
      <c r="A795" s="106" t="s">
        <v>2229</v>
      </c>
      <c r="B795" s="105">
        <v>22282</v>
      </c>
      <c r="C795" s="107">
        <v>42670</v>
      </c>
      <c r="D795" s="108">
        <v>0.47910879629629632</v>
      </c>
      <c r="E795" s="106" t="s">
        <v>2230</v>
      </c>
      <c r="F795" s="106" t="s">
        <v>2231</v>
      </c>
      <c r="G795" s="106" t="s">
        <v>133</v>
      </c>
      <c r="H795" s="107">
        <v>42677</v>
      </c>
      <c r="I795" s="106" t="s">
        <v>2232</v>
      </c>
    </row>
    <row r="796" spans="1:9">
      <c r="A796" s="106" t="s">
        <v>2233</v>
      </c>
      <c r="B796" s="105">
        <v>22289</v>
      </c>
      <c r="C796" s="107">
        <v>42670</v>
      </c>
      <c r="D796" s="108">
        <v>0.4939236111111111</v>
      </c>
      <c r="E796" s="106" t="s">
        <v>96</v>
      </c>
      <c r="F796" s="106" t="s">
        <v>137</v>
      </c>
      <c r="G796" s="106" t="s">
        <v>133</v>
      </c>
      <c r="H796" s="107">
        <v>42676</v>
      </c>
      <c r="I796" s="106" t="s">
        <v>2234</v>
      </c>
    </row>
    <row r="797" spans="1:9">
      <c r="A797" s="106" t="s">
        <v>2235</v>
      </c>
      <c r="B797" s="105">
        <v>22297</v>
      </c>
      <c r="C797" s="107">
        <v>42670</v>
      </c>
      <c r="D797" s="108">
        <v>0.50254629629629632</v>
      </c>
      <c r="E797" s="106" t="s">
        <v>2236</v>
      </c>
      <c r="F797" s="106" t="s">
        <v>137</v>
      </c>
      <c r="G797" s="106" t="s">
        <v>133</v>
      </c>
      <c r="H797" s="107">
        <v>42676</v>
      </c>
      <c r="I797" s="106" t="s">
        <v>2237</v>
      </c>
    </row>
    <row r="798" spans="1:9">
      <c r="A798" s="106" t="s">
        <v>2238</v>
      </c>
      <c r="B798" s="105">
        <v>22301</v>
      </c>
      <c r="C798" s="107">
        <v>42670</v>
      </c>
      <c r="D798" s="108">
        <v>0.52085648148148145</v>
      </c>
      <c r="E798" s="106" t="s">
        <v>2239</v>
      </c>
      <c r="F798" s="106" t="s">
        <v>789</v>
      </c>
      <c r="G798" s="106" t="s">
        <v>176</v>
      </c>
      <c r="H798" s="107">
        <v>42689</v>
      </c>
      <c r="I798" s="106" t="s">
        <v>2240</v>
      </c>
    </row>
    <row r="799" spans="1:9">
      <c r="A799" s="106" t="s">
        <v>2241</v>
      </c>
      <c r="B799" s="105">
        <v>22303</v>
      </c>
      <c r="C799" s="107">
        <v>42670</v>
      </c>
      <c r="D799" s="108">
        <v>0.52219907407407407</v>
      </c>
      <c r="E799" s="106" t="s">
        <v>2242</v>
      </c>
      <c r="F799" s="106" t="s">
        <v>789</v>
      </c>
      <c r="G799" s="106" t="s">
        <v>176</v>
      </c>
      <c r="H799" s="107">
        <v>42684</v>
      </c>
      <c r="I799" s="106" t="s">
        <v>2243</v>
      </c>
    </row>
    <row r="800" spans="1:9">
      <c r="A800" s="106" t="s">
        <v>2244</v>
      </c>
      <c r="B800" s="105">
        <v>22304</v>
      </c>
      <c r="C800" s="107">
        <v>42670</v>
      </c>
      <c r="D800" s="108">
        <v>0.52496527777777779</v>
      </c>
      <c r="E800" s="106" t="s">
        <v>96</v>
      </c>
      <c r="F800" s="106" t="s">
        <v>2245</v>
      </c>
      <c r="G800" s="106" t="s">
        <v>133</v>
      </c>
      <c r="H800" s="107">
        <v>42677</v>
      </c>
      <c r="I800" s="106" t="s">
        <v>2246</v>
      </c>
    </row>
    <row r="801" spans="1:9">
      <c r="A801" s="106" t="s">
        <v>2247</v>
      </c>
      <c r="B801" s="105">
        <v>22313</v>
      </c>
      <c r="C801" s="107">
        <v>42670</v>
      </c>
      <c r="D801" s="108">
        <v>0.55503472222222217</v>
      </c>
      <c r="E801" s="106" t="s">
        <v>2248</v>
      </c>
      <c r="F801" s="106" t="s">
        <v>2249</v>
      </c>
      <c r="G801" s="106" t="s">
        <v>133</v>
      </c>
      <c r="H801" s="107">
        <v>42678</v>
      </c>
      <c r="I801" s="106" t="s">
        <v>2250</v>
      </c>
    </row>
    <row r="802" spans="1:9">
      <c r="A802" s="106" t="s">
        <v>2251</v>
      </c>
      <c r="B802" s="105">
        <v>22316</v>
      </c>
      <c r="C802" s="107">
        <v>42670</v>
      </c>
      <c r="D802" s="108">
        <v>0.55755787037037041</v>
      </c>
      <c r="E802" s="106" t="s">
        <v>2252</v>
      </c>
      <c r="F802" s="106" t="s">
        <v>2253</v>
      </c>
      <c r="G802" s="106" t="s">
        <v>133</v>
      </c>
      <c r="H802" s="107">
        <v>42675</v>
      </c>
      <c r="I802" s="106" t="s">
        <v>2254</v>
      </c>
    </row>
    <row r="803" spans="1:9">
      <c r="A803" s="106" t="s">
        <v>2255</v>
      </c>
      <c r="B803" s="105">
        <v>22317</v>
      </c>
      <c r="C803" s="107">
        <v>42670</v>
      </c>
      <c r="D803" s="108">
        <v>0.55902777777777779</v>
      </c>
      <c r="E803" s="106" t="s">
        <v>2256</v>
      </c>
      <c r="F803" s="106" t="s">
        <v>2253</v>
      </c>
      <c r="G803" s="106" t="s">
        <v>133</v>
      </c>
      <c r="H803" s="107">
        <v>42671</v>
      </c>
      <c r="I803" s="106" t="s">
        <v>2257</v>
      </c>
    </row>
    <row r="804" spans="1:9">
      <c r="A804" s="106" t="s">
        <v>2258</v>
      </c>
      <c r="B804" s="105">
        <v>22318</v>
      </c>
      <c r="C804" s="107">
        <v>42670</v>
      </c>
      <c r="D804" s="108">
        <v>0.56246527777777777</v>
      </c>
      <c r="E804" s="106" t="s">
        <v>199</v>
      </c>
      <c r="F804" s="106" t="s">
        <v>352</v>
      </c>
      <c r="G804" s="106" t="s">
        <v>133</v>
      </c>
      <c r="H804" s="107">
        <v>42677</v>
      </c>
      <c r="I804" s="106" t="s">
        <v>2259</v>
      </c>
    </row>
    <row r="805" spans="1:9">
      <c r="A805" s="106" t="s">
        <v>2260</v>
      </c>
      <c r="B805" s="105">
        <v>22319</v>
      </c>
      <c r="C805" s="107">
        <v>42670</v>
      </c>
      <c r="D805" s="108">
        <v>0.56305555555555553</v>
      </c>
      <c r="E805" s="106" t="s">
        <v>199</v>
      </c>
      <c r="F805" s="106" t="s">
        <v>352</v>
      </c>
      <c r="G805" s="106" t="s">
        <v>133</v>
      </c>
      <c r="H805" s="107">
        <v>42677</v>
      </c>
      <c r="I805" s="106" t="s">
        <v>2259</v>
      </c>
    </row>
    <row r="806" spans="1:9">
      <c r="A806" s="106" t="s">
        <v>2261</v>
      </c>
      <c r="B806" s="105">
        <v>22320</v>
      </c>
      <c r="C806" s="107">
        <v>42670</v>
      </c>
      <c r="D806" s="108">
        <v>0.56337962962962962</v>
      </c>
      <c r="E806" s="106" t="s">
        <v>199</v>
      </c>
      <c r="F806" s="106" t="s">
        <v>352</v>
      </c>
      <c r="G806" s="106" t="s">
        <v>133</v>
      </c>
      <c r="H806" s="107">
        <v>42677</v>
      </c>
      <c r="I806" s="106" t="s">
        <v>2259</v>
      </c>
    </row>
    <row r="807" spans="1:9">
      <c r="A807" s="106" t="s">
        <v>2262</v>
      </c>
      <c r="B807" s="105">
        <v>22321</v>
      </c>
      <c r="C807" s="107">
        <v>42670</v>
      </c>
      <c r="D807" s="108">
        <v>0.56393518518518515</v>
      </c>
      <c r="E807" s="106" t="s">
        <v>199</v>
      </c>
      <c r="F807" s="106" t="s">
        <v>352</v>
      </c>
      <c r="G807" s="106" t="s">
        <v>133</v>
      </c>
      <c r="H807" s="107">
        <v>42677</v>
      </c>
      <c r="I807" s="106" t="s">
        <v>2259</v>
      </c>
    </row>
    <row r="808" spans="1:9">
      <c r="A808" s="106" t="s">
        <v>2263</v>
      </c>
      <c r="B808" s="105">
        <v>22322</v>
      </c>
      <c r="C808" s="107">
        <v>42670</v>
      </c>
      <c r="D808" s="108">
        <v>0.56516203703703705</v>
      </c>
      <c r="E808" s="106" t="s">
        <v>199</v>
      </c>
      <c r="F808" s="106" t="s">
        <v>352</v>
      </c>
      <c r="G808" s="106" t="s">
        <v>133</v>
      </c>
      <c r="H808" s="107">
        <v>42677</v>
      </c>
      <c r="I808" s="106" t="s">
        <v>2264</v>
      </c>
    </row>
    <row r="809" spans="1:9">
      <c r="A809" s="106" t="s">
        <v>2265</v>
      </c>
      <c r="B809" s="105">
        <v>22323</v>
      </c>
      <c r="C809" s="107">
        <v>42670</v>
      </c>
      <c r="D809" s="108">
        <v>0.56594907407407413</v>
      </c>
      <c r="E809" s="106" t="s">
        <v>199</v>
      </c>
      <c r="F809" s="106" t="s">
        <v>352</v>
      </c>
      <c r="G809" s="106" t="s">
        <v>133</v>
      </c>
      <c r="H809" s="107">
        <v>42676</v>
      </c>
      <c r="I809" s="106" t="s">
        <v>2266</v>
      </c>
    </row>
    <row r="810" spans="1:9">
      <c r="A810" s="106" t="s">
        <v>2267</v>
      </c>
      <c r="B810" s="105">
        <v>22324</v>
      </c>
      <c r="C810" s="107">
        <v>42670</v>
      </c>
      <c r="D810" s="108">
        <v>0.5663541666666666</v>
      </c>
      <c r="E810" s="106" t="s">
        <v>199</v>
      </c>
      <c r="F810" s="106" t="s">
        <v>352</v>
      </c>
      <c r="G810" s="106" t="s">
        <v>133</v>
      </c>
      <c r="H810" s="107">
        <v>42677</v>
      </c>
      <c r="I810" s="106" t="s">
        <v>2259</v>
      </c>
    </row>
    <row r="811" spans="1:9">
      <c r="A811" s="106" t="s">
        <v>2268</v>
      </c>
      <c r="B811" s="105">
        <v>22325</v>
      </c>
      <c r="C811" s="107">
        <v>42670</v>
      </c>
      <c r="D811" s="108">
        <v>0.56668981481481484</v>
      </c>
      <c r="E811" s="106" t="s">
        <v>199</v>
      </c>
      <c r="F811" s="106" t="s">
        <v>352</v>
      </c>
      <c r="G811" s="106" t="s">
        <v>133</v>
      </c>
      <c r="H811" s="107">
        <v>42677</v>
      </c>
      <c r="I811" s="106" t="s">
        <v>2259</v>
      </c>
    </row>
    <row r="812" spans="1:9">
      <c r="A812" s="106" t="s">
        <v>2269</v>
      </c>
      <c r="B812" s="105">
        <v>22326</v>
      </c>
      <c r="C812" s="107">
        <v>42670</v>
      </c>
      <c r="D812" s="108">
        <v>0.56892361111111112</v>
      </c>
      <c r="E812" s="106" t="s">
        <v>170</v>
      </c>
      <c r="F812" s="106" t="s">
        <v>272</v>
      </c>
      <c r="G812" s="106" t="s">
        <v>133</v>
      </c>
      <c r="H812" s="107">
        <v>42678</v>
      </c>
      <c r="I812" s="106" t="s">
        <v>2270</v>
      </c>
    </row>
    <row r="813" spans="1:9">
      <c r="A813" s="106" t="s">
        <v>2271</v>
      </c>
      <c r="B813" s="105">
        <v>22327</v>
      </c>
      <c r="C813" s="107">
        <v>42670</v>
      </c>
      <c r="D813" s="108">
        <v>0.57025462962962969</v>
      </c>
      <c r="E813" s="106" t="s">
        <v>2272</v>
      </c>
      <c r="F813" s="106" t="s">
        <v>2273</v>
      </c>
      <c r="G813" s="106" t="s">
        <v>133</v>
      </c>
      <c r="H813" s="107">
        <v>42677</v>
      </c>
      <c r="I813" s="106" t="s">
        <v>2274</v>
      </c>
    </row>
    <row r="814" spans="1:9">
      <c r="A814" s="106" t="s">
        <v>2275</v>
      </c>
      <c r="B814" s="105">
        <v>22332</v>
      </c>
      <c r="C814" s="107">
        <v>42670</v>
      </c>
      <c r="D814" s="108">
        <v>0.63483796296296291</v>
      </c>
      <c r="E814" s="106" t="s">
        <v>199</v>
      </c>
      <c r="F814" s="106" t="s">
        <v>137</v>
      </c>
      <c r="G814" s="106" t="s">
        <v>133</v>
      </c>
      <c r="H814" s="107">
        <v>42675</v>
      </c>
      <c r="I814" s="106" t="s">
        <v>2276</v>
      </c>
    </row>
    <row r="815" spans="1:9">
      <c r="A815" s="106" t="s">
        <v>2277</v>
      </c>
      <c r="B815" s="105">
        <v>22350</v>
      </c>
      <c r="C815" s="107">
        <v>42670</v>
      </c>
      <c r="D815" s="108">
        <v>0.70773148148148157</v>
      </c>
      <c r="E815" s="106" t="s">
        <v>2278</v>
      </c>
      <c r="F815" s="106" t="s">
        <v>137</v>
      </c>
      <c r="G815" s="106" t="s">
        <v>133</v>
      </c>
      <c r="H815" s="107">
        <v>42678</v>
      </c>
      <c r="I815" s="106" t="s">
        <v>2279</v>
      </c>
    </row>
    <row r="816" spans="1:9">
      <c r="A816" s="106" t="s">
        <v>2280</v>
      </c>
      <c r="B816" s="105">
        <v>22355</v>
      </c>
      <c r="C816" s="107">
        <v>42671</v>
      </c>
      <c r="D816" s="108">
        <v>0.30469907407407409</v>
      </c>
      <c r="E816" s="106" t="s">
        <v>2281</v>
      </c>
      <c r="F816" s="106" t="s">
        <v>2282</v>
      </c>
      <c r="G816" s="106" t="s">
        <v>133</v>
      </c>
      <c r="H816" s="109" t="s">
        <v>137</v>
      </c>
      <c r="I816" s="106" t="s">
        <v>137</v>
      </c>
    </row>
    <row r="817" spans="1:9">
      <c r="A817" s="106" t="s">
        <v>2283</v>
      </c>
      <c r="B817" s="105">
        <v>22361</v>
      </c>
      <c r="C817" s="107">
        <v>42671</v>
      </c>
      <c r="D817" s="108">
        <v>0.37289351851851849</v>
      </c>
      <c r="E817" s="106" t="s">
        <v>96</v>
      </c>
      <c r="F817" s="106" t="s">
        <v>2284</v>
      </c>
      <c r="G817" s="106" t="s">
        <v>133</v>
      </c>
      <c r="H817" s="107">
        <v>42678</v>
      </c>
      <c r="I817" s="106" t="s">
        <v>2285</v>
      </c>
    </row>
    <row r="818" spans="1:9">
      <c r="A818" s="106" t="s">
        <v>2286</v>
      </c>
      <c r="B818" s="105">
        <v>22362</v>
      </c>
      <c r="C818" s="107">
        <v>42671</v>
      </c>
      <c r="D818" s="108">
        <v>0.38519675925925928</v>
      </c>
      <c r="E818" s="106" t="s">
        <v>152</v>
      </c>
      <c r="F818" s="106" t="s">
        <v>2287</v>
      </c>
      <c r="G818" s="106" t="s">
        <v>133</v>
      </c>
      <c r="H818" s="107">
        <v>42678</v>
      </c>
      <c r="I818" s="106" t="s">
        <v>2288</v>
      </c>
    </row>
    <row r="819" spans="1:9">
      <c r="A819" s="106" t="s">
        <v>2289</v>
      </c>
      <c r="B819" s="105">
        <v>22364</v>
      </c>
      <c r="C819" s="107">
        <v>42671</v>
      </c>
      <c r="D819" s="108">
        <v>0.38863425925925926</v>
      </c>
      <c r="E819" s="106" t="s">
        <v>2290</v>
      </c>
      <c r="F819" s="106" t="s">
        <v>2205</v>
      </c>
      <c r="G819" s="106" t="s">
        <v>133</v>
      </c>
      <c r="H819" s="107">
        <v>42677</v>
      </c>
      <c r="I819" s="106" t="s">
        <v>2291</v>
      </c>
    </row>
    <row r="820" spans="1:9">
      <c r="A820" s="106" t="s">
        <v>2292</v>
      </c>
      <c r="B820" s="105">
        <v>22365</v>
      </c>
      <c r="C820" s="107">
        <v>42671</v>
      </c>
      <c r="D820" s="108">
        <v>0.38954861111111111</v>
      </c>
      <c r="E820" s="106" t="s">
        <v>152</v>
      </c>
      <c r="F820" s="106" t="s">
        <v>137</v>
      </c>
      <c r="G820" s="106" t="s">
        <v>133</v>
      </c>
      <c r="H820" s="107">
        <v>42677</v>
      </c>
      <c r="I820" s="106" t="s">
        <v>2293</v>
      </c>
    </row>
    <row r="821" spans="1:9">
      <c r="A821" s="106" t="s">
        <v>2294</v>
      </c>
      <c r="B821" s="105">
        <v>22368</v>
      </c>
      <c r="C821" s="107">
        <v>42671</v>
      </c>
      <c r="D821" s="108">
        <v>0.3966898148148148</v>
      </c>
      <c r="E821" s="106" t="s">
        <v>2295</v>
      </c>
      <c r="F821" s="106" t="s">
        <v>793</v>
      </c>
      <c r="G821" s="106" t="s">
        <v>133</v>
      </c>
      <c r="H821" s="107">
        <v>42678</v>
      </c>
      <c r="I821" s="106" t="s">
        <v>2296</v>
      </c>
    </row>
    <row r="822" spans="1:9">
      <c r="A822" s="106" t="s">
        <v>2297</v>
      </c>
      <c r="B822" s="105">
        <v>22385</v>
      </c>
      <c r="C822" s="107">
        <v>42671</v>
      </c>
      <c r="D822" s="108">
        <v>0.46082175925925922</v>
      </c>
      <c r="E822" s="106" t="s">
        <v>2298</v>
      </c>
      <c r="F822" s="106" t="s">
        <v>137</v>
      </c>
      <c r="G822" s="106" t="s">
        <v>133</v>
      </c>
      <c r="H822" s="107">
        <v>42682</v>
      </c>
      <c r="I822" s="106" t="s">
        <v>2299</v>
      </c>
    </row>
    <row r="823" spans="1:9">
      <c r="A823" s="106" t="s">
        <v>2300</v>
      </c>
      <c r="B823" s="105">
        <v>22389</v>
      </c>
      <c r="C823" s="107">
        <v>42671</v>
      </c>
      <c r="D823" s="108">
        <v>0.47296296296296297</v>
      </c>
      <c r="E823" s="106" t="s">
        <v>96</v>
      </c>
      <c r="F823" s="106" t="s">
        <v>2301</v>
      </c>
      <c r="G823" s="106" t="s">
        <v>133</v>
      </c>
      <c r="H823" s="107">
        <v>42675</v>
      </c>
      <c r="I823" s="106" t="s">
        <v>2302</v>
      </c>
    </row>
    <row r="824" spans="1:9">
      <c r="A824" s="106" t="s">
        <v>2303</v>
      </c>
      <c r="B824" s="105">
        <v>22397</v>
      </c>
      <c r="C824" s="107">
        <v>42671</v>
      </c>
      <c r="D824" s="108">
        <v>0.50730324074074074</v>
      </c>
      <c r="E824" s="106" t="s">
        <v>152</v>
      </c>
      <c r="F824" s="106" t="s">
        <v>137</v>
      </c>
      <c r="G824" s="106" t="s">
        <v>133</v>
      </c>
      <c r="H824" s="107">
        <v>42676</v>
      </c>
      <c r="I824" s="106" t="s">
        <v>2304</v>
      </c>
    </row>
    <row r="825" spans="1:9">
      <c r="A825" s="106" t="s">
        <v>2305</v>
      </c>
      <c r="B825" s="105">
        <v>22399</v>
      </c>
      <c r="C825" s="107">
        <v>42671</v>
      </c>
      <c r="D825" s="108">
        <v>0.5183564814814815</v>
      </c>
      <c r="E825" s="106" t="s">
        <v>152</v>
      </c>
      <c r="F825" s="106" t="s">
        <v>137</v>
      </c>
      <c r="G825" s="106" t="s">
        <v>133</v>
      </c>
      <c r="H825" s="107">
        <v>42678</v>
      </c>
      <c r="I825" s="106" t="s">
        <v>2306</v>
      </c>
    </row>
    <row r="826" spans="1:9">
      <c r="A826" s="106" t="s">
        <v>2307</v>
      </c>
      <c r="B826" s="105">
        <v>22400</v>
      </c>
      <c r="C826" s="107">
        <v>42671</v>
      </c>
      <c r="D826" s="108">
        <v>0.53723379629629631</v>
      </c>
      <c r="E826" s="106" t="s">
        <v>140</v>
      </c>
      <c r="F826" s="106" t="s">
        <v>137</v>
      </c>
      <c r="G826" s="106" t="s">
        <v>133</v>
      </c>
      <c r="H826" s="107">
        <v>42689</v>
      </c>
      <c r="I826" s="106" t="s">
        <v>2308</v>
      </c>
    </row>
    <row r="827" spans="1:9">
      <c r="A827" s="106" t="s">
        <v>2309</v>
      </c>
      <c r="B827" s="105">
        <v>22401</v>
      </c>
      <c r="C827" s="107">
        <v>42671</v>
      </c>
      <c r="D827" s="108">
        <v>0.53815972222222219</v>
      </c>
      <c r="E827" s="106" t="s">
        <v>140</v>
      </c>
      <c r="F827" s="106" t="s">
        <v>137</v>
      </c>
      <c r="G827" s="106" t="s">
        <v>133</v>
      </c>
      <c r="H827" s="107">
        <v>42689</v>
      </c>
      <c r="I827" s="106" t="s">
        <v>2308</v>
      </c>
    </row>
    <row r="828" spans="1:9">
      <c r="A828" s="106" t="s">
        <v>2310</v>
      </c>
      <c r="B828" s="105">
        <v>22402</v>
      </c>
      <c r="C828" s="107">
        <v>42671</v>
      </c>
      <c r="D828" s="108">
        <v>0.53907407407407404</v>
      </c>
      <c r="E828" s="106" t="s">
        <v>140</v>
      </c>
      <c r="F828" s="106" t="s">
        <v>137</v>
      </c>
      <c r="G828" s="106" t="s">
        <v>133</v>
      </c>
      <c r="H828" s="107">
        <v>42689</v>
      </c>
      <c r="I828" s="106" t="s">
        <v>2308</v>
      </c>
    </row>
    <row r="829" spans="1:9">
      <c r="A829" s="106" t="s">
        <v>2311</v>
      </c>
      <c r="B829" s="105">
        <v>22403</v>
      </c>
      <c r="C829" s="107">
        <v>42671</v>
      </c>
      <c r="D829" s="108">
        <v>0.53996527777777781</v>
      </c>
      <c r="E829" s="106" t="s">
        <v>140</v>
      </c>
      <c r="F829" s="106" t="s">
        <v>137</v>
      </c>
      <c r="G829" s="106" t="s">
        <v>133</v>
      </c>
      <c r="H829" s="107">
        <v>42689</v>
      </c>
      <c r="I829" s="106" t="s">
        <v>2308</v>
      </c>
    </row>
    <row r="830" spans="1:9">
      <c r="A830" s="106" t="s">
        <v>2312</v>
      </c>
      <c r="B830" s="105">
        <v>22404</v>
      </c>
      <c r="C830" s="107">
        <v>42671</v>
      </c>
      <c r="D830" s="108">
        <v>0.54083333333333339</v>
      </c>
      <c r="E830" s="106" t="s">
        <v>140</v>
      </c>
      <c r="F830" s="106" t="s">
        <v>137</v>
      </c>
      <c r="G830" s="106" t="s">
        <v>133</v>
      </c>
      <c r="H830" s="107">
        <v>42689</v>
      </c>
      <c r="I830" s="106" t="s">
        <v>2308</v>
      </c>
    </row>
    <row r="831" spans="1:9">
      <c r="A831" s="106" t="s">
        <v>2313</v>
      </c>
      <c r="B831" s="105">
        <v>22405</v>
      </c>
      <c r="C831" s="107">
        <v>42671</v>
      </c>
      <c r="D831" s="108">
        <v>0.54172453703703705</v>
      </c>
      <c r="E831" s="106" t="s">
        <v>140</v>
      </c>
      <c r="F831" s="106" t="s">
        <v>137</v>
      </c>
      <c r="G831" s="106" t="s">
        <v>133</v>
      </c>
      <c r="H831" s="107">
        <v>42689</v>
      </c>
      <c r="I831" s="106" t="s">
        <v>2308</v>
      </c>
    </row>
    <row r="832" spans="1:9">
      <c r="A832" s="106" t="s">
        <v>2314</v>
      </c>
      <c r="B832" s="105">
        <v>22410</v>
      </c>
      <c r="C832" s="107">
        <v>42671</v>
      </c>
      <c r="D832" s="108">
        <v>0.55685185185185182</v>
      </c>
      <c r="E832" s="106" t="s">
        <v>199</v>
      </c>
      <c r="F832" s="106" t="s">
        <v>137</v>
      </c>
      <c r="G832" s="106" t="s">
        <v>133</v>
      </c>
      <c r="H832" s="107">
        <v>42675</v>
      </c>
      <c r="I832" s="106" t="s">
        <v>2315</v>
      </c>
    </row>
    <row r="833" spans="1:9">
      <c r="A833" s="106" t="s">
        <v>2316</v>
      </c>
      <c r="B833" s="105">
        <v>22412</v>
      </c>
      <c r="C833" s="107">
        <v>42671</v>
      </c>
      <c r="D833" s="108">
        <v>0.56373842592592593</v>
      </c>
      <c r="E833" s="106" t="s">
        <v>2317</v>
      </c>
      <c r="F833" s="106" t="s">
        <v>368</v>
      </c>
      <c r="G833" s="106" t="s">
        <v>133</v>
      </c>
      <c r="H833" s="107">
        <v>42682</v>
      </c>
      <c r="I833" s="106" t="s">
        <v>2318</v>
      </c>
    </row>
    <row r="834" spans="1:9">
      <c r="A834" s="106" t="s">
        <v>2319</v>
      </c>
      <c r="B834" s="105">
        <v>22413</v>
      </c>
      <c r="C834" s="107">
        <v>42671</v>
      </c>
      <c r="D834" s="108">
        <v>0.56432870370370369</v>
      </c>
      <c r="E834" s="106" t="s">
        <v>2320</v>
      </c>
      <c r="F834" s="106" t="s">
        <v>368</v>
      </c>
      <c r="G834" s="106" t="s">
        <v>133</v>
      </c>
      <c r="H834" s="107">
        <v>42678</v>
      </c>
      <c r="I834" s="106" t="s">
        <v>2321</v>
      </c>
    </row>
    <row r="835" spans="1:9">
      <c r="A835" s="106" t="s">
        <v>2322</v>
      </c>
      <c r="B835" s="105">
        <v>22414</v>
      </c>
      <c r="C835" s="107">
        <v>42671</v>
      </c>
      <c r="D835" s="108">
        <v>0.56503472222222217</v>
      </c>
      <c r="E835" s="106" t="s">
        <v>96</v>
      </c>
      <c r="F835" s="106" t="s">
        <v>272</v>
      </c>
      <c r="G835" s="106" t="s">
        <v>133</v>
      </c>
      <c r="H835" s="107">
        <v>42678</v>
      </c>
      <c r="I835" s="106" t="s">
        <v>2323</v>
      </c>
    </row>
    <row r="836" spans="1:9">
      <c r="A836" s="106" t="s">
        <v>2324</v>
      </c>
      <c r="B836" s="105">
        <v>22415</v>
      </c>
      <c r="C836" s="107">
        <v>42671</v>
      </c>
      <c r="D836" s="108">
        <v>0.56519675925925927</v>
      </c>
      <c r="E836" s="106" t="s">
        <v>2325</v>
      </c>
      <c r="F836" s="106" t="s">
        <v>368</v>
      </c>
      <c r="G836" s="106" t="s">
        <v>133</v>
      </c>
      <c r="H836" s="107">
        <v>42678</v>
      </c>
      <c r="I836" s="106" t="s">
        <v>2326</v>
      </c>
    </row>
    <row r="837" spans="1:9">
      <c r="A837" s="106" t="s">
        <v>2327</v>
      </c>
      <c r="B837" s="105">
        <v>22416</v>
      </c>
      <c r="C837" s="107">
        <v>42671</v>
      </c>
      <c r="D837" s="108">
        <v>0.56579861111111118</v>
      </c>
      <c r="E837" s="106" t="s">
        <v>2328</v>
      </c>
      <c r="F837" s="106" t="s">
        <v>368</v>
      </c>
      <c r="G837" s="106" t="s">
        <v>133</v>
      </c>
      <c r="H837" s="107">
        <v>42678</v>
      </c>
      <c r="I837" s="106" t="s">
        <v>2329</v>
      </c>
    </row>
    <row r="838" spans="1:9">
      <c r="A838" s="106" t="s">
        <v>2330</v>
      </c>
      <c r="B838" s="105">
        <v>22417</v>
      </c>
      <c r="C838" s="107">
        <v>42671</v>
      </c>
      <c r="D838" s="108">
        <v>0.56751157407407404</v>
      </c>
      <c r="E838" s="106" t="s">
        <v>199</v>
      </c>
      <c r="F838" s="106" t="s">
        <v>816</v>
      </c>
      <c r="G838" s="106" t="s">
        <v>133</v>
      </c>
      <c r="H838" s="107">
        <v>42677</v>
      </c>
      <c r="I838" s="106" t="s">
        <v>2264</v>
      </c>
    </row>
    <row r="839" spans="1:9">
      <c r="A839" s="106" t="s">
        <v>2331</v>
      </c>
      <c r="B839" s="105">
        <v>22418</v>
      </c>
      <c r="C839" s="107">
        <v>42671</v>
      </c>
      <c r="D839" s="108">
        <v>0.56844907407407408</v>
      </c>
      <c r="E839" s="106" t="s">
        <v>199</v>
      </c>
      <c r="F839" s="106" t="s">
        <v>816</v>
      </c>
      <c r="G839" s="106" t="s">
        <v>133</v>
      </c>
      <c r="H839" s="107">
        <v>42677</v>
      </c>
      <c r="I839" s="106" t="s">
        <v>2264</v>
      </c>
    </row>
    <row r="840" spans="1:9">
      <c r="A840" s="106" t="s">
        <v>2332</v>
      </c>
      <c r="B840" s="105">
        <v>22420</v>
      </c>
      <c r="C840" s="107">
        <v>42671</v>
      </c>
      <c r="D840" s="108">
        <v>0.57553240740740741</v>
      </c>
      <c r="E840" s="106" t="s">
        <v>163</v>
      </c>
      <c r="F840" s="106" t="s">
        <v>2333</v>
      </c>
      <c r="G840" s="106" t="s">
        <v>133</v>
      </c>
      <c r="H840" s="107">
        <v>42676</v>
      </c>
      <c r="I840" s="106" t="s">
        <v>2334</v>
      </c>
    </row>
    <row r="841" spans="1:9">
      <c r="A841" s="106" t="s">
        <v>2335</v>
      </c>
      <c r="B841" s="105">
        <v>22421</v>
      </c>
      <c r="C841" s="107">
        <v>42671</v>
      </c>
      <c r="D841" s="108">
        <v>0.57699074074074075</v>
      </c>
      <c r="E841" s="106" t="s">
        <v>199</v>
      </c>
      <c r="F841" s="106" t="s">
        <v>2336</v>
      </c>
      <c r="G841" s="106" t="s">
        <v>133</v>
      </c>
      <c r="H841" s="107">
        <v>42678</v>
      </c>
      <c r="I841" s="106" t="s">
        <v>2337</v>
      </c>
    </row>
    <row r="842" spans="1:9">
      <c r="A842" s="106" t="s">
        <v>2338</v>
      </c>
      <c r="B842" s="105">
        <v>22423</v>
      </c>
      <c r="C842" s="107">
        <v>42671</v>
      </c>
      <c r="D842" s="108">
        <v>0.59666666666666668</v>
      </c>
      <c r="E842" s="106" t="s">
        <v>199</v>
      </c>
      <c r="F842" s="106" t="s">
        <v>137</v>
      </c>
      <c r="G842" s="106" t="s">
        <v>133</v>
      </c>
      <c r="H842" s="107">
        <v>42678</v>
      </c>
      <c r="I842" s="106" t="s">
        <v>2339</v>
      </c>
    </row>
    <row r="843" spans="1:9">
      <c r="A843" s="106" t="s">
        <v>2340</v>
      </c>
      <c r="B843" s="105">
        <v>22424</v>
      </c>
      <c r="C843" s="107">
        <v>42671</v>
      </c>
      <c r="D843" s="108">
        <v>0.60059027777777774</v>
      </c>
      <c r="E843" s="106" t="s">
        <v>96</v>
      </c>
      <c r="F843" s="106" t="s">
        <v>272</v>
      </c>
      <c r="G843" s="106" t="s">
        <v>133</v>
      </c>
      <c r="H843" s="107">
        <v>42678</v>
      </c>
      <c r="I843" s="106" t="s">
        <v>2323</v>
      </c>
    </row>
    <row r="844" spans="1:9">
      <c r="A844" s="106" t="s">
        <v>2341</v>
      </c>
      <c r="B844" s="105">
        <v>22427</v>
      </c>
      <c r="C844" s="107">
        <v>42671</v>
      </c>
      <c r="D844" s="108">
        <v>0.60793981481481485</v>
      </c>
      <c r="E844" s="106" t="s">
        <v>2342</v>
      </c>
      <c r="F844" s="106" t="s">
        <v>2343</v>
      </c>
      <c r="G844" s="106" t="s">
        <v>133</v>
      </c>
      <c r="H844" s="107">
        <v>42677</v>
      </c>
      <c r="I844" s="106" t="s">
        <v>2344</v>
      </c>
    </row>
    <row r="845" spans="1:9">
      <c r="A845" s="106" t="s">
        <v>2345</v>
      </c>
      <c r="B845" s="105">
        <v>22428</v>
      </c>
      <c r="C845" s="107">
        <v>42671</v>
      </c>
      <c r="D845" s="108">
        <v>0.60966435185185186</v>
      </c>
      <c r="E845" s="106" t="s">
        <v>2346</v>
      </c>
      <c r="F845" s="106" t="s">
        <v>2343</v>
      </c>
      <c r="G845" s="106" t="s">
        <v>133</v>
      </c>
      <c r="H845" s="107">
        <v>42677</v>
      </c>
      <c r="I845" s="106" t="s">
        <v>2347</v>
      </c>
    </row>
    <row r="846" spans="1:9">
      <c r="A846" s="106" t="s">
        <v>2348</v>
      </c>
      <c r="B846" s="105">
        <v>22429</v>
      </c>
      <c r="C846" s="107">
        <v>42671</v>
      </c>
      <c r="D846" s="108">
        <v>0.61100694444444448</v>
      </c>
      <c r="E846" s="106" t="s">
        <v>2349</v>
      </c>
      <c r="F846" s="106" t="s">
        <v>2343</v>
      </c>
      <c r="G846" s="106" t="s">
        <v>133</v>
      </c>
      <c r="H846" s="107">
        <v>42682</v>
      </c>
      <c r="I846" s="106" t="s">
        <v>2350</v>
      </c>
    </row>
    <row r="847" spans="1:9">
      <c r="A847" s="106" t="s">
        <v>2351</v>
      </c>
      <c r="B847" s="105">
        <v>22430</v>
      </c>
      <c r="C847" s="107">
        <v>42671</v>
      </c>
      <c r="D847" s="108">
        <v>0.61219907407407403</v>
      </c>
      <c r="E847" s="106" t="s">
        <v>2352</v>
      </c>
      <c r="F847" s="106" t="s">
        <v>2343</v>
      </c>
      <c r="G847" s="106" t="s">
        <v>133</v>
      </c>
      <c r="H847" s="107">
        <v>42677</v>
      </c>
      <c r="I847" s="106" t="s">
        <v>2353</v>
      </c>
    </row>
    <row r="848" spans="1:9">
      <c r="A848" s="106" t="s">
        <v>2354</v>
      </c>
      <c r="B848" s="105">
        <v>22431</v>
      </c>
      <c r="C848" s="107">
        <v>42671</v>
      </c>
      <c r="D848" s="108">
        <v>0.6128703703703704</v>
      </c>
      <c r="E848" s="106" t="s">
        <v>2355</v>
      </c>
      <c r="F848" s="106" t="s">
        <v>2343</v>
      </c>
      <c r="G848" s="106" t="s">
        <v>133</v>
      </c>
      <c r="H848" s="107">
        <v>42677</v>
      </c>
      <c r="I848" s="106" t="s">
        <v>2356</v>
      </c>
    </row>
    <row r="849" spans="1:9">
      <c r="A849" s="106" t="s">
        <v>2357</v>
      </c>
      <c r="B849" s="105">
        <v>22435</v>
      </c>
      <c r="C849" s="107">
        <v>42671</v>
      </c>
      <c r="D849" s="108">
        <v>0.61603009259259256</v>
      </c>
      <c r="E849" s="106" t="s">
        <v>152</v>
      </c>
      <c r="F849" s="106" t="s">
        <v>137</v>
      </c>
      <c r="G849" s="106" t="s">
        <v>133</v>
      </c>
      <c r="H849" s="107">
        <v>42678</v>
      </c>
      <c r="I849" s="106" t="s">
        <v>2358</v>
      </c>
    </row>
    <row r="850" spans="1:9">
      <c r="A850" s="106" t="s">
        <v>2359</v>
      </c>
      <c r="B850" s="105">
        <v>22436</v>
      </c>
      <c r="C850" s="107">
        <v>42671</v>
      </c>
      <c r="D850" s="108">
        <v>0.62239583333333337</v>
      </c>
      <c r="E850" s="106" t="s">
        <v>2360</v>
      </c>
      <c r="F850" s="106" t="s">
        <v>2343</v>
      </c>
      <c r="G850" s="106" t="s">
        <v>133</v>
      </c>
      <c r="H850" s="107">
        <v>42682</v>
      </c>
      <c r="I850" s="106" t="s">
        <v>2361</v>
      </c>
    </row>
    <row r="851" spans="1:9">
      <c r="A851" s="106" t="s">
        <v>2362</v>
      </c>
      <c r="B851" s="105">
        <v>22437</v>
      </c>
      <c r="C851" s="107">
        <v>42671</v>
      </c>
      <c r="D851" s="108">
        <v>0.62385416666666671</v>
      </c>
      <c r="E851" s="106" t="s">
        <v>2363</v>
      </c>
      <c r="F851" s="106" t="s">
        <v>2343</v>
      </c>
      <c r="G851" s="106" t="s">
        <v>133</v>
      </c>
      <c r="H851" s="107">
        <v>42682</v>
      </c>
      <c r="I851" s="106" t="s">
        <v>2364</v>
      </c>
    </row>
    <row r="852" spans="1:9">
      <c r="A852" s="106" t="s">
        <v>2365</v>
      </c>
      <c r="B852" s="105">
        <v>22438</v>
      </c>
      <c r="C852" s="107">
        <v>42671</v>
      </c>
      <c r="D852" s="108">
        <v>0.62542824074074077</v>
      </c>
      <c r="E852" s="106" t="s">
        <v>2366</v>
      </c>
      <c r="F852" s="106" t="s">
        <v>2343</v>
      </c>
      <c r="G852" s="106" t="s">
        <v>133</v>
      </c>
      <c r="H852" s="107">
        <v>42682</v>
      </c>
      <c r="I852" s="106" t="s">
        <v>2367</v>
      </c>
    </row>
    <row r="853" spans="1:9">
      <c r="A853" s="106" t="s">
        <v>2368</v>
      </c>
      <c r="B853" s="105">
        <v>22440</v>
      </c>
      <c r="C853" s="107">
        <v>42671</v>
      </c>
      <c r="D853" s="108">
        <v>0.62682870370370369</v>
      </c>
      <c r="E853" s="106" t="s">
        <v>2369</v>
      </c>
      <c r="F853" s="106" t="s">
        <v>2343</v>
      </c>
      <c r="G853" s="106" t="s">
        <v>133</v>
      </c>
      <c r="H853" s="107">
        <v>42682</v>
      </c>
      <c r="I853" s="106" t="s">
        <v>2370</v>
      </c>
    </row>
    <row r="854" spans="1:9">
      <c r="A854" s="106" t="s">
        <v>2371</v>
      </c>
      <c r="B854" s="105">
        <v>22441</v>
      </c>
      <c r="C854" s="107">
        <v>42671</v>
      </c>
      <c r="D854" s="108">
        <v>0.62820601851851854</v>
      </c>
      <c r="E854" s="106" t="s">
        <v>2372</v>
      </c>
      <c r="F854" s="106" t="s">
        <v>2343</v>
      </c>
      <c r="G854" s="106" t="s">
        <v>133</v>
      </c>
      <c r="H854" s="107">
        <v>42676</v>
      </c>
      <c r="I854" s="106" t="s">
        <v>2373</v>
      </c>
    </row>
    <row r="855" spans="1:9">
      <c r="A855" s="106" t="s">
        <v>2374</v>
      </c>
      <c r="B855" s="105">
        <v>22442</v>
      </c>
      <c r="C855" s="107">
        <v>42671</v>
      </c>
      <c r="D855" s="108">
        <v>0.62881944444444449</v>
      </c>
      <c r="E855" s="106" t="s">
        <v>2375</v>
      </c>
      <c r="F855" s="106" t="s">
        <v>2343</v>
      </c>
      <c r="G855" s="106" t="s">
        <v>133</v>
      </c>
      <c r="H855" s="107">
        <v>42678</v>
      </c>
      <c r="I855" s="106" t="s">
        <v>2376</v>
      </c>
    </row>
    <row r="856" spans="1:9">
      <c r="A856" s="106" t="s">
        <v>2377</v>
      </c>
      <c r="B856" s="105">
        <v>22443</v>
      </c>
      <c r="C856" s="107">
        <v>42671</v>
      </c>
      <c r="D856" s="108">
        <v>0.62938657407407406</v>
      </c>
      <c r="E856" s="106" t="s">
        <v>2378</v>
      </c>
      <c r="F856" s="106" t="s">
        <v>2343</v>
      </c>
      <c r="G856" s="106" t="s">
        <v>133</v>
      </c>
      <c r="H856" s="107">
        <v>42678</v>
      </c>
      <c r="I856" s="106" t="s">
        <v>2379</v>
      </c>
    </row>
    <row r="857" spans="1:9">
      <c r="A857" s="106" t="s">
        <v>2380</v>
      </c>
      <c r="B857" s="105">
        <v>22444</v>
      </c>
      <c r="C857" s="107">
        <v>42671</v>
      </c>
      <c r="D857" s="108">
        <v>0.62930555555555556</v>
      </c>
      <c r="E857" s="106" t="s">
        <v>2381</v>
      </c>
      <c r="F857" s="106" t="s">
        <v>137</v>
      </c>
      <c r="G857" s="106" t="s">
        <v>133</v>
      </c>
      <c r="H857" s="107">
        <v>42682</v>
      </c>
      <c r="I857" s="106" t="s">
        <v>2382</v>
      </c>
    </row>
    <row r="858" spans="1:9">
      <c r="A858" s="106" t="s">
        <v>2383</v>
      </c>
      <c r="B858" s="105">
        <v>22445</v>
      </c>
      <c r="C858" s="107">
        <v>42671</v>
      </c>
      <c r="D858" s="108">
        <v>0.63061342592592595</v>
      </c>
      <c r="E858" s="106" t="s">
        <v>2384</v>
      </c>
      <c r="F858" s="106" t="s">
        <v>2343</v>
      </c>
      <c r="G858" s="106" t="s">
        <v>133</v>
      </c>
      <c r="H858" s="107">
        <v>42678</v>
      </c>
      <c r="I858" s="106" t="s">
        <v>2385</v>
      </c>
    </row>
    <row r="859" spans="1:9">
      <c r="A859" s="106" t="s">
        <v>2386</v>
      </c>
      <c r="B859" s="105">
        <v>22447</v>
      </c>
      <c r="C859" s="107">
        <v>42671</v>
      </c>
      <c r="D859" s="108">
        <v>0.63134259259259262</v>
      </c>
      <c r="E859" s="106" t="s">
        <v>2387</v>
      </c>
      <c r="F859" s="106" t="s">
        <v>2343</v>
      </c>
      <c r="G859" s="106" t="s">
        <v>133</v>
      </c>
      <c r="H859" s="107">
        <v>42678</v>
      </c>
      <c r="I859" s="106" t="s">
        <v>2388</v>
      </c>
    </row>
    <row r="860" spans="1:9">
      <c r="A860" s="106" t="s">
        <v>2389</v>
      </c>
      <c r="B860" s="105">
        <v>22448</v>
      </c>
      <c r="C860" s="107">
        <v>42671</v>
      </c>
      <c r="D860" s="108">
        <v>0.63276620370370373</v>
      </c>
      <c r="E860" s="106" t="s">
        <v>2390</v>
      </c>
      <c r="F860" s="106" t="s">
        <v>2343</v>
      </c>
      <c r="G860" s="106" t="s">
        <v>133</v>
      </c>
      <c r="H860" s="107">
        <v>42678</v>
      </c>
      <c r="I860" s="106" t="s">
        <v>2391</v>
      </c>
    </row>
    <row r="861" spans="1:9">
      <c r="A861" s="106" t="s">
        <v>2392</v>
      </c>
      <c r="B861" s="105">
        <v>22450</v>
      </c>
      <c r="C861" s="107">
        <v>42671</v>
      </c>
      <c r="D861" s="108">
        <v>0.63613425925925926</v>
      </c>
      <c r="E861" s="106" t="s">
        <v>2393</v>
      </c>
      <c r="F861" s="106" t="s">
        <v>2343</v>
      </c>
      <c r="G861" s="106" t="s">
        <v>133</v>
      </c>
      <c r="H861" s="107">
        <v>42678</v>
      </c>
      <c r="I861" s="106" t="s">
        <v>2394</v>
      </c>
    </row>
    <row r="862" spans="1:9">
      <c r="A862" s="106" t="s">
        <v>2395</v>
      </c>
      <c r="B862" s="105">
        <v>22452</v>
      </c>
      <c r="C862" s="107">
        <v>42671</v>
      </c>
      <c r="D862" s="108">
        <v>0.63671296296296298</v>
      </c>
      <c r="E862" s="106" t="s">
        <v>2396</v>
      </c>
      <c r="F862" s="106" t="s">
        <v>2343</v>
      </c>
      <c r="G862" s="106" t="s">
        <v>133</v>
      </c>
      <c r="H862" s="107">
        <v>42678</v>
      </c>
      <c r="I862" s="106" t="s">
        <v>2397</v>
      </c>
    </row>
    <row r="863" spans="1:9">
      <c r="A863" s="106" t="s">
        <v>2398</v>
      </c>
      <c r="B863" s="105">
        <v>22453</v>
      </c>
      <c r="C863" s="107">
        <v>42671</v>
      </c>
      <c r="D863" s="108">
        <v>0.63721064814814821</v>
      </c>
      <c r="E863" s="106" t="s">
        <v>2399</v>
      </c>
      <c r="F863" s="106" t="s">
        <v>2343</v>
      </c>
      <c r="G863" s="106" t="s">
        <v>133</v>
      </c>
      <c r="H863" s="107">
        <v>42678</v>
      </c>
      <c r="I863" s="106" t="s">
        <v>2400</v>
      </c>
    </row>
    <row r="864" spans="1:9">
      <c r="A864" s="106" t="s">
        <v>2401</v>
      </c>
      <c r="B864" s="105">
        <v>22457</v>
      </c>
      <c r="C864" s="107">
        <v>42671</v>
      </c>
      <c r="D864" s="108">
        <v>0.64812499999999995</v>
      </c>
      <c r="E864" s="106" t="s">
        <v>2402</v>
      </c>
      <c r="F864" s="106" t="s">
        <v>2403</v>
      </c>
      <c r="G864" s="106" t="s">
        <v>133</v>
      </c>
      <c r="H864" s="107">
        <v>42675</v>
      </c>
      <c r="I864" s="106" t="s">
        <v>2404</v>
      </c>
    </row>
    <row r="865" spans="1:9">
      <c r="A865" s="106" t="s">
        <v>2405</v>
      </c>
      <c r="B865" s="105">
        <v>22464</v>
      </c>
      <c r="C865" s="107">
        <v>42671</v>
      </c>
      <c r="D865" s="108">
        <v>0.66023148148148147</v>
      </c>
      <c r="E865" s="106" t="s">
        <v>2406</v>
      </c>
      <c r="F865" s="106" t="s">
        <v>2407</v>
      </c>
      <c r="G865" s="106" t="s">
        <v>133</v>
      </c>
      <c r="H865" s="107">
        <v>42682</v>
      </c>
      <c r="I865" s="106" t="s">
        <v>2408</v>
      </c>
    </row>
    <row r="866" spans="1:9">
      <c r="A866" s="106" t="s">
        <v>2409</v>
      </c>
      <c r="B866" s="105">
        <v>22472</v>
      </c>
      <c r="C866" s="107">
        <v>42674</v>
      </c>
      <c r="D866" s="108">
        <v>0.3096990740740741</v>
      </c>
      <c r="E866" s="106" t="s">
        <v>2410</v>
      </c>
      <c r="F866" s="106" t="s">
        <v>137</v>
      </c>
      <c r="G866" s="106" t="s">
        <v>133</v>
      </c>
      <c r="H866" s="107">
        <v>42678</v>
      </c>
      <c r="I866" s="106" t="s">
        <v>2411</v>
      </c>
    </row>
    <row r="867" spans="1:9">
      <c r="A867" s="106" t="s">
        <v>2412</v>
      </c>
      <c r="B867" s="105">
        <v>22483</v>
      </c>
      <c r="C867" s="107">
        <v>42674</v>
      </c>
      <c r="D867" s="108">
        <v>0.40916666666666668</v>
      </c>
      <c r="E867" s="106" t="s">
        <v>2413</v>
      </c>
      <c r="F867" s="106" t="s">
        <v>2414</v>
      </c>
      <c r="G867" s="106" t="s">
        <v>176</v>
      </c>
      <c r="H867" s="107">
        <v>42690</v>
      </c>
      <c r="I867" s="106" t="s">
        <v>2415</v>
      </c>
    </row>
    <row r="868" spans="1:9">
      <c r="A868" s="106" t="s">
        <v>2416</v>
      </c>
      <c r="B868" s="105">
        <v>22484</v>
      </c>
      <c r="C868" s="107">
        <v>42674</v>
      </c>
      <c r="D868" s="108">
        <v>0.41054398148148147</v>
      </c>
      <c r="E868" s="106" t="s">
        <v>2417</v>
      </c>
      <c r="F868" s="106" t="s">
        <v>2414</v>
      </c>
      <c r="G868" s="106" t="s">
        <v>133</v>
      </c>
      <c r="H868" s="107">
        <v>42678</v>
      </c>
      <c r="I868" s="106" t="s">
        <v>2418</v>
      </c>
    </row>
    <row r="869" spans="1:9">
      <c r="A869" s="106" t="s">
        <v>2419</v>
      </c>
      <c r="B869" s="105">
        <v>22485</v>
      </c>
      <c r="C869" s="107">
        <v>42674</v>
      </c>
      <c r="D869" s="108">
        <v>0.41185185185185186</v>
      </c>
      <c r="E869" s="106" t="s">
        <v>2410</v>
      </c>
      <c r="F869" s="106" t="s">
        <v>2414</v>
      </c>
      <c r="G869" s="106" t="s">
        <v>133</v>
      </c>
      <c r="H869" s="107">
        <v>42676</v>
      </c>
      <c r="I869" s="106" t="s">
        <v>2420</v>
      </c>
    </row>
    <row r="870" spans="1:9">
      <c r="A870" s="106" t="s">
        <v>2421</v>
      </c>
      <c r="B870" s="105">
        <v>22490</v>
      </c>
      <c r="C870" s="107">
        <v>42674</v>
      </c>
      <c r="D870" s="108">
        <v>0.45542824074074079</v>
      </c>
      <c r="E870" s="106" t="s">
        <v>96</v>
      </c>
      <c r="F870" s="106" t="s">
        <v>2422</v>
      </c>
      <c r="G870" s="106" t="s">
        <v>133</v>
      </c>
      <c r="H870" s="107">
        <v>42682</v>
      </c>
      <c r="I870" s="106" t="s">
        <v>2423</v>
      </c>
    </row>
    <row r="871" spans="1:9">
      <c r="A871" s="106" t="s">
        <v>2424</v>
      </c>
      <c r="B871" s="105">
        <v>22492</v>
      </c>
      <c r="C871" s="107">
        <v>42674</v>
      </c>
      <c r="D871" s="108">
        <v>0.46097222222222217</v>
      </c>
      <c r="E871" s="106" t="s">
        <v>2425</v>
      </c>
      <c r="F871" s="106" t="s">
        <v>781</v>
      </c>
      <c r="G871" s="106" t="s">
        <v>133</v>
      </c>
      <c r="H871" s="107">
        <v>42684</v>
      </c>
      <c r="I871" s="106" t="s">
        <v>2426</v>
      </c>
    </row>
    <row r="872" spans="1:9">
      <c r="A872" s="106" t="s">
        <v>2427</v>
      </c>
      <c r="B872" s="105">
        <v>22493</v>
      </c>
      <c r="C872" s="107">
        <v>42674</v>
      </c>
      <c r="D872" s="108">
        <v>0.46211805555555557</v>
      </c>
      <c r="E872" s="106" t="s">
        <v>2428</v>
      </c>
      <c r="F872" s="106" t="s">
        <v>781</v>
      </c>
      <c r="G872" s="106" t="s">
        <v>133</v>
      </c>
      <c r="H872" s="107">
        <v>42684</v>
      </c>
      <c r="I872" s="106" t="s">
        <v>2429</v>
      </c>
    </row>
    <row r="873" spans="1:9">
      <c r="A873" s="106" t="s">
        <v>2430</v>
      </c>
      <c r="B873" s="105">
        <v>22495</v>
      </c>
      <c r="C873" s="107">
        <v>42674</v>
      </c>
      <c r="D873" s="108">
        <v>0.4722453703703704</v>
      </c>
      <c r="E873" s="106" t="s">
        <v>2431</v>
      </c>
      <c r="F873" s="106" t="s">
        <v>781</v>
      </c>
      <c r="G873" s="106" t="s">
        <v>133</v>
      </c>
      <c r="H873" s="107">
        <v>42682</v>
      </c>
      <c r="I873" s="106" t="s">
        <v>2432</v>
      </c>
    </row>
    <row r="874" spans="1:9">
      <c r="A874" s="106" t="s">
        <v>2433</v>
      </c>
      <c r="B874" s="105">
        <v>22496</v>
      </c>
      <c r="C874" s="107">
        <v>42674</v>
      </c>
      <c r="D874" s="108">
        <v>0.47799768518518521</v>
      </c>
      <c r="E874" s="106" t="s">
        <v>2434</v>
      </c>
      <c r="F874" s="106" t="s">
        <v>781</v>
      </c>
      <c r="G874" s="106" t="s">
        <v>133</v>
      </c>
      <c r="H874" s="107">
        <v>42684</v>
      </c>
      <c r="I874" s="106" t="s">
        <v>2435</v>
      </c>
    </row>
    <row r="875" spans="1:9">
      <c r="A875" s="106" t="s">
        <v>2436</v>
      </c>
      <c r="B875" s="105">
        <v>22499</v>
      </c>
      <c r="C875" s="107">
        <v>42674</v>
      </c>
      <c r="D875" s="108">
        <v>0.48761574074074071</v>
      </c>
      <c r="E875" s="106" t="s">
        <v>2437</v>
      </c>
      <c r="F875" s="106" t="s">
        <v>137</v>
      </c>
      <c r="G875" s="106" t="s">
        <v>133</v>
      </c>
      <c r="H875" s="107">
        <v>42684</v>
      </c>
      <c r="I875" s="106" t="s">
        <v>2438</v>
      </c>
    </row>
    <row r="876" spans="1:9">
      <c r="A876" s="106" t="s">
        <v>2439</v>
      </c>
      <c r="B876" s="105">
        <v>22501</v>
      </c>
      <c r="C876" s="107">
        <v>42674</v>
      </c>
      <c r="D876" s="108">
        <v>0.51366898148148155</v>
      </c>
      <c r="E876" s="106" t="s">
        <v>152</v>
      </c>
      <c r="F876" s="106" t="s">
        <v>2440</v>
      </c>
      <c r="G876" s="106" t="s">
        <v>133</v>
      </c>
      <c r="H876" s="107">
        <v>42682</v>
      </c>
      <c r="I876" s="106" t="s">
        <v>2441</v>
      </c>
    </row>
    <row r="877" spans="1:9">
      <c r="A877" s="106" t="s">
        <v>2442</v>
      </c>
      <c r="B877" s="105">
        <v>22509</v>
      </c>
      <c r="C877" s="107">
        <v>42674</v>
      </c>
      <c r="D877" s="108">
        <v>0.56048611111111113</v>
      </c>
      <c r="E877" s="106" t="s">
        <v>2443</v>
      </c>
      <c r="F877" s="106" t="s">
        <v>137</v>
      </c>
      <c r="G877" s="106" t="s">
        <v>133</v>
      </c>
      <c r="H877" s="107">
        <v>42682</v>
      </c>
      <c r="I877" s="106" t="s">
        <v>2444</v>
      </c>
    </row>
    <row r="878" spans="1:9">
      <c r="A878" s="106" t="s">
        <v>2445</v>
      </c>
      <c r="B878" s="105">
        <v>22511</v>
      </c>
      <c r="C878" s="107">
        <v>42674</v>
      </c>
      <c r="D878" s="108">
        <v>0.57162037037037039</v>
      </c>
      <c r="E878" s="106" t="s">
        <v>170</v>
      </c>
      <c r="F878" s="106" t="s">
        <v>164</v>
      </c>
      <c r="G878" s="106" t="s">
        <v>133</v>
      </c>
      <c r="H878" s="107">
        <v>42684</v>
      </c>
      <c r="I878" s="106" t="s">
        <v>2446</v>
      </c>
    </row>
    <row r="879" spans="1:9">
      <c r="A879" s="106" t="s">
        <v>2447</v>
      </c>
      <c r="B879" s="105">
        <v>22513</v>
      </c>
      <c r="C879" s="107">
        <v>42674</v>
      </c>
      <c r="D879" s="108">
        <v>0.5742708333333334</v>
      </c>
      <c r="E879" s="106" t="s">
        <v>345</v>
      </c>
      <c r="F879" s="106" t="s">
        <v>1909</v>
      </c>
      <c r="G879" s="106" t="s">
        <v>133</v>
      </c>
      <c r="H879" s="107">
        <v>42677</v>
      </c>
      <c r="I879" s="106" t="s">
        <v>2448</v>
      </c>
    </row>
    <row r="880" spans="1:9">
      <c r="A880" s="106" t="s">
        <v>2449</v>
      </c>
      <c r="B880" s="105">
        <v>22514</v>
      </c>
      <c r="C880" s="107">
        <v>42674</v>
      </c>
      <c r="D880" s="108">
        <v>0.57526620370370374</v>
      </c>
      <c r="E880" s="106" t="s">
        <v>345</v>
      </c>
      <c r="F880" s="106" t="s">
        <v>879</v>
      </c>
      <c r="G880" s="106" t="s">
        <v>133</v>
      </c>
      <c r="H880" s="107">
        <v>42678</v>
      </c>
      <c r="I880" s="106" t="s">
        <v>2450</v>
      </c>
    </row>
    <row r="881" spans="1:9">
      <c r="A881" s="106" t="s">
        <v>2451</v>
      </c>
      <c r="B881" s="105">
        <v>22515</v>
      </c>
      <c r="C881" s="107">
        <v>42674</v>
      </c>
      <c r="D881" s="108">
        <v>0.57761574074074074</v>
      </c>
      <c r="E881" s="106" t="s">
        <v>345</v>
      </c>
      <c r="F881" s="106" t="s">
        <v>2452</v>
      </c>
      <c r="G881" s="106" t="s">
        <v>133</v>
      </c>
      <c r="H881" s="107">
        <v>42678</v>
      </c>
      <c r="I881" s="106" t="s">
        <v>2453</v>
      </c>
    </row>
    <row r="882" spans="1:9">
      <c r="A882" s="106" t="s">
        <v>2454</v>
      </c>
      <c r="B882" s="105">
        <v>22516</v>
      </c>
      <c r="C882" s="107">
        <v>42674</v>
      </c>
      <c r="D882" s="108">
        <v>0.57847222222222217</v>
      </c>
      <c r="E882" s="106" t="s">
        <v>345</v>
      </c>
      <c r="F882" s="106" t="s">
        <v>137</v>
      </c>
      <c r="G882" s="106" t="s">
        <v>133</v>
      </c>
      <c r="H882" s="107">
        <v>42682</v>
      </c>
      <c r="I882" s="106" t="s">
        <v>2455</v>
      </c>
    </row>
    <row r="883" spans="1:9">
      <c r="A883" s="106" t="s">
        <v>2456</v>
      </c>
      <c r="B883" s="105">
        <v>22517</v>
      </c>
      <c r="C883" s="107">
        <v>42674</v>
      </c>
      <c r="D883" s="108">
        <v>0.58164351851851859</v>
      </c>
      <c r="E883" s="106" t="s">
        <v>345</v>
      </c>
      <c r="F883" s="106" t="s">
        <v>1837</v>
      </c>
      <c r="G883" s="106" t="s">
        <v>133</v>
      </c>
      <c r="H883" s="107">
        <v>42677</v>
      </c>
      <c r="I883" s="106" t="s">
        <v>2457</v>
      </c>
    </row>
    <row r="884" spans="1:9">
      <c r="A884" s="106" t="s">
        <v>2458</v>
      </c>
      <c r="B884" s="105">
        <v>22518</v>
      </c>
      <c r="C884" s="107">
        <v>42674</v>
      </c>
      <c r="D884" s="108">
        <v>0.58805555555555555</v>
      </c>
      <c r="E884" s="106" t="s">
        <v>345</v>
      </c>
      <c r="F884" s="106" t="s">
        <v>1837</v>
      </c>
      <c r="G884" s="106" t="s">
        <v>133</v>
      </c>
      <c r="H884" s="107">
        <v>42677</v>
      </c>
      <c r="I884" s="106" t="s">
        <v>2448</v>
      </c>
    </row>
    <row r="885" spans="1:9">
      <c r="A885" s="106" t="s">
        <v>2459</v>
      </c>
      <c r="B885" s="105">
        <v>22520</v>
      </c>
      <c r="C885" s="107">
        <v>42674</v>
      </c>
      <c r="D885" s="108">
        <v>0.59236111111111112</v>
      </c>
      <c r="E885" s="106" t="s">
        <v>345</v>
      </c>
      <c r="F885" s="106" t="s">
        <v>2460</v>
      </c>
      <c r="G885" s="106" t="s">
        <v>133</v>
      </c>
      <c r="H885" s="107">
        <v>42678</v>
      </c>
      <c r="I885" s="106" t="s">
        <v>2461</v>
      </c>
    </row>
    <row r="886" spans="1:9">
      <c r="A886" s="106" t="s">
        <v>2462</v>
      </c>
      <c r="B886" s="105">
        <v>22521</v>
      </c>
      <c r="C886" s="107">
        <v>42674</v>
      </c>
      <c r="D886" s="108">
        <v>0.59373842592592596</v>
      </c>
      <c r="E886" s="106" t="s">
        <v>345</v>
      </c>
      <c r="F886" s="106" t="s">
        <v>137</v>
      </c>
      <c r="G886" s="106" t="s">
        <v>133</v>
      </c>
      <c r="H886" s="107">
        <v>42678</v>
      </c>
      <c r="I886" s="106" t="s">
        <v>2463</v>
      </c>
    </row>
    <row r="887" spans="1:9">
      <c r="A887" s="106" t="s">
        <v>2464</v>
      </c>
      <c r="B887" s="105">
        <v>22522</v>
      </c>
      <c r="C887" s="107">
        <v>42674</v>
      </c>
      <c r="D887" s="108">
        <v>0.59516203703703707</v>
      </c>
      <c r="E887" s="106" t="s">
        <v>345</v>
      </c>
      <c r="F887" s="106" t="s">
        <v>137</v>
      </c>
      <c r="G887" s="106" t="s">
        <v>133</v>
      </c>
      <c r="H887" s="107">
        <v>42678</v>
      </c>
      <c r="I887" s="106" t="s">
        <v>2465</v>
      </c>
    </row>
    <row r="888" spans="1:9">
      <c r="A888" s="106" t="s">
        <v>2466</v>
      </c>
      <c r="B888" s="105">
        <v>22523</v>
      </c>
      <c r="C888" s="107">
        <v>42674</v>
      </c>
      <c r="D888" s="108">
        <v>0.59752314814814811</v>
      </c>
      <c r="E888" s="106" t="s">
        <v>163</v>
      </c>
      <c r="F888" s="106" t="s">
        <v>164</v>
      </c>
      <c r="G888" s="106" t="s">
        <v>133</v>
      </c>
      <c r="H888" s="107">
        <v>42683</v>
      </c>
      <c r="I888" s="106" t="s">
        <v>2467</v>
      </c>
    </row>
    <row r="889" spans="1:9">
      <c r="A889" s="106" t="s">
        <v>2468</v>
      </c>
      <c r="B889" s="105">
        <v>22525</v>
      </c>
      <c r="C889" s="107">
        <v>42674</v>
      </c>
      <c r="D889" s="108">
        <v>0.60222222222222221</v>
      </c>
      <c r="E889" s="106" t="s">
        <v>345</v>
      </c>
      <c r="F889" s="106" t="s">
        <v>137</v>
      </c>
      <c r="G889" s="106" t="s">
        <v>133</v>
      </c>
      <c r="H889" s="107">
        <v>42678</v>
      </c>
      <c r="I889" s="106" t="s">
        <v>2469</v>
      </c>
    </row>
    <row r="890" spans="1:9">
      <c r="A890" s="106" t="s">
        <v>2470</v>
      </c>
      <c r="B890" s="105">
        <v>22526</v>
      </c>
      <c r="C890" s="107">
        <v>42674</v>
      </c>
      <c r="D890" s="108">
        <v>0.60806712962962961</v>
      </c>
      <c r="E890" s="106" t="s">
        <v>2471</v>
      </c>
      <c r="F890" s="106" t="s">
        <v>2472</v>
      </c>
      <c r="G890" s="106" t="s">
        <v>133</v>
      </c>
      <c r="H890" s="107">
        <v>42685</v>
      </c>
      <c r="I890" s="106" t="s">
        <v>2473</v>
      </c>
    </row>
    <row r="891" spans="1:9">
      <c r="A891" s="106" t="s">
        <v>2474</v>
      </c>
      <c r="B891" s="105">
        <v>22527</v>
      </c>
      <c r="C891" s="107">
        <v>42674</v>
      </c>
      <c r="D891" s="108">
        <v>0.60990740740740745</v>
      </c>
      <c r="E891" s="106" t="s">
        <v>345</v>
      </c>
      <c r="F891" s="106" t="s">
        <v>886</v>
      </c>
      <c r="G891" s="106" t="s">
        <v>133</v>
      </c>
      <c r="H891" s="107">
        <v>42677</v>
      </c>
      <c r="I891" s="106" t="s">
        <v>2475</v>
      </c>
    </row>
    <row r="892" spans="1:9">
      <c r="A892" s="106" t="s">
        <v>2476</v>
      </c>
      <c r="B892" s="105">
        <v>22529</v>
      </c>
      <c r="C892" s="107">
        <v>42674</v>
      </c>
      <c r="D892" s="108">
        <v>0.61354166666666665</v>
      </c>
      <c r="E892" s="106" t="s">
        <v>345</v>
      </c>
      <c r="F892" s="106" t="s">
        <v>1422</v>
      </c>
      <c r="G892" s="106" t="s">
        <v>133</v>
      </c>
      <c r="H892" s="107">
        <v>42678</v>
      </c>
      <c r="I892" s="106" t="s">
        <v>2477</v>
      </c>
    </row>
    <row r="893" spans="1:9">
      <c r="A893" s="106" t="s">
        <v>2478</v>
      </c>
      <c r="B893" s="105">
        <v>22532</v>
      </c>
      <c r="C893" s="107">
        <v>42674</v>
      </c>
      <c r="D893" s="108">
        <v>0.62157407407407406</v>
      </c>
      <c r="E893" s="106" t="s">
        <v>1468</v>
      </c>
      <c r="F893" s="106" t="s">
        <v>289</v>
      </c>
      <c r="G893" s="106" t="s">
        <v>133</v>
      </c>
      <c r="H893" s="107">
        <v>42684</v>
      </c>
      <c r="I893" s="106" t="s">
        <v>2479</v>
      </c>
    </row>
    <row r="894" spans="1:9">
      <c r="A894" s="106" t="s">
        <v>2480</v>
      </c>
      <c r="B894" s="105">
        <v>22542</v>
      </c>
      <c r="C894" s="107">
        <v>42674</v>
      </c>
      <c r="D894" s="108">
        <v>0.64649305555555558</v>
      </c>
      <c r="E894" s="106" t="s">
        <v>1166</v>
      </c>
      <c r="F894" s="106" t="s">
        <v>137</v>
      </c>
      <c r="G894" s="106" t="s">
        <v>133</v>
      </c>
      <c r="H894" s="107">
        <v>42684</v>
      </c>
      <c r="I894" s="106" t="s">
        <v>2481</v>
      </c>
    </row>
    <row r="895" spans="1:9">
      <c r="A895" s="106" t="s">
        <v>2482</v>
      </c>
      <c r="B895" s="105">
        <v>22549</v>
      </c>
      <c r="C895" s="107">
        <v>42674</v>
      </c>
      <c r="D895" s="108">
        <v>0.66686342592592596</v>
      </c>
      <c r="E895" s="106" t="s">
        <v>2483</v>
      </c>
      <c r="F895" s="106" t="s">
        <v>137</v>
      </c>
      <c r="G895" s="106" t="s">
        <v>133</v>
      </c>
      <c r="H895" s="107">
        <v>42678</v>
      </c>
      <c r="I895" s="106" t="s">
        <v>2484</v>
      </c>
    </row>
    <row r="896" spans="1:9">
      <c r="A896" s="106" t="s">
        <v>2485</v>
      </c>
      <c r="B896" s="105">
        <v>22551</v>
      </c>
      <c r="C896" s="107">
        <v>42674</v>
      </c>
      <c r="D896" s="108">
        <v>0.67756944444444445</v>
      </c>
      <c r="E896" s="106" t="s">
        <v>199</v>
      </c>
      <c r="F896" s="106" t="s">
        <v>137</v>
      </c>
      <c r="G896" s="106" t="s">
        <v>133</v>
      </c>
      <c r="H896" s="107">
        <v>42678</v>
      </c>
      <c r="I896" s="106" t="s">
        <v>2486</v>
      </c>
    </row>
    <row r="897" spans="1:9">
      <c r="A897" s="106" t="s">
        <v>2487</v>
      </c>
      <c r="B897" s="105">
        <v>22553</v>
      </c>
      <c r="C897" s="107">
        <v>42674</v>
      </c>
      <c r="D897" s="108">
        <v>0.68300925925925926</v>
      </c>
      <c r="E897" s="106" t="s">
        <v>784</v>
      </c>
      <c r="F897" s="106" t="s">
        <v>137</v>
      </c>
      <c r="G897" s="106" t="s">
        <v>133</v>
      </c>
      <c r="H897" s="107">
        <v>42684</v>
      </c>
      <c r="I897" s="106" t="s">
        <v>2488</v>
      </c>
    </row>
    <row r="898" spans="1:9">
      <c r="A898" s="106" t="s">
        <v>2489</v>
      </c>
      <c r="B898" s="105">
        <v>22554</v>
      </c>
      <c r="C898" s="107">
        <v>42674</v>
      </c>
      <c r="D898" s="108">
        <v>0.68827546296296294</v>
      </c>
      <c r="E898" s="106" t="s">
        <v>345</v>
      </c>
      <c r="F898" s="106" t="s">
        <v>137</v>
      </c>
      <c r="G898" s="106" t="s">
        <v>133</v>
      </c>
      <c r="H898" s="107">
        <v>42678</v>
      </c>
      <c r="I898" s="106" t="s">
        <v>2490</v>
      </c>
    </row>
    <row r="899" spans="1:9">
      <c r="A899" s="106" t="s">
        <v>2491</v>
      </c>
      <c r="B899" s="105">
        <v>22556</v>
      </c>
      <c r="C899" s="107">
        <v>42674</v>
      </c>
      <c r="D899" s="108">
        <v>0.69168981481481484</v>
      </c>
      <c r="E899" s="106" t="s">
        <v>345</v>
      </c>
      <c r="F899" s="106" t="s">
        <v>137</v>
      </c>
      <c r="G899" s="106" t="s">
        <v>133</v>
      </c>
      <c r="H899" s="107">
        <v>42678</v>
      </c>
      <c r="I899" s="106" t="s">
        <v>2492</v>
      </c>
    </row>
    <row r="900" spans="1:9">
      <c r="A900" s="106" t="s">
        <v>2493</v>
      </c>
      <c r="B900" s="105">
        <v>22558</v>
      </c>
      <c r="C900" s="107">
        <v>42674</v>
      </c>
      <c r="D900" s="108">
        <v>0.69273148148148145</v>
      </c>
      <c r="E900" s="106" t="s">
        <v>345</v>
      </c>
      <c r="F900" s="106" t="s">
        <v>137</v>
      </c>
      <c r="G900" s="106" t="s">
        <v>133</v>
      </c>
      <c r="H900" s="107">
        <v>42682</v>
      </c>
      <c r="I900" s="106" t="s">
        <v>2494</v>
      </c>
    </row>
    <row r="901" spans="1:9">
      <c r="A901" s="106" t="s">
        <v>2495</v>
      </c>
      <c r="B901" s="105">
        <v>22559</v>
      </c>
      <c r="C901" s="107">
        <v>42674</v>
      </c>
      <c r="D901" s="108">
        <v>0.69374999999999998</v>
      </c>
      <c r="E901" s="106" t="s">
        <v>345</v>
      </c>
      <c r="F901" s="106" t="s">
        <v>137</v>
      </c>
      <c r="G901" s="106" t="s">
        <v>133</v>
      </c>
      <c r="H901" s="107">
        <v>42678</v>
      </c>
      <c r="I901" s="106" t="s">
        <v>2496</v>
      </c>
    </row>
    <row r="902" spans="1:9">
      <c r="A902" s="106" t="s">
        <v>2497</v>
      </c>
      <c r="B902" s="105">
        <v>22560</v>
      </c>
      <c r="C902" s="107">
        <v>42674</v>
      </c>
      <c r="D902" s="108">
        <v>0.69961805555555545</v>
      </c>
      <c r="E902" s="106" t="s">
        <v>2498</v>
      </c>
      <c r="F902" s="106" t="s">
        <v>368</v>
      </c>
      <c r="G902" s="106" t="s">
        <v>176</v>
      </c>
      <c r="H902" s="107">
        <v>42676</v>
      </c>
      <c r="I902" s="106" t="s">
        <v>2499</v>
      </c>
    </row>
    <row r="903" spans="1:9">
      <c r="A903" s="106" t="s">
        <v>2500</v>
      </c>
      <c r="B903" s="105">
        <v>22561</v>
      </c>
      <c r="C903" s="107">
        <v>42674</v>
      </c>
      <c r="D903" s="108">
        <v>0.70962962962962972</v>
      </c>
      <c r="E903" s="106" t="s">
        <v>345</v>
      </c>
      <c r="F903" s="106" t="s">
        <v>2501</v>
      </c>
      <c r="G903" s="106" t="s">
        <v>133</v>
      </c>
      <c r="H903" s="107">
        <v>42677</v>
      </c>
      <c r="I903" s="106" t="s">
        <v>2502</v>
      </c>
    </row>
    <row r="904" spans="1:9">
      <c r="A904" s="106" t="s">
        <v>2503</v>
      </c>
      <c r="B904" s="105">
        <v>22562</v>
      </c>
      <c r="C904" s="107">
        <v>42674</v>
      </c>
      <c r="D904" s="108">
        <v>0.71270833333333339</v>
      </c>
      <c r="E904" s="106" t="s">
        <v>2504</v>
      </c>
      <c r="F904" s="106" t="s">
        <v>368</v>
      </c>
      <c r="G904" s="106" t="s">
        <v>133</v>
      </c>
      <c r="H904" s="107">
        <v>42683</v>
      </c>
      <c r="I904" s="106" t="s">
        <v>2505</v>
      </c>
    </row>
    <row r="905" spans="1:9">
      <c r="A905" s="106" t="s">
        <v>2506</v>
      </c>
      <c r="B905" s="105">
        <v>22563</v>
      </c>
      <c r="C905" s="107">
        <v>42674</v>
      </c>
      <c r="D905" s="108">
        <v>0.71313657407407405</v>
      </c>
      <c r="E905" s="106" t="s">
        <v>199</v>
      </c>
      <c r="F905" s="106" t="s">
        <v>137</v>
      </c>
      <c r="G905" s="106" t="s">
        <v>133</v>
      </c>
      <c r="H905" s="107">
        <v>42678</v>
      </c>
      <c r="I905" s="106" t="s">
        <v>2507</v>
      </c>
    </row>
    <row r="906" spans="1:9">
      <c r="A906" s="106" t="s">
        <v>2508</v>
      </c>
      <c r="B906" s="105">
        <v>22564</v>
      </c>
      <c r="C906" s="107">
        <v>42674</v>
      </c>
      <c r="D906" s="108">
        <v>0.71343749999999995</v>
      </c>
      <c r="E906" s="106" t="s">
        <v>2509</v>
      </c>
      <c r="F906" s="106" t="s">
        <v>368</v>
      </c>
      <c r="G906" s="106" t="s">
        <v>133</v>
      </c>
      <c r="H906" s="107">
        <v>42678</v>
      </c>
      <c r="I906" s="106" t="s">
        <v>2510</v>
      </c>
    </row>
    <row r="907" spans="1:9">
      <c r="A907" s="106" t="s">
        <v>2511</v>
      </c>
      <c r="B907" s="105">
        <v>22565</v>
      </c>
      <c r="C907" s="107">
        <v>42674</v>
      </c>
      <c r="D907" s="108">
        <v>0.71450231481481474</v>
      </c>
      <c r="E907" s="106" t="s">
        <v>2512</v>
      </c>
      <c r="F907" s="106" t="s">
        <v>368</v>
      </c>
      <c r="G907" s="106" t="s">
        <v>133</v>
      </c>
      <c r="H907" s="107">
        <v>42678</v>
      </c>
      <c r="I907" s="106" t="s">
        <v>2513</v>
      </c>
    </row>
    <row r="908" spans="1:9">
      <c r="A908" s="106" t="s">
        <v>2514</v>
      </c>
      <c r="B908" s="105">
        <v>22566</v>
      </c>
      <c r="C908" s="107">
        <v>42674</v>
      </c>
      <c r="D908" s="108">
        <v>0.72201388888888884</v>
      </c>
      <c r="E908" s="106" t="s">
        <v>2515</v>
      </c>
      <c r="F908" s="106" t="s">
        <v>368</v>
      </c>
      <c r="G908" s="106" t="s">
        <v>133</v>
      </c>
      <c r="H908" s="107">
        <v>42682</v>
      </c>
      <c r="I908" s="106" t="s">
        <v>2516</v>
      </c>
    </row>
    <row r="909" spans="1:9">
      <c r="A909" s="106" t="s">
        <v>2517</v>
      </c>
      <c r="B909" s="105">
        <v>22568</v>
      </c>
      <c r="C909" s="107">
        <v>42674</v>
      </c>
      <c r="D909" s="108">
        <v>0.7232291666666667</v>
      </c>
      <c r="E909" s="106" t="s">
        <v>2518</v>
      </c>
      <c r="F909" s="106" t="s">
        <v>368</v>
      </c>
      <c r="G909" s="106" t="s">
        <v>133</v>
      </c>
      <c r="H909" s="107">
        <v>42683</v>
      </c>
      <c r="I909" s="106" t="s">
        <v>2519</v>
      </c>
    </row>
    <row r="910" spans="1:9">
      <c r="A910" s="106" t="s">
        <v>2520</v>
      </c>
      <c r="B910" s="105">
        <v>22569</v>
      </c>
      <c r="C910" s="107">
        <v>42674</v>
      </c>
      <c r="D910" s="108">
        <v>0.72393518518518529</v>
      </c>
      <c r="E910" s="106" t="s">
        <v>2521</v>
      </c>
      <c r="F910" s="106" t="s">
        <v>368</v>
      </c>
      <c r="G910" s="106" t="s">
        <v>133</v>
      </c>
      <c r="H910" s="107">
        <v>42682</v>
      </c>
      <c r="I910" s="106" t="s">
        <v>2522</v>
      </c>
    </row>
    <row r="911" spans="1:9">
      <c r="A911" s="106" t="s">
        <v>2523</v>
      </c>
      <c r="B911" s="105">
        <v>22570</v>
      </c>
      <c r="C911" s="107">
        <v>42674</v>
      </c>
      <c r="D911" s="108">
        <v>0.72493055555555552</v>
      </c>
      <c r="E911" s="106" t="s">
        <v>2524</v>
      </c>
      <c r="F911" s="106" t="s">
        <v>368</v>
      </c>
      <c r="G911" s="106" t="s">
        <v>133</v>
      </c>
      <c r="H911" s="107">
        <v>42683</v>
      </c>
      <c r="I911" s="106" t="s">
        <v>2525</v>
      </c>
    </row>
  </sheetData>
  <autoFilter ref="A1:I911"/>
  <pageMargins left="0.8" right="0.8" top="1" bottom="1" header="0.5" footer="0.5"/>
  <pageSetup firstPageNumber="42949672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95"/>
  <sheetViews>
    <sheetView workbookViewId="0">
      <pane ySplit="4" topLeftCell="A5" activePane="bottomLeft" state="frozen"/>
      <selection pane="bottomLeft" activeCell="D7" sqref="D7"/>
    </sheetView>
  </sheetViews>
  <sheetFormatPr baseColWidth="10" defaultRowHeight="15"/>
  <cols>
    <col min="1" max="1" width="18.85546875" style="164" bestFit="1" customWidth="1"/>
    <col min="2" max="2" width="16.28515625" style="164" bestFit="1" customWidth="1"/>
    <col min="3" max="3" width="14.5703125" style="164" bestFit="1" customWidth="1"/>
    <col min="4" max="4" width="14.5703125" style="164" customWidth="1"/>
    <col min="5" max="5" width="32.5703125" style="164" customWidth="1"/>
    <col min="6" max="6" width="22.28515625" style="164" customWidth="1"/>
    <col min="7" max="7" width="27.28515625" style="164" customWidth="1"/>
    <col min="8" max="8" width="31.28515625" style="164" customWidth="1"/>
    <col min="9" max="9" width="86.28515625" style="164" customWidth="1"/>
    <col min="10" max="10" width="13.140625" style="164" bestFit="1" customWidth="1"/>
    <col min="11" max="16384" width="11.42578125" style="164"/>
  </cols>
  <sheetData>
    <row r="1" spans="1:10">
      <c r="A1" s="162"/>
      <c r="B1" s="162"/>
      <c r="C1" s="162"/>
      <c r="D1" s="162"/>
      <c r="E1" s="162"/>
      <c r="F1" s="162"/>
      <c r="G1" s="162"/>
      <c r="H1" s="162"/>
      <c r="I1" s="163"/>
    </row>
    <row r="2" spans="1:10" ht="21" customHeight="1">
      <c r="A2" s="165" t="s">
        <v>2619</v>
      </c>
      <c r="B2" s="165"/>
      <c r="C2" s="165"/>
      <c r="D2" s="165"/>
      <c r="E2" s="165"/>
      <c r="F2" s="165"/>
      <c r="G2" s="165"/>
      <c r="H2" s="165"/>
      <c r="I2" s="165"/>
    </row>
    <row r="3" spans="1:10" ht="21" customHeight="1">
      <c r="A3" s="166" t="s">
        <v>2620</v>
      </c>
      <c r="B3" s="166"/>
      <c r="C3" s="166"/>
      <c r="D3" s="166"/>
      <c r="E3" s="166"/>
      <c r="F3" s="166"/>
      <c r="G3" s="166"/>
      <c r="H3" s="166"/>
      <c r="I3" s="166"/>
    </row>
    <row r="4" spans="1:10">
      <c r="A4" s="167" t="s">
        <v>2621</v>
      </c>
      <c r="B4" s="168" t="s">
        <v>2622</v>
      </c>
      <c r="C4" s="169" t="s">
        <v>2623</v>
      </c>
      <c r="D4" s="169" t="s">
        <v>2624</v>
      </c>
      <c r="E4" s="170" t="s">
        <v>2625</v>
      </c>
      <c r="F4" s="170" t="s">
        <v>2626</v>
      </c>
      <c r="G4" s="170" t="s">
        <v>2627</v>
      </c>
      <c r="H4" s="170" t="s">
        <v>2628</v>
      </c>
      <c r="I4" s="170" t="s">
        <v>2629</v>
      </c>
      <c r="J4" s="171" t="s">
        <v>2630</v>
      </c>
    </row>
    <row r="5" spans="1:10">
      <c r="A5" s="172">
        <v>1753732016</v>
      </c>
      <c r="B5" s="173">
        <v>42644.482366828706</v>
      </c>
      <c r="C5" s="173">
        <v>42646.472537592592</v>
      </c>
      <c r="D5" s="172">
        <f>IF((NETWORKDAYS.INTL(B5,C5,1,$J$5:$J$21)-1)&lt;0,"",(NETWORKDAYS.INTL(B5,C5,1,$J$5:$J$21)-1))</f>
        <v>0</v>
      </c>
      <c r="E5" s="174" t="s">
        <v>82</v>
      </c>
      <c r="F5" s="174" t="s">
        <v>80</v>
      </c>
      <c r="G5" s="175" t="s">
        <v>2631</v>
      </c>
      <c r="H5" s="174" t="s">
        <v>133</v>
      </c>
      <c r="I5" s="174" t="s">
        <v>2632</v>
      </c>
      <c r="J5" s="176">
        <v>42370</v>
      </c>
    </row>
    <row r="6" spans="1:10">
      <c r="A6" s="172">
        <v>1757062016</v>
      </c>
      <c r="B6" s="173">
        <v>42646.459502129626</v>
      </c>
      <c r="C6" s="173">
        <v>42655.660942002316</v>
      </c>
      <c r="D6" s="172">
        <f t="shared" ref="D6:D69" si="0">IF((NETWORKDAYS.INTL(B6,C6,1,$J$5:$J$21)-1)&lt;0,"",(NETWORKDAYS.INTL(B6,C6,1,$J$5:$J$21)-1))</f>
        <v>7</v>
      </c>
      <c r="E6" s="174" t="s">
        <v>93</v>
      </c>
      <c r="F6" s="174" t="s">
        <v>87</v>
      </c>
      <c r="G6" s="175" t="s">
        <v>2633</v>
      </c>
      <c r="H6" s="174" t="s">
        <v>149</v>
      </c>
      <c r="I6" s="174" t="s">
        <v>2634</v>
      </c>
      <c r="J6" s="176">
        <v>42373</v>
      </c>
    </row>
    <row r="7" spans="1:10">
      <c r="A7" s="172">
        <v>1758472016</v>
      </c>
      <c r="B7" s="173">
        <v>42646.489312847225</v>
      </c>
      <c r="C7" s="173">
        <v>42664.646049745374</v>
      </c>
      <c r="D7" s="172">
        <f t="shared" si="0"/>
        <v>13</v>
      </c>
      <c r="E7" s="174" t="s">
        <v>93</v>
      </c>
      <c r="F7" s="174" t="s">
        <v>87</v>
      </c>
      <c r="G7" s="175" t="s">
        <v>2633</v>
      </c>
      <c r="H7" s="174" t="s">
        <v>176</v>
      </c>
      <c r="I7" s="174" t="s">
        <v>2635</v>
      </c>
      <c r="J7" s="176">
        <v>42374</v>
      </c>
    </row>
    <row r="8" spans="1:10">
      <c r="A8" s="172">
        <v>1758912016</v>
      </c>
      <c r="B8" s="173">
        <v>42646.674550115742</v>
      </c>
      <c r="C8" s="173">
        <v>42650.682120740741</v>
      </c>
      <c r="D8" s="172">
        <f t="shared" si="0"/>
        <v>4</v>
      </c>
      <c r="E8" s="174" t="s">
        <v>96</v>
      </c>
      <c r="F8" s="174" t="s">
        <v>94</v>
      </c>
      <c r="G8" s="175" t="s">
        <v>2633</v>
      </c>
      <c r="H8" s="174" t="s">
        <v>133</v>
      </c>
      <c r="I8" s="174" t="s">
        <v>2636</v>
      </c>
      <c r="J8" s="176">
        <v>42380</v>
      </c>
    </row>
    <row r="9" spans="1:10">
      <c r="A9" s="172">
        <v>1761672016</v>
      </c>
      <c r="B9" s="173">
        <v>42646.659492962965</v>
      </c>
      <c r="C9" s="173">
        <v>42655.662144305556</v>
      </c>
      <c r="D9" s="172">
        <f t="shared" si="0"/>
        <v>7</v>
      </c>
      <c r="E9" s="174" t="s">
        <v>93</v>
      </c>
      <c r="F9" s="174" t="s">
        <v>87</v>
      </c>
      <c r="G9" s="175" t="s">
        <v>2633</v>
      </c>
      <c r="H9" s="174" t="s">
        <v>149</v>
      </c>
      <c r="I9" s="174" t="s">
        <v>2634</v>
      </c>
      <c r="J9" s="176">
        <v>42450</v>
      </c>
    </row>
    <row r="10" spans="1:10">
      <c r="A10" s="172">
        <v>1766182016</v>
      </c>
      <c r="B10" s="173">
        <v>42670.584554652778</v>
      </c>
      <c r="C10" s="173">
        <v>42670.585362939812</v>
      </c>
      <c r="D10" s="172">
        <f t="shared" si="0"/>
        <v>0</v>
      </c>
      <c r="E10" s="174" t="s">
        <v>93</v>
      </c>
      <c r="F10" s="174" t="s">
        <v>87</v>
      </c>
      <c r="G10" s="175" t="s">
        <v>2633</v>
      </c>
      <c r="H10" s="174" t="s">
        <v>149</v>
      </c>
      <c r="I10" s="174" t="s">
        <v>2637</v>
      </c>
      <c r="J10" s="176">
        <v>42453</v>
      </c>
    </row>
    <row r="11" spans="1:10">
      <c r="A11" s="172">
        <v>1766292016</v>
      </c>
      <c r="B11" s="173">
        <v>42647.45356840278</v>
      </c>
      <c r="C11" s="173">
        <v>42648.589317013888</v>
      </c>
      <c r="D11" s="172">
        <f t="shared" si="0"/>
        <v>1</v>
      </c>
      <c r="E11" s="174" t="s">
        <v>82</v>
      </c>
      <c r="F11" s="174" t="s">
        <v>94</v>
      </c>
      <c r="G11" s="175" t="s">
        <v>2631</v>
      </c>
      <c r="H11" s="174" t="s">
        <v>133</v>
      </c>
      <c r="I11" s="174" t="s">
        <v>2632</v>
      </c>
      <c r="J11" s="176">
        <v>42454</v>
      </c>
    </row>
    <row r="12" spans="1:10">
      <c r="A12" s="172">
        <v>1767692016</v>
      </c>
      <c r="B12" s="173">
        <v>42670.588420092594</v>
      </c>
      <c r="C12" s="173">
        <v>42670.589543668983</v>
      </c>
      <c r="D12" s="172">
        <f t="shared" si="0"/>
        <v>0</v>
      </c>
      <c r="E12" s="174" t="s">
        <v>86</v>
      </c>
      <c r="F12" s="174" t="s">
        <v>84</v>
      </c>
      <c r="G12" s="175" t="s">
        <v>2631</v>
      </c>
      <c r="H12" s="174" t="s">
        <v>149</v>
      </c>
      <c r="I12" s="174" t="s">
        <v>2637</v>
      </c>
      <c r="J12" s="176">
        <v>42499</v>
      </c>
    </row>
    <row r="13" spans="1:10">
      <c r="A13" s="172">
        <v>1768752016</v>
      </c>
      <c r="B13" s="173">
        <v>42647.565767141205</v>
      </c>
      <c r="C13" s="173">
        <v>42648.653342534722</v>
      </c>
      <c r="D13" s="172">
        <f t="shared" si="0"/>
        <v>1</v>
      </c>
      <c r="E13" s="174" t="s">
        <v>82</v>
      </c>
      <c r="F13" s="174" t="s">
        <v>80</v>
      </c>
      <c r="G13" s="175" t="s">
        <v>2631</v>
      </c>
      <c r="H13" s="174" t="s">
        <v>133</v>
      </c>
      <c r="I13" s="174" t="s">
        <v>2638</v>
      </c>
      <c r="J13" s="176">
        <v>42520</v>
      </c>
    </row>
    <row r="14" spans="1:10">
      <c r="A14" s="172">
        <v>1769902016</v>
      </c>
      <c r="B14" s="173">
        <v>42662.389176689816</v>
      </c>
      <c r="C14" s="173">
        <v>42670.596384375</v>
      </c>
      <c r="D14" s="172">
        <f t="shared" si="0"/>
        <v>6</v>
      </c>
      <c r="E14" s="174" t="s">
        <v>86</v>
      </c>
      <c r="F14" s="174" t="s">
        <v>80</v>
      </c>
      <c r="G14" s="175" t="s">
        <v>2631</v>
      </c>
      <c r="H14" s="174" t="s">
        <v>176</v>
      </c>
      <c r="I14" s="174" t="s">
        <v>2639</v>
      </c>
      <c r="J14" s="176">
        <v>42527</v>
      </c>
    </row>
    <row r="15" spans="1:10">
      <c r="A15" s="172">
        <v>1770602016</v>
      </c>
      <c r="B15" s="173">
        <v>42669.358732835652</v>
      </c>
      <c r="C15" s="173">
        <v>42669.359580520832</v>
      </c>
      <c r="D15" s="172">
        <f t="shared" si="0"/>
        <v>0</v>
      </c>
      <c r="E15" s="174" t="s">
        <v>93</v>
      </c>
      <c r="F15" s="174" t="s">
        <v>87</v>
      </c>
      <c r="G15" s="175" t="s">
        <v>2633</v>
      </c>
      <c r="H15" s="174" t="s">
        <v>149</v>
      </c>
      <c r="I15" s="174" t="s">
        <v>2637</v>
      </c>
      <c r="J15" s="176">
        <v>42555</v>
      </c>
    </row>
    <row r="16" spans="1:10">
      <c r="A16" s="172">
        <v>1775762016</v>
      </c>
      <c r="B16" s="173">
        <v>42670.591907372684</v>
      </c>
      <c r="C16" s="173">
        <v>42670.593368564812</v>
      </c>
      <c r="D16" s="172">
        <f t="shared" si="0"/>
        <v>0</v>
      </c>
      <c r="E16" s="174" t="s">
        <v>93</v>
      </c>
      <c r="F16" s="174" t="s">
        <v>87</v>
      </c>
      <c r="G16" s="175" t="s">
        <v>2631</v>
      </c>
      <c r="H16" s="174" t="s">
        <v>149</v>
      </c>
      <c r="I16" s="174" t="s">
        <v>2637</v>
      </c>
      <c r="J16" s="176">
        <v>42571</v>
      </c>
    </row>
    <row r="17" spans="1:10">
      <c r="A17" s="172">
        <v>1776942016</v>
      </c>
      <c r="B17" s="173">
        <v>42648.600798796295</v>
      </c>
      <c r="C17" s="173">
        <v>42650.683918506948</v>
      </c>
      <c r="D17" s="172">
        <f t="shared" si="0"/>
        <v>2</v>
      </c>
      <c r="E17" s="174" t="s">
        <v>91</v>
      </c>
      <c r="F17" s="174" t="s">
        <v>90</v>
      </c>
      <c r="G17" s="175" t="s">
        <v>2631</v>
      </c>
      <c r="H17" s="174" t="s">
        <v>133</v>
      </c>
      <c r="I17" s="174" t="s">
        <v>2636</v>
      </c>
      <c r="J17" s="176">
        <v>42597</v>
      </c>
    </row>
    <row r="18" spans="1:10">
      <c r="A18" s="172">
        <v>1781252016</v>
      </c>
      <c r="B18" s="173">
        <v>42649.398048981478</v>
      </c>
      <c r="C18" s="173">
        <v>42669.354919826386</v>
      </c>
      <c r="D18" s="172">
        <f t="shared" si="0"/>
        <v>13</v>
      </c>
      <c r="E18" s="174" t="s">
        <v>93</v>
      </c>
      <c r="F18" s="174" t="s">
        <v>87</v>
      </c>
      <c r="G18" s="175" t="s">
        <v>2631</v>
      </c>
      <c r="H18" s="174" t="s">
        <v>149</v>
      </c>
      <c r="I18" s="174" t="s">
        <v>2637</v>
      </c>
      <c r="J18" s="176">
        <v>42660</v>
      </c>
    </row>
    <row r="19" spans="1:10">
      <c r="A19" s="172">
        <v>1786342016</v>
      </c>
      <c r="B19" s="173">
        <v>42650.42271107639</v>
      </c>
      <c r="C19" s="173">
        <v>42664.396725590275</v>
      </c>
      <c r="D19" s="172">
        <f t="shared" si="0"/>
        <v>9</v>
      </c>
      <c r="E19" s="174" t="s">
        <v>82</v>
      </c>
      <c r="F19" s="174" t="s">
        <v>80</v>
      </c>
      <c r="G19" s="175" t="s">
        <v>2631</v>
      </c>
      <c r="H19" s="174" t="s">
        <v>133</v>
      </c>
      <c r="I19" s="174" t="s">
        <v>2636</v>
      </c>
      <c r="J19" s="176">
        <v>42681</v>
      </c>
    </row>
    <row r="20" spans="1:10">
      <c r="A20" s="172">
        <v>1786532016</v>
      </c>
      <c r="B20" s="173">
        <v>42649.626652615741</v>
      </c>
      <c r="C20" s="173">
        <v>42650.364937673614</v>
      </c>
      <c r="D20" s="172">
        <f t="shared" si="0"/>
        <v>1</v>
      </c>
      <c r="E20" s="174" t="s">
        <v>82</v>
      </c>
      <c r="F20" s="174" t="s">
        <v>80</v>
      </c>
      <c r="G20" s="175" t="s">
        <v>2631</v>
      </c>
      <c r="H20" s="174" t="s">
        <v>133</v>
      </c>
      <c r="I20" s="174" t="s">
        <v>2632</v>
      </c>
      <c r="J20" s="176">
        <v>42688</v>
      </c>
    </row>
    <row r="21" spans="1:10">
      <c r="A21" s="172">
        <v>1786882016</v>
      </c>
      <c r="B21" s="173">
        <v>42649.641892361113</v>
      </c>
      <c r="C21" s="173">
        <v>42664.647668275466</v>
      </c>
      <c r="D21" s="172">
        <f t="shared" si="0"/>
        <v>10</v>
      </c>
      <c r="E21" s="174" t="s">
        <v>93</v>
      </c>
      <c r="F21" s="174" t="s">
        <v>94</v>
      </c>
      <c r="G21" s="175" t="s">
        <v>2631</v>
      </c>
      <c r="H21" s="174" t="s">
        <v>176</v>
      </c>
      <c r="I21" s="174" t="s">
        <v>2640</v>
      </c>
      <c r="J21" s="176">
        <v>42712</v>
      </c>
    </row>
    <row r="22" spans="1:10">
      <c r="A22" s="172">
        <v>1788832016</v>
      </c>
      <c r="B22" s="173">
        <v>42650.429520925929</v>
      </c>
      <c r="C22" s="173">
        <v>42654.466390821763</v>
      </c>
      <c r="D22" s="172">
        <f t="shared" si="0"/>
        <v>2</v>
      </c>
      <c r="E22" s="174" t="s">
        <v>86</v>
      </c>
      <c r="F22" s="174" t="s">
        <v>84</v>
      </c>
      <c r="G22" s="175" t="s">
        <v>2631</v>
      </c>
      <c r="H22" s="174" t="s">
        <v>133</v>
      </c>
      <c r="I22" s="174" t="s">
        <v>2636</v>
      </c>
    </row>
    <row r="23" spans="1:10">
      <c r="A23" s="172">
        <v>1790402016</v>
      </c>
      <c r="B23" s="173">
        <v>42656.472383321758</v>
      </c>
      <c r="C23" s="173">
        <v>42663.599644409725</v>
      </c>
      <c r="D23" s="172">
        <f t="shared" si="0"/>
        <v>4</v>
      </c>
      <c r="E23" s="174" t="s">
        <v>86</v>
      </c>
      <c r="F23" s="174" t="s">
        <v>80</v>
      </c>
      <c r="G23" s="175" t="s">
        <v>2631</v>
      </c>
      <c r="H23" s="174" t="s">
        <v>133</v>
      </c>
      <c r="I23" s="174" t="s">
        <v>2636</v>
      </c>
    </row>
    <row r="24" spans="1:10">
      <c r="A24" s="172">
        <v>1790502016</v>
      </c>
      <c r="B24" s="173">
        <v>42653.351423576387</v>
      </c>
      <c r="C24" s="173">
        <v>42654.464941828701</v>
      </c>
      <c r="D24" s="172">
        <f t="shared" si="0"/>
        <v>1</v>
      </c>
      <c r="E24" s="174" t="s">
        <v>86</v>
      </c>
      <c r="F24" s="174" t="s">
        <v>84</v>
      </c>
      <c r="G24" s="175" t="s">
        <v>2631</v>
      </c>
      <c r="H24" s="174" t="s">
        <v>133</v>
      </c>
      <c r="I24" s="174" t="s">
        <v>2636</v>
      </c>
    </row>
    <row r="25" spans="1:10">
      <c r="A25" s="172">
        <v>1793242016</v>
      </c>
      <c r="B25" s="173">
        <v>42657.393549722219</v>
      </c>
      <c r="C25" s="173">
        <v>42663.598086631944</v>
      </c>
      <c r="D25" s="172">
        <f t="shared" si="0"/>
        <v>3</v>
      </c>
      <c r="E25" s="174" t="s">
        <v>96</v>
      </c>
      <c r="F25" s="174" t="s">
        <v>80</v>
      </c>
      <c r="G25" s="175" t="s">
        <v>2631</v>
      </c>
      <c r="H25" s="174" t="s">
        <v>133</v>
      </c>
      <c r="I25" s="174" t="s">
        <v>2636</v>
      </c>
    </row>
    <row r="26" spans="1:10">
      <c r="A26" s="172">
        <v>1793532016</v>
      </c>
      <c r="B26" s="173">
        <v>42650.690495405091</v>
      </c>
      <c r="C26" s="173">
        <v>42650.695531018515</v>
      </c>
      <c r="D26" s="172">
        <f t="shared" si="0"/>
        <v>0</v>
      </c>
      <c r="E26" s="174" t="s">
        <v>91</v>
      </c>
      <c r="F26" s="174" t="s">
        <v>94</v>
      </c>
      <c r="G26" s="175" t="s">
        <v>2631</v>
      </c>
      <c r="H26" s="174" t="s">
        <v>133</v>
      </c>
      <c r="I26" s="174" t="s">
        <v>2641</v>
      </c>
    </row>
    <row r="27" spans="1:10">
      <c r="A27" s="172">
        <v>1795612016</v>
      </c>
      <c r="B27" s="173">
        <v>42651.732303171295</v>
      </c>
      <c r="C27" s="173">
        <v>42653.402996041666</v>
      </c>
      <c r="D27" s="172">
        <f t="shared" si="0"/>
        <v>0</v>
      </c>
      <c r="E27" s="174" t="s">
        <v>82</v>
      </c>
      <c r="F27" s="174" t="s">
        <v>80</v>
      </c>
      <c r="G27" s="175" t="s">
        <v>2631</v>
      </c>
      <c r="H27" s="174" t="s">
        <v>133</v>
      </c>
      <c r="I27" s="174" t="s">
        <v>2632</v>
      </c>
    </row>
    <row r="28" spans="1:10">
      <c r="A28" s="172">
        <v>1795742016</v>
      </c>
      <c r="B28" s="173">
        <v>42651.745904189818</v>
      </c>
      <c r="C28" s="173">
        <v>42653.401131412036</v>
      </c>
      <c r="D28" s="172">
        <f t="shared" si="0"/>
        <v>0</v>
      </c>
      <c r="E28" s="174" t="s">
        <v>91</v>
      </c>
      <c r="F28" s="174" t="s">
        <v>80</v>
      </c>
      <c r="G28" s="175" t="s">
        <v>2631</v>
      </c>
      <c r="H28" s="174" t="s">
        <v>133</v>
      </c>
      <c r="I28" s="174" t="s">
        <v>2632</v>
      </c>
    </row>
    <row r="29" spans="1:10">
      <c r="A29" s="172">
        <v>1795762016</v>
      </c>
      <c r="B29" s="173">
        <v>42651.747883379627</v>
      </c>
      <c r="C29" s="173">
        <v>42653.400387187503</v>
      </c>
      <c r="D29" s="172">
        <f t="shared" si="0"/>
        <v>0</v>
      </c>
      <c r="E29" s="174" t="s">
        <v>91</v>
      </c>
      <c r="F29" s="174" t="s">
        <v>80</v>
      </c>
      <c r="G29" s="175" t="s">
        <v>2631</v>
      </c>
      <c r="H29" s="174" t="s">
        <v>133</v>
      </c>
      <c r="I29" s="174" t="s">
        <v>2632</v>
      </c>
    </row>
    <row r="30" spans="1:10">
      <c r="A30" s="172">
        <v>1795792016</v>
      </c>
      <c r="B30" s="173">
        <v>42651.754164930557</v>
      </c>
      <c r="C30" s="173">
        <v>42653.399303611113</v>
      </c>
      <c r="D30" s="172">
        <f t="shared" si="0"/>
        <v>0</v>
      </c>
      <c r="E30" s="174" t="s">
        <v>91</v>
      </c>
      <c r="F30" s="174" t="s">
        <v>80</v>
      </c>
      <c r="G30" s="175" t="s">
        <v>2631</v>
      </c>
      <c r="H30" s="174" t="s">
        <v>133</v>
      </c>
      <c r="I30" s="174" t="s">
        <v>2632</v>
      </c>
    </row>
    <row r="31" spans="1:10">
      <c r="A31" s="172">
        <v>1798052016</v>
      </c>
      <c r="B31" s="173">
        <v>42653.428760428244</v>
      </c>
      <c r="C31" s="173">
        <v>42662.448462650464</v>
      </c>
      <c r="D31" s="172">
        <f t="shared" si="0"/>
        <v>6</v>
      </c>
      <c r="E31" s="174" t="s">
        <v>93</v>
      </c>
      <c r="F31" s="174" t="s">
        <v>87</v>
      </c>
      <c r="G31" s="175" t="s">
        <v>2631</v>
      </c>
      <c r="H31" s="174" t="s">
        <v>176</v>
      </c>
      <c r="I31" s="174" t="s">
        <v>2642</v>
      </c>
    </row>
    <row r="32" spans="1:10">
      <c r="A32" s="172">
        <v>1798922016</v>
      </c>
      <c r="B32" s="173">
        <v>42653.470915833335</v>
      </c>
      <c r="C32" s="173">
        <v>42657.344003391205</v>
      </c>
      <c r="D32" s="172">
        <f t="shared" si="0"/>
        <v>4</v>
      </c>
      <c r="E32" s="174" t="s">
        <v>91</v>
      </c>
      <c r="F32" s="174" t="s">
        <v>94</v>
      </c>
      <c r="G32" s="175" t="s">
        <v>2631</v>
      </c>
      <c r="H32" s="174" t="s">
        <v>2643</v>
      </c>
      <c r="I32" s="174" t="s">
        <v>2644</v>
      </c>
    </row>
    <row r="33" spans="1:9">
      <c r="A33" s="172">
        <v>1798952016</v>
      </c>
      <c r="B33" s="173">
        <v>42655.654319618057</v>
      </c>
      <c r="C33" s="173">
        <v>42663.59672494213</v>
      </c>
      <c r="D33" s="172">
        <f t="shared" si="0"/>
        <v>5</v>
      </c>
      <c r="E33" s="174" t="s">
        <v>86</v>
      </c>
      <c r="F33" s="174" t="s">
        <v>80</v>
      </c>
      <c r="G33" s="175" t="s">
        <v>2631</v>
      </c>
      <c r="H33" s="174" t="s">
        <v>133</v>
      </c>
      <c r="I33" s="174" t="s">
        <v>2636</v>
      </c>
    </row>
    <row r="34" spans="1:9">
      <c r="A34" s="172">
        <v>1801872016</v>
      </c>
      <c r="B34" s="173">
        <v>42653.621261157408</v>
      </c>
      <c r="C34" s="173">
        <v>42654.450105578704</v>
      </c>
      <c r="D34" s="172">
        <f t="shared" si="0"/>
        <v>1</v>
      </c>
      <c r="E34" s="174" t="s">
        <v>82</v>
      </c>
      <c r="F34" s="174" t="s">
        <v>80</v>
      </c>
      <c r="G34" s="175" t="s">
        <v>2631</v>
      </c>
      <c r="H34" s="174" t="s">
        <v>133</v>
      </c>
      <c r="I34" s="174" t="s">
        <v>2632</v>
      </c>
    </row>
    <row r="35" spans="1:9">
      <c r="A35" s="172">
        <v>1810742016</v>
      </c>
      <c r="B35" s="173">
        <v>42661.709770810186</v>
      </c>
      <c r="C35" s="173">
        <v>42664.394852002311</v>
      </c>
      <c r="D35" s="172">
        <f t="shared" si="0"/>
        <v>3</v>
      </c>
      <c r="E35" s="174" t="s">
        <v>86</v>
      </c>
      <c r="F35" s="174" t="s">
        <v>80</v>
      </c>
      <c r="G35" s="175" t="s">
        <v>2631</v>
      </c>
      <c r="H35" s="174" t="s">
        <v>133</v>
      </c>
      <c r="I35" s="174" t="s">
        <v>2636</v>
      </c>
    </row>
    <row r="36" spans="1:9">
      <c r="A36" s="172">
        <v>1810992016</v>
      </c>
      <c r="B36" s="173">
        <v>42663.684239618058</v>
      </c>
      <c r="C36" s="173">
        <v>42675.316162523151</v>
      </c>
      <c r="D36" s="172">
        <f t="shared" si="0"/>
        <v>8</v>
      </c>
      <c r="E36" s="174" t="s">
        <v>86</v>
      </c>
      <c r="F36" s="174" t="s">
        <v>80</v>
      </c>
      <c r="G36" s="175" t="s">
        <v>2631</v>
      </c>
      <c r="H36" s="174" t="s">
        <v>503</v>
      </c>
      <c r="I36" s="174" t="s">
        <v>2645</v>
      </c>
    </row>
    <row r="37" spans="1:9">
      <c r="A37" s="172">
        <v>1812772016</v>
      </c>
      <c r="B37" s="173">
        <v>42656.296845127312</v>
      </c>
      <c r="C37" s="173">
        <v>42667.339894317127</v>
      </c>
      <c r="D37" s="172">
        <f t="shared" si="0"/>
        <v>6</v>
      </c>
      <c r="E37" s="174" t="s">
        <v>96</v>
      </c>
      <c r="F37" s="174" t="s">
        <v>80</v>
      </c>
      <c r="G37" s="175" t="s">
        <v>2631</v>
      </c>
      <c r="H37" s="174" t="s">
        <v>2646</v>
      </c>
      <c r="I37" s="174" t="s">
        <v>2647</v>
      </c>
    </row>
    <row r="38" spans="1:9">
      <c r="A38" s="172">
        <v>1817142016</v>
      </c>
      <c r="B38" s="173">
        <v>42661.722341793982</v>
      </c>
      <c r="C38" s="173">
        <v>42670.582514282411</v>
      </c>
      <c r="D38" s="172">
        <f t="shared" si="0"/>
        <v>7</v>
      </c>
      <c r="E38" s="174" t="s">
        <v>86</v>
      </c>
      <c r="F38" s="174" t="s">
        <v>84</v>
      </c>
      <c r="G38" s="175" t="s">
        <v>2631</v>
      </c>
      <c r="H38" s="174" t="s">
        <v>149</v>
      </c>
      <c r="I38" s="174" t="s">
        <v>2637</v>
      </c>
    </row>
    <row r="39" spans="1:9">
      <c r="A39" s="172">
        <v>1821882016</v>
      </c>
      <c r="B39" s="173">
        <v>42657.439823321758</v>
      </c>
      <c r="C39" s="173">
        <v>42663.601964247682</v>
      </c>
      <c r="D39" s="172">
        <f t="shared" si="0"/>
        <v>3</v>
      </c>
      <c r="E39" s="174" t="s">
        <v>96</v>
      </c>
      <c r="F39" s="174" t="s">
        <v>80</v>
      </c>
      <c r="G39" s="175" t="s">
        <v>2631</v>
      </c>
      <c r="H39" s="174" t="s">
        <v>133</v>
      </c>
      <c r="I39" s="174" t="s">
        <v>2636</v>
      </c>
    </row>
    <row r="40" spans="1:9">
      <c r="A40" s="172">
        <v>1822122016</v>
      </c>
      <c r="B40" s="173">
        <v>42656.401476145831</v>
      </c>
      <c r="C40" s="173">
        <v>42656.475024722225</v>
      </c>
      <c r="D40" s="172">
        <f t="shared" si="0"/>
        <v>0</v>
      </c>
      <c r="E40" s="174" t="s">
        <v>82</v>
      </c>
      <c r="F40" s="174" t="s">
        <v>80</v>
      </c>
      <c r="G40" s="175" t="s">
        <v>2631</v>
      </c>
      <c r="H40" s="174" t="s">
        <v>133</v>
      </c>
      <c r="I40" s="174" t="s">
        <v>2632</v>
      </c>
    </row>
    <row r="41" spans="1:9">
      <c r="A41" s="172">
        <v>1822212016</v>
      </c>
      <c r="B41" s="173">
        <v>42656.403949178239</v>
      </c>
      <c r="C41" s="173">
        <v>42656.479261307868</v>
      </c>
      <c r="D41" s="172">
        <f t="shared" si="0"/>
        <v>0</v>
      </c>
      <c r="E41" s="174" t="s">
        <v>86</v>
      </c>
      <c r="F41" s="174" t="s">
        <v>80</v>
      </c>
      <c r="G41" s="175" t="s">
        <v>2631</v>
      </c>
      <c r="H41" s="174" t="s">
        <v>133</v>
      </c>
      <c r="I41" s="174" t="s">
        <v>2632</v>
      </c>
    </row>
    <row r="42" spans="1:9">
      <c r="A42" s="172">
        <v>1827572016</v>
      </c>
      <c r="B42" s="173">
        <v>42656.706932233799</v>
      </c>
      <c r="C42" s="173">
        <v>42657.322129351851</v>
      </c>
      <c r="D42" s="172">
        <f t="shared" si="0"/>
        <v>1</v>
      </c>
      <c r="E42" s="174" t="s">
        <v>109</v>
      </c>
      <c r="F42" s="174" t="s">
        <v>80</v>
      </c>
      <c r="G42" s="175" t="s">
        <v>2631</v>
      </c>
      <c r="H42" s="174" t="s">
        <v>133</v>
      </c>
      <c r="I42" s="174" t="s">
        <v>2632</v>
      </c>
    </row>
    <row r="43" spans="1:9">
      <c r="A43" s="172">
        <v>1828312016</v>
      </c>
      <c r="B43" s="173">
        <v>42657.321246701387</v>
      </c>
      <c r="C43" s="173">
        <v>42669.439220185188</v>
      </c>
      <c r="D43" s="172">
        <f t="shared" si="0"/>
        <v>7</v>
      </c>
      <c r="E43" s="174" t="s">
        <v>86</v>
      </c>
      <c r="F43" s="174" t="s">
        <v>80</v>
      </c>
      <c r="G43" s="175" t="s">
        <v>2631</v>
      </c>
      <c r="H43" s="174" t="s">
        <v>149</v>
      </c>
      <c r="I43" s="174" t="s">
        <v>2648</v>
      </c>
    </row>
    <row r="44" spans="1:9">
      <c r="A44" s="172">
        <v>1828582016</v>
      </c>
      <c r="B44" s="173">
        <v>42667.44758216435</v>
      </c>
      <c r="C44" s="173">
        <v>42670.603270150466</v>
      </c>
      <c r="D44" s="172">
        <f t="shared" si="0"/>
        <v>3</v>
      </c>
      <c r="E44" s="174" t="s">
        <v>86</v>
      </c>
      <c r="F44" s="174" t="s">
        <v>80</v>
      </c>
      <c r="G44" s="175" t="s">
        <v>2631</v>
      </c>
      <c r="H44" s="174" t="s">
        <v>133</v>
      </c>
      <c r="I44" s="174" t="s">
        <v>2636</v>
      </c>
    </row>
    <row r="45" spans="1:9">
      <c r="A45" s="172">
        <v>1828652016</v>
      </c>
      <c r="B45" s="173">
        <v>42667.447166689817</v>
      </c>
      <c r="C45" s="173">
        <v>42670.60412171296</v>
      </c>
      <c r="D45" s="172">
        <f t="shared" si="0"/>
        <v>3</v>
      </c>
      <c r="E45" s="174" t="s">
        <v>86</v>
      </c>
      <c r="F45" s="174" t="s">
        <v>80</v>
      </c>
      <c r="G45" s="175" t="s">
        <v>2631</v>
      </c>
      <c r="H45" s="174" t="s">
        <v>133</v>
      </c>
      <c r="I45" s="174" t="s">
        <v>2636</v>
      </c>
    </row>
    <row r="46" spans="1:9">
      <c r="A46" s="172">
        <v>1828662016</v>
      </c>
      <c r="B46" s="173">
        <v>42657.400676724537</v>
      </c>
      <c r="C46" s="173">
        <v>42670.604955000003</v>
      </c>
      <c r="D46" s="172">
        <f t="shared" si="0"/>
        <v>8</v>
      </c>
      <c r="E46" s="174" t="s">
        <v>86</v>
      </c>
      <c r="F46" s="174" t="s">
        <v>80</v>
      </c>
      <c r="G46" s="175" t="s">
        <v>2631</v>
      </c>
      <c r="H46" s="174" t="s">
        <v>133</v>
      </c>
      <c r="I46" s="174" t="s">
        <v>2636</v>
      </c>
    </row>
    <row r="47" spans="1:9">
      <c r="A47" s="172">
        <v>1836662016</v>
      </c>
      <c r="B47" s="173">
        <v>42667.631373715281</v>
      </c>
      <c r="C47" s="173">
        <v>42667.632092175925</v>
      </c>
      <c r="D47" s="172">
        <f t="shared" si="0"/>
        <v>0</v>
      </c>
      <c r="E47" s="174" t="s">
        <v>96</v>
      </c>
      <c r="F47" s="174" t="s">
        <v>80</v>
      </c>
      <c r="G47" s="175" t="s">
        <v>2631</v>
      </c>
      <c r="H47" s="174" t="s">
        <v>133</v>
      </c>
      <c r="I47" s="174" t="s">
        <v>2636</v>
      </c>
    </row>
    <row r="48" spans="1:9">
      <c r="A48" s="172">
        <v>1837502016</v>
      </c>
      <c r="B48" s="173">
        <v>42663.678884050925</v>
      </c>
      <c r="C48" s="173">
        <v>42667.618055520834</v>
      </c>
      <c r="D48" s="172">
        <f t="shared" si="0"/>
        <v>2</v>
      </c>
      <c r="E48" s="174" t="s">
        <v>96</v>
      </c>
      <c r="F48" s="174" t="s">
        <v>80</v>
      </c>
      <c r="G48" s="175" t="s">
        <v>2631</v>
      </c>
      <c r="H48" s="174" t="s">
        <v>133</v>
      </c>
      <c r="I48" s="174" t="s">
        <v>2636</v>
      </c>
    </row>
    <row r="49" spans="1:9">
      <c r="A49" s="172">
        <v>1837522016</v>
      </c>
      <c r="B49" s="173">
        <v>42663.675561608798</v>
      </c>
      <c r="C49" s="173">
        <v>42667.619369548614</v>
      </c>
      <c r="D49" s="172">
        <f t="shared" si="0"/>
        <v>2</v>
      </c>
      <c r="E49" s="174" t="s">
        <v>86</v>
      </c>
      <c r="F49" s="174" t="s">
        <v>80</v>
      </c>
      <c r="G49" s="175" t="s">
        <v>2631</v>
      </c>
      <c r="H49" s="174" t="s">
        <v>133</v>
      </c>
      <c r="I49" s="174" t="s">
        <v>2636</v>
      </c>
    </row>
    <row r="50" spans="1:9">
      <c r="A50" s="172">
        <v>1837562016</v>
      </c>
      <c r="B50" s="173">
        <v>42663.464817349537</v>
      </c>
      <c r="C50" s="173">
        <v>42667.623280196756</v>
      </c>
      <c r="D50" s="172">
        <f t="shared" si="0"/>
        <v>2</v>
      </c>
      <c r="E50" s="174" t="s">
        <v>86</v>
      </c>
      <c r="F50" s="174" t="s">
        <v>80</v>
      </c>
      <c r="G50" s="175" t="s">
        <v>2631</v>
      </c>
      <c r="H50" s="174" t="s">
        <v>133</v>
      </c>
      <c r="I50" s="174" t="s">
        <v>2636</v>
      </c>
    </row>
    <row r="51" spans="1:9">
      <c r="A51" s="172">
        <v>1837572016</v>
      </c>
      <c r="B51" s="173">
        <v>42663.463893819448</v>
      </c>
      <c r="C51" s="173">
        <v>42667.624881064818</v>
      </c>
      <c r="D51" s="172">
        <f t="shared" si="0"/>
        <v>2</v>
      </c>
      <c r="E51" s="174" t="s">
        <v>86</v>
      </c>
      <c r="F51" s="174" t="s">
        <v>80</v>
      </c>
      <c r="G51" s="175" t="s">
        <v>2631</v>
      </c>
      <c r="H51" s="174" t="s">
        <v>133</v>
      </c>
      <c r="I51" s="174" t="s">
        <v>2636</v>
      </c>
    </row>
    <row r="52" spans="1:9">
      <c r="A52" s="172">
        <v>1841202016</v>
      </c>
      <c r="B52" s="173">
        <v>42662.396631400465</v>
      </c>
      <c r="C52" s="173">
        <v>42669.35604859954</v>
      </c>
      <c r="D52" s="172">
        <f t="shared" si="0"/>
        <v>5</v>
      </c>
      <c r="E52" s="174" t="s">
        <v>93</v>
      </c>
      <c r="F52" s="174" t="s">
        <v>80</v>
      </c>
      <c r="G52" s="175" t="s">
        <v>2631</v>
      </c>
      <c r="H52" s="174" t="s">
        <v>149</v>
      </c>
      <c r="I52" s="174" t="s">
        <v>2637</v>
      </c>
    </row>
    <row r="53" spans="1:9">
      <c r="A53" s="172">
        <v>1847492016</v>
      </c>
      <c r="B53" s="173">
        <v>42663.625649479167</v>
      </c>
      <c r="C53" s="173">
        <v>42667.626729525466</v>
      </c>
      <c r="D53" s="172">
        <f t="shared" si="0"/>
        <v>2</v>
      </c>
      <c r="E53" s="174" t="s">
        <v>86</v>
      </c>
      <c r="F53" s="174" t="s">
        <v>92</v>
      </c>
      <c r="G53" s="175" t="s">
        <v>2631</v>
      </c>
      <c r="H53" s="174" t="s">
        <v>133</v>
      </c>
      <c r="I53" s="174" t="s">
        <v>2636</v>
      </c>
    </row>
    <row r="54" spans="1:9">
      <c r="A54" s="172">
        <v>1848602016</v>
      </c>
      <c r="B54" s="173">
        <v>42662.593532743056</v>
      </c>
      <c r="C54" s="173">
        <v>42669.532630439811</v>
      </c>
      <c r="D54" s="172">
        <f t="shared" si="0"/>
        <v>5</v>
      </c>
      <c r="E54" s="174" t="s">
        <v>86</v>
      </c>
      <c r="F54" s="174" t="s">
        <v>84</v>
      </c>
      <c r="G54" s="175" t="s">
        <v>2631</v>
      </c>
      <c r="H54" s="174" t="s">
        <v>133</v>
      </c>
      <c r="I54" s="174" t="s">
        <v>2636</v>
      </c>
    </row>
    <row r="55" spans="1:9">
      <c r="A55" s="172">
        <v>1849262016</v>
      </c>
      <c r="B55" s="173">
        <v>42663.497938206019</v>
      </c>
      <c r="C55" s="173">
        <v>42667.635495312497</v>
      </c>
      <c r="D55" s="172">
        <f t="shared" si="0"/>
        <v>2</v>
      </c>
      <c r="E55" s="174" t="s">
        <v>86</v>
      </c>
      <c r="F55" s="174" t="s">
        <v>87</v>
      </c>
      <c r="G55" s="175" t="s">
        <v>2631</v>
      </c>
      <c r="H55" s="174" t="s">
        <v>133</v>
      </c>
      <c r="I55" s="174" t="s">
        <v>2636</v>
      </c>
    </row>
    <row r="56" spans="1:9">
      <c r="A56" s="172">
        <v>1849442016</v>
      </c>
      <c r="B56" s="173">
        <v>42664.483879016203</v>
      </c>
      <c r="C56" s="173">
        <v>42667.633548784725</v>
      </c>
      <c r="D56" s="172">
        <f t="shared" si="0"/>
        <v>1</v>
      </c>
      <c r="E56" s="174" t="s">
        <v>96</v>
      </c>
      <c r="F56" s="174" t="s">
        <v>80</v>
      </c>
      <c r="G56" s="175" t="s">
        <v>2631</v>
      </c>
      <c r="H56" s="174" t="s">
        <v>133</v>
      </c>
      <c r="I56" s="174" t="s">
        <v>2636</v>
      </c>
    </row>
    <row r="57" spans="1:9">
      <c r="A57" s="172">
        <v>1854752016</v>
      </c>
      <c r="B57" s="173">
        <v>42662.794787928244</v>
      </c>
      <c r="C57" s="173">
        <v>42664.382297280092</v>
      </c>
      <c r="D57" s="172">
        <f t="shared" si="0"/>
        <v>2</v>
      </c>
      <c r="E57" s="174" t="s">
        <v>86</v>
      </c>
      <c r="F57" s="174" t="s">
        <v>80</v>
      </c>
      <c r="G57" s="175" t="s">
        <v>2631</v>
      </c>
      <c r="H57" s="174" t="s">
        <v>133</v>
      </c>
      <c r="I57" s="174" t="s">
        <v>2649</v>
      </c>
    </row>
    <row r="58" spans="1:9">
      <c r="A58" s="172">
        <v>1854982016</v>
      </c>
      <c r="B58" s="173">
        <v>42663.491229236111</v>
      </c>
      <c r="C58" s="173">
        <v>42663.617648310188</v>
      </c>
      <c r="D58" s="172">
        <f t="shared" si="0"/>
        <v>0</v>
      </c>
      <c r="E58" s="174" t="s">
        <v>96</v>
      </c>
      <c r="F58" s="174" t="s">
        <v>80</v>
      </c>
      <c r="G58" s="175" t="s">
        <v>2631</v>
      </c>
      <c r="H58" s="174" t="s">
        <v>133</v>
      </c>
      <c r="I58" s="174" t="s">
        <v>2632</v>
      </c>
    </row>
    <row r="59" spans="1:9">
      <c r="A59" s="172">
        <v>1861472016</v>
      </c>
      <c r="B59" s="173">
        <v>42663.664420694447</v>
      </c>
      <c r="C59" s="173">
        <v>42670.594419687499</v>
      </c>
      <c r="D59" s="172">
        <f t="shared" si="0"/>
        <v>5</v>
      </c>
      <c r="E59" s="174" t="s">
        <v>93</v>
      </c>
      <c r="F59" s="174" t="s">
        <v>87</v>
      </c>
      <c r="G59" s="175" t="s">
        <v>2631</v>
      </c>
      <c r="H59" s="174" t="s">
        <v>149</v>
      </c>
      <c r="I59" s="174" t="s">
        <v>2637</v>
      </c>
    </row>
    <row r="60" spans="1:9">
      <c r="A60" s="172">
        <v>1864602016</v>
      </c>
      <c r="B60" s="173">
        <v>42675.618321493057</v>
      </c>
      <c r="C60" s="173">
        <v>42676.662967384262</v>
      </c>
      <c r="D60" s="172">
        <f t="shared" si="0"/>
        <v>1</v>
      </c>
      <c r="E60" s="174" t="s">
        <v>86</v>
      </c>
      <c r="F60" s="174" t="s">
        <v>84</v>
      </c>
      <c r="G60" s="175" t="s">
        <v>2631</v>
      </c>
      <c r="H60" s="174" t="s">
        <v>133</v>
      </c>
      <c r="I60" s="174"/>
    </row>
    <row r="61" spans="1:9">
      <c r="A61" s="172">
        <v>1865452016</v>
      </c>
      <c r="B61" s="173">
        <v>42667.46066034722</v>
      </c>
      <c r="C61" s="173">
        <v>42669.530803877315</v>
      </c>
      <c r="D61" s="172">
        <f t="shared" si="0"/>
        <v>2</v>
      </c>
      <c r="E61" s="174" t="s">
        <v>86</v>
      </c>
      <c r="F61" s="174" t="s">
        <v>84</v>
      </c>
      <c r="G61" s="175" t="s">
        <v>2631</v>
      </c>
      <c r="H61" s="174" t="s">
        <v>133</v>
      </c>
      <c r="I61" s="174" t="s">
        <v>2636</v>
      </c>
    </row>
    <row r="62" spans="1:9">
      <c r="A62" s="172">
        <v>1866872016</v>
      </c>
      <c r="B62" s="173">
        <v>42664.498510775462</v>
      </c>
      <c r="C62" s="173">
        <v>42667.638294247685</v>
      </c>
      <c r="D62" s="172">
        <f t="shared" si="0"/>
        <v>1</v>
      </c>
      <c r="E62" s="174" t="s">
        <v>88</v>
      </c>
      <c r="F62" s="174" t="s">
        <v>90</v>
      </c>
      <c r="G62" s="175" t="s">
        <v>2631</v>
      </c>
      <c r="H62" s="174" t="s">
        <v>133</v>
      </c>
      <c r="I62" s="174" t="s">
        <v>2636</v>
      </c>
    </row>
    <row r="63" spans="1:9">
      <c r="A63" s="172">
        <v>1866942016</v>
      </c>
      <c r="B63" s="173">
        <v>42664.503860104167</v>
      </c>
      <c r="C63" s="173">
        <v>42667.640256134262</v>
      </c>
      <c r="D63" s="172">
        <f t="shared" si="0"/>
        <v>1</v>
      </c>
      <c r="E63" s="174" t="s">
        <v>88</v>
      </c>
      <c r="F63" s="174" t="s">
        <v>90</v>
      </c>
      <c r="G63" s="175" t="s">
        <v>2631</v>
      </c>
      <c r="H63" s="174" t="s">
        <v>133</v>
      </c>
      <c r="I63" s="174" t="s">
        <v>2636</v>
      </c>
    </row>
    <row r="64" spans="1:9">
      <c r="A64" s="172">
        <v>1868572016</v>
      </c>
      <c r="B64" s="173">
        <v>42664.619774467596</v>
      </c>
      <c r="C64" s="173">
        <v>42677.390271261575</v>
      </c>
      <c r="D64" s="172">
        <f t="shared" si="0"/>
        <v>9</v>
      </c>
      <c r="E64" s="174" t="s">
        <v>93</v>
      </c>
      <c r="F64" s="174" t="s">
        <v>84</v>
      </c>
      <c r="G64" s="175" t="s">
        <v>2631</v>
      </c>
      <c r="H64" s="174" t="s">
        <v>149</v>
      </c>
      <c r="I64" s="174" t="s">
        <v>2637</v>
      </c>
    </row>
    <row r="65" spans="1:9">
      <c r="A65" s="172">
        <v>1874392016</v>
      </c>
      <c r="B65" s="173">
        <v>42667.410803842591</v>
      </c>
      <c r="C65" s="173">
        <v>42676.337717395836</v>
      </c>
      <c r="D65" s="172">
        <f t="shared" si="0"/>
        <v>7</v>
      </c>
      <c r="E65" s="174" t="s">
        <v>93</v>
      </c>
      <c r="F65" s="174" t="s">
        <v>87</v>
      </c>
      <c r="G65" s="175" t="s">
        <v>2631</v>
      </c>
      <c r="H65" s="174" t="s">
        <v>503</v>
      </c>
      <c r="I65" s="174" t="s">
        <v>2650</v>
      </c>
    </row>
    <row r="66" spans="1:9">
      <c r="A66" s="172">
        <v>1875432016</v>
      </c>
      <c r="B66" s="173">
        <v>42667.436823969911</v>
      </c>
      <c r="C66" s="173">
        <v>42677.407133020832</v>
      </c>
      <c r="D66" s="172">
        <f t="shared" si="0"/>
        <v>8</v>
      </c>
      <c r="E66" s="174" t="s">
        <v>93</v>
      </c>
      <c r="F66" s="174" t="s">
        <v>92</v>
      </c>
      <c r="G66" s="175" t="s">
        <v>2631</v>
      </c>
      <c r="H66" s="174" t="s">
        <v>149</v>
      </c>
      <c r="I66" s="174" t="s">
        <v>2637</v>
      </c>
    </row>
    <row r="67" spans="1:9">
      <c r="A67" s="172">
        <v>1880602016</v>
      </c>
      <c r="B67" s="173">
        <v>42667.654143888889</v>
      </c>
      <c r="C67" s="173">
        <v>42677.409982650461</v>
      </c>
      <c r="D67" s="172">
        <f t="shared" si="0"/>
        <v>8</v>
      </c>
      <c r="E67" s="174" t="s">
        <v>86</v>
      </c>
      <c r="F67" s="174" t="s">
        <v>84</v>
      </c>
      <c r="G67" s="175" t="s">
        <v>2631</v>
      </c>
      <c r="H67" s="174" t="s">
        <v>149</v>
      </c>
      <c r="I67" s="174" t="s">
        <v>2637</v>
      </c>
    </row>
    <row r="68" spans="1:9">
      <c r="A68" s="172">
        <v>1884442016</v>
      </c>
      <c r="B68" s="173">
        <v>42668.420671886575</v>
      </c>
      <c r="C68" s="173">
        <v>42670.529065995368</v>
      </c>
      <c r="D68" s="172">
        <f t="shared" si="0"/>
        <v>2</v>
      </c>
      <c r="E68" s="174" t="s">
        <v>91</v>
      </c>
      <c r="F68" s="174" t="s">
        <v>90</v>
      </c>
      <c r="G68" s="175" t="s">
        <v>2631</v>
      </c>
      <c r="H68" s="174" t="s">
        <v>133</v>
      </c>
      <c r="I68" s="174" t="s">
        <v>2636</v>
      </c>
    </row>
    <row r="69" spans="1:9">
      <c r="A69" s="172">
        <v>1885972016</v>
      </c>
      <c r="B69" s="173">
        <v>42670.474459999998</v>
      </c>
      <c r="C69" s="173">
        <v>42674.523167210646</v>
      </c>
      <c r="D69" s="172">
        <f t="shared" si="0"/>
        <v>2</v>
      </c>
      <c r="E69" s="174" t="s">
        <v>96</v>
      </c>
      <c r="F69" s="174" t="s">
        <v>80</v>
      </c>
      <c r="G69" s="175" t="s">
        <v>2631</v>
      </c>
      <c r="H69" s="174" t="s">
        <v>133</v>
      </c>
      <c r="I69" s="174" t="s">
        <v>2636</v>
      </c>
    </row>
    <row r="70" spans="1:9">
      <c r="A70" s="172">
        <v>1887172016</v>
      </c>
      <c r="B70" s="173">
        <v>42668.497717696759</v>
      </c>
      <c r="C70" s="173">
        <v>42670.52842732639</v>
      </c>
      <c r="D70" s="172">
        <f t="shared" ref="D70:D94" si="1">IF((NETWORKDAYS.INTL(B70,C70,1,$J$5:$J$21)-1)&lt;0,"",(NETWORKDAYS.INTL(B70,C70,1,$J$5:$J$21)-1))</f>
        <v>2</v>
      </c>
      <c r="E70" s="174" t="s">
        <v>88</v>
      </c>
      <c r="F70" s="174" t="s">
        <v>90</v>
      </c>
      <c r="G70" s="175" t="s">
        <v>2631</v>
      </c>
      <c r="H70" s="174" t="s">
        <v>133</v>
      </c>
      <c r="I70" s="174" t="s">
        <v>2636</v>
      </c>
    </row>
    <row r="71" spans="1:9">
      <c r="A71" s="172">
        <v>1887752016</v>
      </c>
      <c r="B71" s="173">
        <v>42668.513022222221</v>
      </c>
      <c r="C71" s="173">
        <v>42670.529884050928</v>
      </c>
      <c r="D71" s="172">
        <f t="shared" si="1"/>
        <v>2</v>
      </c>
      <c r="E71" s="174" t="s">
        <v>88</v>
      </c>
      <c r="F71" s="174" t="s">
        <v>90</v>
      </c>
      <c r="G71" s="175" t="s">
        <v>2631</v>
      </c>
      <c r="H71" s="174" t="s">
        <v>133</v>
      </c>
      <c r="I71" s="174" t="s">
        <v>2636</v>
      </c>
    </row>
    <row r="72" spans="1:9">
      <c r="A72" s="172">
        <v>1888092016</v>
      </c>
      <c r="B72" s="173">
        <v>42668.520636273148</v>
      </c>
      <c r="C72" s="173">
        <v>42670.531147800924</v>
      </c>
      <c r="D72" s="172">
        <f t="shared" si="1"/>
        <v>2</v>
      </c>
      <c r="E72" s="174" t="s">
        <v>88</v>
      </c>
      <c r="F72" s="174" t="s">
        <v>90</v>
      </c>
      <c r="G72" s="175" t="s">
        <v>2631</v>
      </c>
      <c r="H72" s="174" t="s">
        <v>133</v>
      </c>
      <c r="I72" s="174" t="s">
        <v>2636</v>
      </c>
    </row>
    <row r="73" spans="1:9">
      <c r="A73" s="172">
        <v>1889692016</v>
      </c>
      <c r="B73" s="173">
        <v>42668.613253611111</v>
      </c>
      <c r="C73" s="173">
        <v>42677.410641192131</v>
      </c>
      <c r="D73" s="172">
        <f t="shared" si="1"/>
        <v>7</v>
      </c>
      <c r="E73" s="174" t="s">
        <v>93</v>
      </c>
      <c r="F73" s="174" t="s">
        <v>87</v>
      </c>
      <c r="G73" s="175" t="s">
        <v>2631</v>
      </c>
      <c r="H73" s="174" t="s">
        <v>149</v>
      </c>
      <c r="I73" s="174" t="s">
        <v>2637</v>
      </c>
    </row>
    <row r="74" spans="1:9">
      <c r="A74" s="172">
        <v>1890442016</v>
      </c>
      <c r="B74" s="173">
        <v>42668.65103976852</v>
      </c>
      <c r="C74" s="173">
        <v>42670.530501261572</v>
      </c>
      <c r="D74" s="172">
        <f t="shared" si="1"/>
        <v>2</v>
      </c>
      <c r="E74" s="174" t="s">
        <v>88</v>
      </c>
      <c r="F74" s="174" t="s">
        <v>90</v>
      </c>
      <c r="G74" s="175" t="s">
        <v>2631</v>
      </c>
      <c r="H74" s="174" t="s">
        <v>133</v>
      </c>
      <c r="I74" s="174" t="s">
        <v>2636</v>
      </c>
    </row>
    <row r="75" spans="1:9">
      <c r="A75" s="172">
        <v>1890522016</v>
      </c>
      <c r="B75" s="173">
        <v>42668.656448692127</v>
      </c>
      <c r="C75" s="173">
        <v>42675.69146228009</v>
      </c>
      <c r="D75" s="172">
        <f t="shared" si="1"/>
        <v>5</v>
      </c>
      <c r="E75" s="174" t="s">
        <v>88</v>
      </c>
      <c r="F75" s="174" t="s">
        <v>90</v>
      </c>
      <c r="G75" s="175" t="s">
        <v>2631</v>
      </c>
      <c r="H75" s="174" t="s">
        <v>133</v>
      </c>
      <c r="I75" s="174" t="s">
        <v>2636</v>
      </c>
    </row>
    <row r="76" spans="1:9">
      <c r="A76" s="172">
        <v>1890772016</v>
      </c>
      <c r="B76" s="173">
        <v>42668.662957152781</v>
      </c>
      <c r="C76" s="173">
        <v>42668.664222824074</v>
      </c>
      <c r="D76" s="172">
        <f t="shared" si="1"/>
        <v>0</v>
      </c>
      <c r="E76" s="174" t="s">
        <v>93</v>
      </c>
      <c r="F76" s="174" t="s">
        <v>87</v>
      </c>
      <c r="G76" s="175" t="s">
        <v>2631</v>
      </c>
      <c r="H76" s="174" t="s">
        <v>133</v>
      </c>
      <c r="I76" s="174"/>
    </row>
    <row r="77" spans="1:9">
      <c r="A77" s="172">
        <v>1891962016</v>
      </c>
      <c r="B77" s="173">
        <v>42676.770403796298</v>
      </c>
      <c r="C77" s="173">
        <v>42683.677342291667</v>
      </c>
      <c r="D77" s="172">
        <f t="shared" si="1"/>
        <v>4</v>
      </c>
      <c r="E77" s="174" t="s">
        <v>93</v>
      </c>
      <c r="F77" s="174" t="s">
        <v>90</v>
      </c>
      <c r="G77" s="175" t="s">
        <v>2631</v>
      </c>
      <c r="H77" s="174" t="s">
        <v>133</v>
      </c>
      <c r="I77" s="174" t="s">
        <v>2636</v>
      </c>
    </row>
    <row r="78" spans="1:9">
      <c r="A78" s="172">
        <v>1894282016</v>
      </c>
      <c r="B78" s="173">
        <v>42669.628844363426</v>
      </c>
      <c r="C78" s="173">
        <v>42685.630080717594</v>
      </c>
      <c r="D78" s="172">
        <f t="shared" si="1"/>
        <v>11</v>
      </c>
      <c r="E78" s="174" t="s">
        <v>82</v>
      </c>
      <c r="F78" s="174" t="s">
        <v>84</v>
      </c>
      <c r="G78" s="175" t="s">
        <v>2631</v>
      </c>
      <c r="H78" s="174" t="s">
        <v>133</v>
      </c>
      <c r="I78" s="174" t="s">
        <v>2636</v>
      </c>
    </row>
    <row r="79" spans="1:9">
      <c r="A79" s="172">
        <v>1894342016</v>
      </c>
      <c r="B79" s="173">
        <v>42677.500944375002</v>
      </c>
      <c r="C79" s="173">
        <v>42689.621359016201</v>
      </c>
      <c r="D79" s="172">
        <f t="shared" si="1"/>
        <v>6</v>
      </c>
      <c r="E79" s="174" t="s">
        <v>82</v>
      </c>
      <c r="F79" s="174" t="s">
        <v>84</v>
      </c>
      <c r="G79" s="175" t="s">
        <v>2631</v>
      </c>
      <c r="H79" s="174" t="s">
        <v>149</v>
      </c>
      <c r="I79" s="174" t="s">
        <v>2637</v>
      </c>
    </row>
    <row r="80" spans="1:9">
      <c r="A80" s="172">
        <v>1898682016</v>
      </c>
      <c r="B80" s="173">
        <v>42669.635086041664</v>
      </c>
      <c r="C80" s="173">
        <v>42674.527205555554</v>
      </c>
      <c r="D80" s="172">
        <f t="shared" si="1"/>
        <v>3</v>
      </c>
      <c r="E80" s="174" t="s">
        <v>88</v>
      </c>
      <c r="F80" s="174" t="s">
        <v>90</v>
      </c>
      <c r="G80" s="175" t="s">
        <v>2631</v>
      </c>
      <c r="H80" s="174" t="s">
        <v>133</v>
      </c>
      <c r="I80" s="174" t="s">
        <v>2636</v>
      </c>
    </row>
    <row r="81" spans="1:9">
      <c r="A81" s="172">
        <v>1899032016</v>
      </c>
      <c r="B81" s="173">
        <v>42669.652264062497</v>
      </c>
      <c r="C81" s="173">
        <v>42671.702185810187</v>
      </c>
      <c r="D81" s="172">
        <f t="shared" si="1"/>
        <v>2</v>
      </c>
      <c r="E81" s="174" t="s">
        <v>88</v>
      </c>
      <c r="F81" s="174" t="s">
        <v>90</v>
      </c>
      <c r="G81" s="175" t="s">
        <v>2631</v>
      </c>
      <c r="H81" s="174" t="s">
        <v>133</v>
      </c>
      <c r="I81" s="174" t="s">
        <v>2636</v>
      </c>
    </row>
    <row r="82" spans="1:9">
      <c r="A82" s="172">
        <v>1899212016</v>
      </c>
      <c r="B82" s="173">
        <v>42669.656224224535</v>
      </c>
      <c r="C82" s="173">
        <v>42671.701464618054</v>
      </c>
      <c r="D82" s="172">
        <f t="shared" si="1"/>
        <v>2</v>
      </c>
      <c r="E82" s="174" t="s">
        <v>88</v>
      </c>
      <c r="F82" s="174" t="s">
        <v>90</v>
      </c>
      <c r="G82" s="175" t="s">
        <v>2631</v>
      </c>
      <c r="H82" s="174" t="s">
        <v>133</v>
      </c>
      <c r="I82" s="174" t="s">
        <v>2636</v>
      </c>
    </row>
    <row r="83" spans="1:9">
      <c r="A83" s="172">
        <v>1900012016</v>
      </c>
      <c r="B83" s="173">
        <v>42675.464339930557</v>
      </c>
      <c r="C83" s="173">
        <v>42675.692830925924</v>
      </c>
      <c r="D83" s="172">
        <f t="shared" si="1"/>
        <v>0</v>
      </c>
      <c r="E83" s="174" t="s">
        <v>2597</v>
      </c>
      <c r="F83" s="174" t="s">
        <v>90</v>
      </c>
      <c r="G83" s="175" t="s">
        <v>2631</v>
      </c>
      <c r="H83" s="174" t="s">
        <v>133</v>
      </c>
      <c r="I83" s="174" t="s">
        <v>2636</v>
      </c>
    </row>
    <row r="84" spans="1:9">
      <c r="A84" s="172">
        <v>1901712016</v>
      </c>
      <c r="B84" s="173">
        <v>42671.476829664352</v>
      </c>
      <c r="C84" s="173">
        <v>42674.525672361109</v>
      </c>
      <c r="D84" s="172">
        <f t="shared" si="1"/>
        <v>1</v>
      </c>
      <c r="E84" s="174" t="s">
        <v>86</v>
      </c>
      <c r="F84" s="174" t="s">
        <v>84</v>
      </c>
      <c r="G84" s="175" t="s">
        <v>2631</v>
      </c>
      <c r="H84" s="174" t="s">
        <v>133</v>
      </c>
      <c r="I84" s="174" t="s">
        <v>2636</v>
      </c>
    </row>
    <row r="85" spans="1:9">
      <c r="A85" s="172">
        <v>1907212016</v>
      </c>
      <c r="B85" s="173">
        <v>42670.631503449076</v>
      </c>
      <c r="C85" s="173">
        <v>42689.618840671297</v>
      </c>
      <c r="D85" s="172">
        <f t="shared" si="1"/>
        <v>11</v>
      </c>
      <c r="E85" s="174" t="s">
        <v>93</v>
      </c>
      <c r="F85" s="174" t="s">
        <v>87</v>
      </c>
      <c r="G85" s="175" t="s">
        <v>2631</v>
      </c>
      <c r="H85" s="174" t="s">
        <v>149</v>
      </c>
      <c r="I85" s="174" t="s">
        <v>2637</v>
      </c>
    </row>
    <row r="86" spans="1:9">
      <c r="A86" s="172">
        <v>1907402016</v>
      </c>
      <c r="B86" s="173">
        <v>42670.638955428243</v>
      </c>
      <c r="C86" s="173">
        <v>42689.619705983794</v>
      </c>
      <c r="D86" s="172">
        <f t="shared" si="1"/>
        <v>11</v>
      </c>
      <c r="E86" s="174" t="s">
        <v>93</v>
      </c>
      <c r="F86" s="174" t="s">
        <v>87</v>
      </c>
      <c r="G86" s="175" t="s">
        <v>2631</v>
      </c>
      <c r="H86" s="174" t="s">
        <v>149</v>
      </c>
      <c r="I86" s="174" t="s">
        <v>2637</v>
      </c>
    </row>
    <row r="87" spans="1:9">
      <c r="A87" s="172">
        <v>1909352016</v>
      </c>
      <c r="B87" s="173">
        <v>42670.765734479166</v>
      </c>
      <c r="C87" s="173">
        <v>42671.529788067128</v>
      </c>
      <c r="D87" s="172">
        <f t="shared" si="1"/>
        <v>1</v>
      </c>
      <c r="E87" s="174" t="s">
        <v>86</v>
      </c>
      <c r="F87" s="174" t="s">
        <v>80</v>
      </c>
      <c r="G87" s="175" t="s">
        <v>2631</v>
      </c>
      <c r="H87" s="174" t="s">
        <v>133</v>
      </c>
      <c r="I87" s="174" t="s">
        <v>2632</v>
      </c>
    </row>
    <row r="88" spans="1:9">
      <c r="A88" s="172">
        <v>1909472016</v>
      </c>
      <c r="B88" s="173">
        <v>42675.462650694448</v>
      </c>
      <c r="C88" s="173">
        <v>42682.504671064817</v>
      </c>
      <c r="D88" s="172">
        <f t="shared" si="1"/>
        <v>4</v>
      </c>
      <c r="E88" s="174" t="s">
        <v>86</v>
      </c>
      <c r="F88" s="174" t="s">
        <v>80</v>
      </c>
      <c r="G88" s="175" t="s">
        <v>2631</v>
      </c>
      <c r="H88" s="174" t="s">
        <v>503</v>
      </c>
      <c r="I88" s="174" t="s">
        <v>2651</v>
      </c>
    </row>
    <row r="89" spans="1:9">
      <c r="A89" s="172">
        <v>1910692016</v>
      </c>
      <c r="B89" s="173">
        <v>42671.370339525463</v>
      </c>
      <c r="C89" s="173">
        <v>42689.378812384261</v>
      </c>
      <c r="D89" s="172">
        <f t="shared" si="1"/>
        <v>10</v>
      </c>
      <c r="E89" s="174" t="s">
        <v>93</v>
      </c>
      <c r="F89" s="174" t="s">
        <v>87</v>
      </c>
      <c r="G89" s="175" t="s">
        <v>2633</v>
      </c>
      <c r="H89" s="174" t="s">
        <v>149</v>
      </c>
      <c r="I89" s="174" t="s">
        <v>2637</v>
      </c>
    </row>
    <row r="90" spans="1:9">
      <c r="A90" s="172">
        <v>1912772016</v>
      </c>
      <c r="B90" s="173">
        <v>42677.367354386573</v>
      </c>
      <c r="C90" s="173">
        <v>42682.728909490739</v>
      </c>
      <c r="D90" s="172">
        <f t="shared" si="1"/>
        <v>2</v>
      </c>
      <c r="E90" s="174" t="s">
        <v>93</v>
      </c>
      <c r="F90" s="174" t="s">
        <v>94</v>
      </c>
      <c r="G90" s="175" t="s">
        <v>2631</v>
      </c>
      <c r="H90" s="174" t="s">
        <v>133</v>
      </c>
      <c r="I90" s="174" t="s">
        <v>2636</v>
      </c>
    </row>
    <row r="91" spans="1:9">
      <c r="A91" s="172">
        <v>1917472016</v>
      </c>
      <c r="B91" s="173">
        <v>42671.639769780093</v>
      </c>
      <c r="C91" s="173">
        <v>42689.622253252317</v>
      </c>
      <c r="D91" s="172">
        <f t="shared" si="1"/>
        <v>10</v>
      </c>
      <c r="E91" s="174" t="s">
        <v>93</v>
      </c>
      <c r="F91" s="174" t="s">
        <v>87</v>
      </c>
      <c r="G91" s="175" t="s">
        <v>2631</v>
      </c>
      <c r="H91" s="174" t="s">
        <v>149</v>
      </c>
      <c r="I91" s="174" t="s">
        <v>2637</v>
      </c>
    </row>
    <row r="92" spans="1:9">
      <c r="A92" s="172">
        <v>1920872016</v>
      </c>
      <c r="B92" s="173">
        <v>42674.360575949075</v>
      </c>
      <c r="C92" s="173">
        <v>42676.783547650462</v>
      </c>
      <c r="D92" s="172">
        <f t="shared" si="1"/>
        <v>2</v>
      </c>
      <c r="E92" s="174" t="s">
        <v>82</v>
      </c>
      <c r="F92" s="174" t="s">
        <v>80</v>
      </c>
      <c r="G92" s="175" t="s">
        <v>2631</v>
      </c>
      <c r="H92" s="174" t="s">
        <v>133</v>
      </c>
      <c r="I92" s="174" t="s">
        <v>2632</v>
      </c>
    </row>
    <row r="93" spans="1:9">
      <c r="A93" s="172">
        <v>1921522016</v>
      </c>
      <c r="B93" s="173">
        <v>42674.314397638889</v>
      </c>
      <c r="C93" s="173">
        <v>42676.690237812501</v>
      </c>
      <c r="D93" s="172">
        <f t="shared" si="1"/>
        <v>2</v>
      </c>
      <c r="E93" s="174" t="s">
        <v>91</v>
      </c>
      <c r="F93" s="174" t="s">
        <v>90</v>
      </c>
      <c r="G93" s="175" t="s">
        <v>2631</v>
      </c>
      <c r="H93" s="174" t="s">
        <v>133</v>
      </c>
      <c r="I93" s="174" t="s">
        <v>2636</v>
      </c>
    </row>
    <row r="94" spans="1:9">
      <c r="A94" s="172">
        <v>1921592016</v>
      </c>
      <c r="B94" s="173">
        <v>42674.327595856485</v>
      </c>
      <c r="C94" s="173">
        <v>42676.691795266204</v>
      </c>
      <c r="D94" s="172">
        <f t="shared" si="1"/>
        <v>2</v>
      </c>
      <c r="E94" s="174" t="s">
        <v>93</v>
      </c>
      <c r="F94" s="174" t="s">
        <v>90</v>
      </c>
      <c r="G94" s="175" t="s">
        <v>2631</v>
      </c>
      <c r="H94" s="174" t="s">
        <v>133</v>
      </c>
      <c r="I94" s="174" t="s">
        <v>2636</v>
      </c>
    </row>
    <row r="95" spans="1:9">
      <c r="A95" s="172"/>
      <c r="B95" s="173"/>
      <c r="C95" s="173"/>
      <c r="D95" s="173"/>
      <c r="E95" s="173"/>
      <c r="F95" s="173"/>
      <c r="G95" s="173"/>
      <c r="H95" s="174"/>
      <c r="I95" s="175"/>
    </row>
  </sheetData>
  <autoFilter ref="A4:I4"/>
  <mergeCells count="2">
    <mergeCell ref="A2:I2"/>
    <mergeCell ref="A3:I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19"/>
  <sheetViews>
    <sheetView tabSelected="1" workbookViewId="0">
      <selection activeCell="I34" sqref="I34"/>
    </sheetView>
  </sheetViews>
  <sheetFormatPr baseColWidth="10" defaultRowHeight="15"/>
  <cols>
    <col min="1" max="1" width="18.7109375" style="180" customWidth="1"/>
    <col min="2" max="2" width="16.28515625" style="180" customWidth="1"/>
    <col min="3" max="3" width="14.140625" style="180" customWidth="1"/>
    <col min="4" max="4" width="17.140625" style="184" customWidth="1"/>
    <col min="5" max="5" width="21.28515625" style="180" customWidth="1"/>
    <col min="6" max="6" width="19.85546875" style="180" customWidth="1"/>
    <col min="7" max="7" width="24.7109375" style="180" customWidth="1"/>
    <col min="8" max="8" width="46.28515625" style="180" bestFit="1" customWidth="1"/>
    <col min="9" max="9" width="49.28515625" style="180" customWidth="1"/>
    <col min="10" max="10" width="35.7109375" style="180" customWidth="1"/>
    <col min="11" max="11" width="26.140625" style="180" customWidth="1"/>
    <col min="12" max="16384" width="11.42578125" style="180"/>
  </cols>
  <sheetData>
    <row r="1" spans="1:9">
      <c r="A1" s="177"/>
      <c r="B1" s="178"/>
      <c r="C1" s="178"/>
      <c r="D1" s="179"/>
      <c r="E1" s="177"/>
      <c r="F1" s="177"/>
      <c r="G1" s="177"/>
      <c r="H1" s="177"/>
      <c r="I1" s="177"/>
    </row>
    <row r="2" spans="1:9" ht="21">
      <c r="A2" s="181" t="s">
        <v>2619</v>
      </c>
      <c r="B2" s="181"/>
      <c r="C2" s="181"/>
      <c r="D2" s="181"/>
      <c r="E2" s="181"/>
      <c r="F2" s="181"/>
      <c r="G2" s="181"/>
      <c r="H2" s="181"/>
      <c r="I2" s="177"/>
    </row>
    <row r="3" spans="1:9" ht="21">
      <c r="A3" s="181" t="s">
        <v>2652</v>
      </c>
      <c r="B3" s="181"/>
      <c r="C3" s="181"/>
      <c r="D3" s="181"/>
      <c r="E3" s="181"/>
      <c r="F3" s="181"/>
      <c r="G3" s="181"/>
      <c r="H3" s="181"/>
      <c r="I3" s="177"/>
    </row>
    <row r="4" spans="1:9">
      <c r="A4" s="167" t="s">
        <v>2621</v>
      </c>
      <c r="B4" s="168" t="s">
        <v>2622</v>
      </c>
      <c r="C4" s="169" t="s">
        <v>2623</v>
      </c>
      <c r="D4" s="169" t="s">
        <v>2624</v>
      </c>
      <c r="E4" s="170" t="s">
        <v>2625</v>
      </c>
      <c r="F4" s="170" t="s">
        <v>2626</v>
      </c>
      <c r="G4" s="170" t="s">
        <v>2627</v>
      </c>
      <c r="H4" s="170" t="s">
        <v>2628</v>
      </c>
      <c r="I4" s="170" t="s">
        <v>2629</v>
      </c>
    </row>
    <row r="5" spans="1:9">
      <c r="A5" s="182">
        <v>1758912016</v>
      </c>
      <c r="B5" s="183">
        <v>42646.674550115742</v>
      </c>
      <c r="C5" s="183">
        <v>42650.682120740741</v>
      </c>
      <c r="D5" s="184">
        <f>C5-B5</f>
        <v>4.0075706249990617</v>
      </c>
      <c r="E5" s="180" t="s">
        <v>96</v>
      </c>
      <c r="F5" s="180" t="s">
        <v>94</v>
      </c>
      <c r="G5" s="180" t="s">
        <v>2633</v>
      </c>
      <c r="H5" s="180" t="s">
        <v>133</v>
      </c>
      <c r="I5" s="180" t="s">
        <v>2636</v>
      </c>
    </row>
    <row r="6" spans="1:9">
      <c r="A6" s="182">
        <v>1793242016</v>
      </c>
      <c r="B6" s="183">
        <v>42657.393549722219</v>
      </c>
      <c r="C6" s="183">
        <v>42663.598086631944</v>
      </c>
      <c r="D6" s="184">
        <f t="shared" ref="D6:D13" si="0">C6-B6</f>
        <v>6.2045369097249932</v>
      </c>
      <c r="E6" s="180" t="s">
        <v>96</v>
      </c>
      <c r="F6" s="180" t="s">
        <v>80</v>
      </c>
      <c r="G6" s="180" t="s">
        <v>2631</v>
      </c>
      <c r="H6" s="180" t="s">
        <v>133</v>
      </c>
      <c r="I6" s="180" t="s">
        <v>2636</v>
      </c>
    </row>
    <row r="7" spans="1:9">
      <c r="A7" s="182">
        <v>1812772016</v>
      </c>
      <c r="B7" s="183">
        <v>42656.296845127312</v>
      </c>
      <c r="C7" s="183">
        <v>42667.339894317127</v>
      </c>
      <c r="D7" s="184">
        <f t="shared" si="0"/>
        <v>11.043049189815065</v>
      </c>
      <c r="E7" s="180" t="s">
        <v>96</v>
      </c>
      <c r="F7" s="180" t="s">
        <v>80</v>
      </c>
      <c r="G7" s="180" t="s">
        <v>2631</v>
      </c>
      <c r="H7" s="180" t="s">
        <v>2646</v>
      </c>
      <c r="I7" s="180" t="s">
        <v>2647</v>
      </c>
    </row>
    <row r="8" spans="1:9">
      <c r="A8" s="182">
        <v>1821882016</v>
      </c>
      <c r="B8" s="183">
        <v>42657.439823321758</v>
      </c>
      <c r="C8" s="183">
        <v>42663.601964247682</v>
      </c>
      <c r="D8" s="184">
        <f t="shared" si="0"/>
        <v>6.1621409259241773</v>
      </c>
      <c r="E8" s="180" t="s">
        <v>96</v>
      </c>
      <c r="F8" s="180" t="s">
        <v>80</v>
      </c>
      <c r="G8" s="180" t="s">
        <v>2631</v>
      </c>
      <c r="H8" s="180" t="s">
        <v>133</v>
      </c>
      <c r="I8" s="180" t="s">
        <v>2636</v>
      </c>
    </row>
    <row r="9" spans="1:9">
      <c r="A9" s="182">
        <v>1836662016</v>
      </c>
      <c r="B9" s="183">
        <v>42667.631373715281</v>
      </c>
      <c r="C9" s="183">
        <v>42667.632092175925</v>
      </c>
      <c r="D9" s="184">
        <f t="shared" si="0"/>
        <v>7.184606438386254E-4</v>
      </c>
      <c r="E9" s="180" t="s">
        <v>96</v>
      </c>
      <c r="F9" s="180" t="s">
        <v>80</v>
      </c>
      <c r="G9" s="180" t="s">
        <v>2631</v>
      </c>
      <c r="H9" s="180" t="s">
        <v>133</v>
      </c>
      <c r="I9" s="180" t="s">
        <v>2636</v>
      </c>
    </row>
    <row r="10" spans="1:9">
      <c r="A10" s="182">
        <v>1837502016</v>
      </c>
      <c r="B10" s="183">
        <v>42663.678884050925</v>
      </c>
      <c r="C10" s="183">
        <v>42667.618055520834</v>
      </c>
      <c r="D10" s="184">
        <f t="shared" si="0"/>
        <v>3.9391714699086151</v>
      </c>
      <c r="E10" s="180" t="s">
        <v>96</v>
      </c>
      <c r="F10" s="180" t="s">
        <v>80</v>
      </c>
      <c r="G10" s="180" t="s">
        <v>2631</v>
      </c>
      <c r="H10" s="180" t="s">
        <v>133</v>
      </c>
    </row>
    <row r="11" spans="1:9">
      <c r="A11" s="182">
        <v>1849442016</v>
      </c>
      <c r="B11" s="183">
        <v>42664.483879016203</v>
      </c>
      <c r="C11" s="183">
        <v>42667.633548784725</v>
      </c>
      <c r="D11" s="184">
        <f t="shared" si="0"/>
        <v>3.1496697685215622</v>
      </c>
      <c r="E11" s="180" t="s">
        <v>96</v>
      </c>
      <c r="F11" s="180" t="s">
        <v>80</v>
      </c>
      <c r="G11" s="180" t="s">
        <v>2631</v>
      </c>
      <c r="H11" s="180" t="s">
        <v>133</v>
      </c>
      <c r="I11" s="180" t="s">
        <v>2636</v>
      </c>
    </row>
    <row r="12" spans="1:9">
      <c r="A12" s="182">
        <v>1854982016</v>
      </c>
      <c r="B12" s="183">
        <v>42663.491229236111</v>
      </c>
      <c r="C12" s="183">
        <v>42663.617648310188</v>
      </c>
      <c r="D12" s="184">
        <f t="shared" si="0"/>
        <v>0.12641907407669351</v>
      </c>
      <c r="E12" s="180" t="s">
        <v>96</v>
      </c>
      <c r="F12" s="180" t="s">
        <v>80</v>
      </c>
      <c r="G12" s="180" t="s">
        <v>2631</v>
      </c>
      <c r="H12" s="180" t="s">
        <v>133</v>
      </c>
      <c r="I12" s="180" t="s">
        <v>2653</v>
      </c>
    </row>
    <row r="13" spans="1:9">
      <c r="A13" s="182">
        <v>1885972016</v>
      </c>
      <c r="B13" s="183">
        <v>42670.474459999998</v>
      </c>
      <c r="C13" s="183">
        <v>42674.523167210646</v>
      </c>
      <c r="D13" s="184">
        <f t="shared" si="0"/>
        <v>4.04870721064799</v>
      </c>
      <c r="E13" s="180" t="s">
        <v>96</v>
      </c>
      <c r="F13" s="180" t="s">
        <v>80</v>
      </c>
      <c r="G13" s="180" t="s">
        <v>2631</v>
      </c>
      <c r="H13" s="180" t="s">
        <v>133</v>
      </c>
      <c r="I13" s="180" t="s">
        <v>2636</v>
      </c>
    </row>
    <row r="15" spans="1:9">
      <c r="A15" s="185" t="str">
        <f>+A3</f>
        <v>Solicitudes de información en el mes de octubre de 2016</v>
      </c>
      <c r="B15" s="185"/>
      <c r="C15" s="185"/>
      <c r="D15" s="185"/>
    </row>
    <row r="16" spans="1:9">
      <c r="A16" s="186" t="s">
        <v>2654</v>
      </c>
      <c r="B16" s="187"/>
      <c r="C16" s="188"/>
      <c r="D16" s="189">
        <v>9</v>
      </c>
    </row>
    <row r="17" spans="1:4">
      <c r="A17" s="186" t="s">
        <v>2655</v>
      </c>
      <c r="B17" s="187"/>
      <c r="C17" s="188"/>
      <c r="D17" s="189">
        <v>0</v>
      </c>
    </row>
    <row r="18" spans="1:4" ht="45">
      <c r="A18" s="190" t="s">
        <v>2656</v>
      </c>
      <c r="B18" s="191"/>
      <c r="C18" s="192"/>
      <c r="D18" s="193" t="s">
        <v>2657</v>
      </c>
    </row>
    <row r="19" spans="1:4">
      <c r="A19" s="190" t="s">
        <v>2658</v>
      </c>
      <c r="B19" s="191"/>
      <c r="C19" s="192"/>
      <c r="D19" s="189">
        <v>0</v>
      </c>
    </row>
  </sheetData>
  <mergeCells count="7">
    <mergeCell ref="A19:C19"/>
    <mergeCell ref="A2:H2"/>
    <mergeCell ref="A3:H3"/>
    <mergeCell ref="A15:D15"/>
    <mergeCell ref="A16:C16"/>
    <mergeCell ref="A17:C17"/>
    <mergeCell ref="A18:C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5"/>
  <cols>
    <col min="1" max="1" width="17.5703125" bestFit="1" customWidth="1"/>
    <col min="2" max="2" width="10" customWidth="1"/>
    <col min="3" max="3" width="12.7109375" customWidth="1"/>
  </cols>
  <sheetData>
    <row r="1" spans="1:1">
      <c r="A1" s="6" t="s">
        <v>76</v>
      </c>
    </row>
    <row r="2" spans="1:1">
      <c r="A2" s="7" t="s">
        <v>84</v>
      </c>
    </row>
    <row r="3" spans="1:1">
      <c r="A3" s="7" t="s">
        <v>92</v>
      </c>
    </row>
    <row r="4" spans="1:1">
      <c r="A4" s="7" t="s">
        <v>23</v>
      </c>
    </row>
  </sheetData>
  <pageMargins left="0.7" right="0.7" top="0.75" bottom="0.75" header="0.3" footer="0.3"/>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72"/>
      <c r="B1" s="73"/>
      <c r="C1" s="74"/>
    </row>
    <row r="2" spans="1:3">
      <c r="A2" s="75"/>
      <c r="B2" s="52"/>
      <c r="C2" s="76"/>
    </row>
    <row r="3" spans="1:3">
      <c r="A3" s="75"/>
      <c r="B3" s="52"/>
      <c r="C3" s="76"/>
    </row>
    <row r="4" spans="1:3">
      <c r="A4" s="75"/>
      <c r="B4" s="52"/>
      <c r="C4" s="76"/>
    </row>
    <row r="5" spans="1:3">
      <c r="A5" s="75"/>
      <c r="B5" s="52"/>
      <c r="C5" s="76"/>
    </row>
    <row r="6" spans="1:3">
      <c r="A6" s="75"/>
      <c r="B6" s="52"/>
      <c r="C6" s="76"/>
    </row>
    <row r="7" spans="1:3">
      <c r="A7" s="75"/>
      <c r="B7" s="52"/>
      <c r="C7" s="76"/>
    </row>
    <row r="8" spans="1:3">
      <c r="A8" s="75"/>
      <c r="B8" s="52"/>
      <c r="C8" s="76"/>
    </row>
    <row r="9" spans="1:3">
      <c r="A9" s="75"/>
      <c r="B9" s="52"/>
      <c r="C9" s="76"/>
    </row>
    <row r="10" spans="1:3">
      <c r="A10" s="75"/>
      <c r="B10" s="52"/>
      <c r="C10" s="76"/>
    </row>
    <row r="11" spans="1:3">
      <c r="A11" s="75"/>
      <c r="B11" s="52"/>
      <c r="C11" s="76"/>
    </row>
    <row r="12" spans="1:3">
      <c r="A12" s="75"/>
      <c r="B12" s="52"/>
      <c r="C12" s="76"/>
    </row>
    <row r="13" spans="1:3">
      <c r="A13" s="75"/>
      <c r="B13" s="52"/>
      <c r="C13" s="76"/>
    </row>
    <row r="14" spans="1:3">
      <c r="A14" s="75"/>
      <c r="B14" s="52"/>
      <c r="C14" s="76"/>
    </row>
    <row r="15" spans="1:3">
      <c r="A15" s="75"/>
      <c r="B15" s="52"/>
      <c r="C15" s="76"/>
    </row>
    <row r="16" spans="1:3">
      <c r="A16" s="75"/>
      <c r="B16" s="52"/>
      <c r="C16" s="76"/>
    </row>
    <row r="17" spans="1:3">
      <c r="A17" s="75"/>
      <c r="B17" s="52"/>
      <c r="C17" s="76"/>
    </row>
    <row r="18" spans="1:3">
      <c r="A18" s="77"/>
      <c r="B18" s="78"/>
      <c r="C18" s="79"/>
    </row>
  </sheetData>
  <pageMargins left="0.7" right="0.7" top="0.75" bottom="0.75" header="0.3" footer="0.3"/>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72"/>
      <c r="B1" s="73"/>
      <c r="C1" s="74"/>
    </row>
    <row r="2" spans="1:3">
      <c r="A2" s="75"/>
      <c r="B2" s="52"/>
      <c r="C2" s="76"/>
    </row>
    <row r="3" spans="1:3">
      <c r="A3" s="75"/>
      <c r="B3" s="52"/>
      <c r="C3" s="76"/>
    </row>
    <row r="4" spans="1:3">
      <c r="A4" s="75"/>
      <c r="B4" s="52"/>
      <c r="C4" s="76"/>
    </row>
    <row r="5" spans="1:3">
      <c r="A5" s="75"/>
      <c r="B5" s="52"/>
      <c r="C5" s="76"/>
    </row>
    <row r="6" spans="1:3">
      <c r="A6" s="75"/>
      <c r="B6" s="52"/>
      <c r="C6" s="76"/>
    </row>
    <row r="7" spans="1:3">
      <c r="A7" s="75"/>
      <c r="B7" s="52"/>
      <c r="C7" s="76"/>
    </row>
    <row r="8" spans="1:3">
      <c r="A8" s="75"/>
      <c r="B8" s="52"/>
      <c r="C8" s="76"/>
    </row>
    <row r="9" spans="1:3">
      <c r="A9" s="75"/>
      <c r="B9" s="52"/>
      <c r="C9" s="76"/>
    </row>
    <row r="10" spans="1:3">
      <c r="A10" s="75"/>
      <c r="B10" s="52"/>
      <c r="C10" s="76"/>
    </row>
    <row r="11" spans="1:3">
      <c r="A11" s="75"/>
      <c r="B11" s="52"/>
      <c r="C11" s="76"/>
    </row>
    <row r="12" spans="1:3">
      <c r="A12" s="75"/>
      <c r="B12" s="52"/>
      <c r="C12" s="76"/>
    </row>
    <row r="13" spans="1:3">
      <c r="A13" s="75"/>
      <c r="B13" s="52"/>
      <c r="C13" s="76"/>
    </row>
    <row r="14" spans="1:3">
      <c r="A14" s="75"/>
      <c r="B14" s="52"/>
      <c r="C14" s="76"/>
    </row>
    <row r="15" spans="1:3">
      <c r="A15" s="75"/>
      <c r="B15" s="52"/>
      <c r="C15" s="76"/>
    </row>
    <row r="16" spans="1:3">
      <c r="A16" s="75"/>
      <c r="B16" s="52"/>
      <c r="C16" s="76"/>
    </row>
    <row r="17" spans="1:3">
      <c r="A17" s="75"/>
      <c r="B17" s="52"/>
      <c r="C17" s="76"/>
    </row>
    <row r="18" spans="1:3">
      <c r="A18" s="77"/>
      <c r="B18" s="78"/>
      <c r="C18" s="79"/>
    </row>
  </sheetData>
  <pageMargins left="0.7" right="0.7" top="0.75" bottom="0.75" header="0.3" footer="0.3"/>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ColWidth="10.85546875" defaultRowHeight="15"/>
  <cols>
    <col min="1" max="1" width="10.85546875" style="60"/>
    <col min="2" max="2" width="24" style="60" customWidth="1"/>
    <col min="3" max="16384" width="10.85546875" style="60"/>
  </cols>
  <sheetData>
    <row r="3" spans="2:11" ht="30.75">
      <c r="B3" s="28" t="s">
        <v>28</v>
      </c>
      <c r="C3" s="51" t="s">
        <v>60</v>
      </c>
      <c r="D3"/>
      <c r="E3"/>
      <c r="F3"/>
      <c r="G3"/>
      <c r="H3"/>
      <c r="I3"/>
      <c r="J3"/>
      <c r="K3"/>
    </row>
    <row r="4" spans="2:11">
      <c r="B4" s="81" t="s">
        <v>5</v>
      </c>
      <c r="C4" s="9">
        <v>73</v>
      </c>
      <c r="D4"/>
      <c r="E4"/>
      <c r="F4"/>
      <c r="G4"/>
      <c r="H4"/>
      <c r="I4"/>
      <c r="J4"/>
      <c r="K4"/>
    </row>
    <row r="5" spans="2:11">
      <c r="B5" s="10" t="s">
        <v>23</v>
      </c>
      <c r="C5" s="9">
        <v>73</v>
      </c>
      <c r="D5"/>
      <c r="E5"/>
      <c r="F5"/>
      <c r="G5"/>
      <c r="H5"/>
      <c r="I5"/>
      <c r="J5"/>
      <c r="K5"/>
    </row>
    <row r="6" spans="2:11">
      <c r="B6"/>
      <c r="C6"/>
      <c r="D6"/>
      <c r="E6"/>
      <c r="F6"/>
      <c r="G6"/>
      <c r="H6"/>
      <c r="I6"/>
      <c r="J6"/>
      <c r="K6"/>
    </row>
    <row r="7" spans="2:11">
      <c r="B7"/>
      <c r="C7"/>
      <c r="D7"/>
      <c r="E7"/>
      <c r="F7"/>
      <c r="G7"/>
      <c r="H7"/>
      <c r="I7"/>
      <c r="J7"/>
      <c r="K7"/>
    </row>
    <row r="8" spans="2:11">
      <c r="B8" s="61"/>
    </row>
    <row r="9" spans="2:11">
      <c r="B9" s="61"/>
    </row>
    <row r="10" spans="2:11">
      <c r="B10" s="61"/>
    </row>
    <row r="11" spans="2:11">
      <c r="B11" s="61"/>
    </row>
    <row r="12" spans="2:11">
      <c r="B12" s="61"/>
    </row>
    <row r="13" spans="2:11">
      <c r="B13" s="61"/>
    </row>
    <row r="14" spans="2:11">
      <c r="B14" s="61"/>
    </row>
    <row r="15" spans="2:11">
      <c r="B15" s="61"/>
    </row>
    <row r="16" spans="2:11">
      <c r="B16" s="61"/>
    </row>
    <row r="17" spans="2:2">
      <c r="B17" s="61"/>
    </row>
    <row r="18" spans="2:2">
      <c r="B18" s="61"/>
    </row>
    <row r="19" spans="2:2">
      <c r="B19" s="61"/>
    </row>
    <row r="20" spans="2:2">
      <c r="B20" s="61"/>
    </row>
    <row r="21" spans="2:2">
      <c r="B21" s="61"/>
    </row>
    <row r="22" spans="2:2">
      <c r="B22" s="61"/>
    </row>
    <row r="23" spans="2:2">
      <c r="B23" s="61"/>
    </row>
    <row r="24" spans="2:2">
      <c r="B24" s="61"/>
    </row>
    <row r="25" spans="2:2">
      <c r="B25" s="61"/>
    </row>
    <row r="26" spans="2:2">
      <c r="B26" s="61"/>
    </row>
    <row r="27" spans="2:2">
      <c r="B27" s="61"/>
    </row>
    <row r="28" spans="2:2">
      <c r="B28" s="61"/>
    </row>
    <row r="29" spans="2:2">
      <c r="B29" s="61"/>
    </row>
    <row r="30" spans="2:2">
      <c r="B30" s="61"/>
    </row>
    <row r="31" spans="2:2">
      <c r="B31" s="61"/>
    </row>
    <row r="32" spans="2:2">
      <c r="B32" s="61"/>
    </row>
    <row r="33" spans="2:2">
      <c r="B33" s="61"/>
    </row>
    <row r="34" spans="2:2">
      <c r="B34" s="61"/>
    </row>
    <row r="35" spans="2:2">
      <c r="B35" s="61"/>
    </row>
    <row r="36" spans="2:2">
      <c r="B36" s="61"/>
    </row>
    <row r="37" spans="2:2">
      <c r="B37" s="61"/>
    </row>
    <row r="38" spans="2:2">
      <c r="B38" s="61"/>
    </row>
    <row r="39" spans="2:2">
      <c r="B39" s="61"/>
    </row>
    <row r="40" spans="2:2">
      <c r="B40" s="61"/>
    </row>
    <row r="41" spans="2:2">
      <c r="B41" s="61"/>
    </row>
    <row r="42" spans="2:2">
      <c r="B42" s="61"/>
    </row>
    <row r="43" spans="2:2">
      <c r="B43" s="61"/>
    </row>
    <row r="44" spans="2:2">
      <c r="B44" s="61"/>
    </row>
    <row r="45" spans="2:2">
      <c r="B45" s="61"/>
    </row>
    <row r="46" spans="2:2">
      <c r="B46" s="61"/>
    </row>
    <row r="47" spans="2:2">
      <c r="B47" s="61"/>
    </row>
    <row r="48" spans="2:2">
      <c r="B48" s="61"/>
    </row>
    <row r="49" spans="2:2">
      <c r="B49" s="61"/>
    </row>
    <row r="50" spans="2:2">
      <c r="B50" s="61"/>
    </row>
    <row r="51" spans="2:2">
      <c r="B51" s="62"/>
    </row>
  </sheetData>
  <pageMargins left="0.7" right="0.7" top="0.75" bottom="0.75" header="0.3" footer="0.3"/>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8" t="s">
        <v>55</v>
      </c>
      <c r="C3" s="55" t="s">
        <v>61</v>
      </c>
    </row>
    <row r="4" spans="2:3">
      <c r="B4" s="55" t="s">
        <v>5</v>
      </c>
      <c r="C4" s="55">
        <v>82</v>
      </c>
    </row>
    <row r="5" spans="2:3">
      <c r="B5" s="57" t="s">
        <v>23</v>
      </c>
      <c r="C5" s="55">
        <v>82</v>
      </c>
    </row>
  </sheetData>
  <pageMargins left="0.7" right="0.7" top="0.75" bottom="0.75" header="0.3" footer="0.3"/>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9"/>
  <sheetViews>
    <sheetView workbookViewId="0">
      <selection activeCell="C23" sqref="C23"/>
    </sheetView>
  </sheetViews>
  <sheetFormatPr baseColWidth="10" defaultRowHeight="15"/>
  <sheetData>
    <row r="3" spans="2:3" ht="22.5">
      <c r="B3" s="11" t="s">
        <v>28</v>
      </c>
      <c r="C3" s="51" t="s">
        <v>25</v>
      </c>
    </row>
    <row r="4" spans="2:3">
      <c r="B4" s="81" t="s">
        <v>81</v>
      </c>
      <c r="C4" s="55">
        <v>5</v>
      </c>
    </row>
    <row r="5" spans="2:3">
      <c r="B5" s="81" t="s">
        <v>95</v>
      </c>
      <c r="C5" s="55">
        <v>7</v>
      </c>
    </row>
    <row r="6" spans="2:3">
      <c r="B6" s="81" t="s">
        <v>85</v>
      </c>
      <c r="C6" s="55">
        <v>7</v>
      </c>
    </row>
    <row r="7" spans="2:3">
      <c r="B7" s="81" t="s">
        <v>89</v>
      </c>
      <c r="C7" s="55">
        <v>12</v>
      </c>
    </row>
    <row r="8" spans="2:3">
      <c r="B8" s="81" t="s">
        <v>79</v>
      </c>
      <c r="C8" s="55">
        <v>47</v>
      </c>
    </row>
    <row r="9" spans="2:3">
      <c r="B9" s="10" t="s">
        <v>23</v>
      </c>
      <c r="C9" s="55">
        <v>78</v>
      </c>
    </row>
  </sheetData>
  <pageMargins left="0.7" right="0.7" top="0.75" bottom="0.75" header="0.3" footer="0.3"/>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7"/>
  <sheetViews>
    <sheetView topLeftCell="B3" zoomScale="90" zoomScaleNormal="90" zoomScalePageLayoutView="90" workbookViewId="0">
      <selection activeCell="F2" sqref="F2:F42"/>
    </sheetView>
  </sheetViews>
  <sheetFormatPr baseColWidth="10" defaultColWidth="0" defaultRowHeight="15"/>
  <cols>
    <col min="1" max="1" width="11.42578125" style="3" hidden="1" customWidth="1"/>
    <col min="2" max="2" width="43.5703125" style="45" customWidth="1"/>
    <col min="3" max="3" width="36.85546875" style="46" customWidth="1"/>
    <col min="4" max="4" width="22.7109375" style="46" customWidth="1"/>
    <col min="5" max="5" width="20" style="46" customWidth="1"/>
    <col min="6" max="6" width="14.28515625" style="46" customWidth="1"/>
    <col min="7" max="7" width="26.85546875" style="46" customWidth="1"/>
    <col min="8" max="8" width="15.7109375" style="16" hidden="1" customWidth="1"/>
    <col min="9" max="9" width="11.42578125" style="1" hidden="1" customWidth="1"/>
    <col min="10" max="10" width="11.42578125" style="3" hidden="1" customWidth="1"/>
    <col min="11" max="22" width="0" style="3" hidden="1" customWidth="1"/>
    <col min="23" max="16383" width="0" style="3" hidden="1"/>
    <col min="16384" max="16384" width="5.42578125" style="3" customWidth="1"/>
  </cols>
  <sheetData>
    <row r="1" spans="2:16" s="5" customFormat="1" ht="25.5">
      <c r="B1" s="2" t="s">
        <v>0</v>
      </c>
      <c r="C1" s="2" t="s">
        <v>2</v>
      </c>
      <c r="D1" s="21" t="s">
        <v>4</v>
      </c>
      <c r="E1" s="2" t="s">
        <v>30</v>
      </c>
      <c r="F1" s="2" t="s">
        <v>3</v>
      </c>
      <c r="G1" s="80" t="s">
        <v>62</v>
      </c>
      <c r="H1" s="4"/>
      <c r="I1" s="4"/>
      <c r="J1" s="4"/>
      <c r="K1" s="4"/>
      <c r="L1" s="4"/>
      <c r="M1" s="4"/>
      <c r="N1" s="4"/>
      <c r="O1" s="4"/>
      <c r="P1" s="4"/>
    </row>
    <row r="2" spans="2:16">
      <c r="B2" s="68" t="s">
        <v>109</v>
      </c>
      <c r="C2" s="68" t="s">
        <v>79</v>
      </c>
      <c r="D2" s="69" t="s">
        <v>80</v>
      </c>
      <c r="E2" s="46" t="s">
        <v>5</v>
      </c>
      <c r="F2" s="70">
        <v>1</v>
      </c>
      <c r="G2" s="30" t="s">
        <v>75</v>
      </c>
      <c r="H2" s="3"/>
      <c r="I2" s="3"/>
    </row>
    <row r="3" spans="2:16">
      <c r="B3" s="68" t="s">
        <v>82</v>
      </c>
      <c r="C3" s="68" t="s">
        <v>79</v>
      </c>
      <c r="D3" s="69" t="s">
        <v>94</v>
      </c>
      <c r="E3" s="46" t="s">
        <v>5</v>
      </c>
      <c r="F3" s="70">
        <v>1</v>
      </c>
      <c r="G3" s="30" t="s">
        <v>75</v>
      </c>
      <c r="H3" s="3"/>
      <c r="I3" s="3"/>
    </row>
    <row r="4" spans="2:16">
      <c r="B4" s="68" t="s">
        <v>82</v>
      </c>
      <c r="C4" s="68" t="s">
        <v>79</v>
      </c>
      <c r="D4" s="69" t="s">
        <v>80</v>
      </c>
      <c r="E4" s="46" t="s">
        <v>5</v>
      </c>
      <c r="F4" s="70">
        <v>2</v>
      </c>
      <c r="G4" s="30" t="s">
        <v>108</v>
      </c>
      <c r="H4" s="3"/>
      <c r="I4" s="3"/>
    </row>
    <row r="5" spans="2:16">
      <c r="B5" s="68" t="s">
        <v>82</v>
      </c>
      <c r="C5" s="68" t="s">
        <v>79</v>
      </c>
      <c r="D5" s="69" t="s">
        <v>80</v>
      </c>
      <c r="E5" s="46" t="s">
        <v>5</v>
      </c>
      <c r="F5" s="70">
        <v>1</v>
      </c>
      <c r="G5" s="30" t="s">
        <v>99</v>
      </c>
      <c r="H5" s="3"/>
      <c r="I5" s="3"/>
    </row>
    <row r="6" spans="2:16">
      <c r="B6" s="68" t="s">
        <v>82</v>
      </c>
      <c r="C6" s="68" t="s">
        <v>79</v>
      </c>
      <c r="D6" s="69" t="s">
        <v>80</v>
      </c>
      <c r="E6" s="46" t="s">
        <v>5</v>
      </c>
      <c r="F6" s="70">
        <v>2</v>
      </c>
      <c r="G6" s="30" t="s">
        <v>113</v>
      </c>
      <c r="H6" s="3"/>
      <c r="I6" s="3"/>
    </row>
    <row r="7" spans="2:16">
      <c r="B7" s="68" t="s">
        <v>82</v>
      </c>
      <c r="C7" s="68" t="s">
        <v>79</v>
      </c>
      <c r="D7" s="69" t="s">
        <v>80</v>
      </c>
      <c r="E7" s="46" t="s">
        <v>5</v>
      </c>
      <c r="F7" s="70">
        <v>1</v>
      </c>
      <c r="G7" s="30" t="s">
        <v>98</v>
      </c>
      <c r="H7" s="3"/>
      <c r="I7" s="3"/>
    </row>
    <row r="8" spans="2:16">
      <c r="B8" s="68" t="s">
        <v>82</v>
      </c>
      <c r="C8" s="68" t="s">
        <v>79</v>
      </c>
      <c r="D8" s="69" t="s">
        <v>80</v>
      </c>
      <c r="E8" s="46" t="s">
        <v>5</v>
      </c>
      <c r="F8" s="70">
        <v>1</v>
      </c>
      <c r="G8" s="30" t="s">
        <v>75</v>
      </c>
      <c r="H8" s="3"/>
      <c r="I8" s="3"/>
    </row>
    <row r="9" spans="2:16">
      <c r="B9" s="68" t="s">
        <v>86</v>
      </c>
      <c r="C9" s="68" t="s">
        <v>79</v>
      </c>
      <c r="D9" s="69" t="s">
        <v>84</v>
      </c>
      <c r="E9" s="46" t="s">
        <v>5</v>
      </c>
      <c r="F9" s="70">
        <v>5</v>
      </c>
      <c r="G9" s="30" t="s">
        <v>75</v>
      </c>
      <c r="H9" s="3"/>
      <c r="I9" s="3"/>
    </row>
    <row r="10" spans="2:16">
      <c r="B10" s="68" t="s">
        <v>86</v>
      </c>
      <c r="C10" s="68" t="s">
        <v>79</v>
      </c>
      <c r="D10" s="69" t="s">
        <v>92</v>
      </c>
      <c r="E10" s="46" t="s">
        <v>5</v>
      </c>
      <c r="F10" s="70">
        <v>1</v>
      </c>
      <c r="G10" s="30" t="s">
        <v>75</v>
      </c>
      <c r="H10" s="3"/>
      <c r="I10" s="3"/>
    </row>
    <row r="11" spans="2:16">
      <c r="B11" s="68" t="s">
        <v>86</v>
      </c>
      <c r="C11" s="68" t="s">
        <v>79</v>
      </c>
      <c r="D11" s="69" t="s">
        <v>87</v>
      </c>
      <c r="E11" s="46" t="s">
        <v>5</v>
      </c>
      <c r="F11" s="70">
        <v>1</v>
      </c>
      <c r="G11" s="30" t="s">
        <v>75</v>
      </c>
      <c r="H11" s="3"/>
      <c r="I11" s="3"/>
    </row>
    <row r="12" spans="2:16">
      <c r="B12" s="68" t="s">
        <v>86</v>
      </c>
      <c r="C12" s="68" t="s">
        <v>79</v>
      </c>
      <c r="D12" s="69" t="s">
        <v>80</v>
      </c>
      <c r="E12" s="46" t="s">
        <v>5</v>
      </c>
      <c r="F12" s="70">
        <v>5</v>
      </c>
      <c r="G12" s="30" t="s">
        <v>108</v>
      </c>
      <c r="H12" s="3"/>
      <c r="I12" s="3"/>
    </row>
    <row r="13" spans="2:16">
      <c r="B13" s="68" t="s">
        <v>86</v>
      </c>
      <c r="C13" s="68" t="s">
        <v>79</v>
      </c>
      <c r="D13" s="69" t="s">
        <v>80</v>
      </c>
      <c r="E13" s="46" t="s">
        <v>5</v>
      </c>
      <c r="F13" s="70">
        <v>1</v>
      </c>
      <c r="G13" s="30" t="s">
        <v>114</v>
      </c>
      <c r="H13" s="3"/>
      <c r="I13" s="3"/>
    </row>
    <row r="14" spans="2:16">
      <c r="B14" s="68" t="s">
        <v>86</v>
      </c>
      <c r="C14" s="68" t="s">
        <v>79</v>
      </c>
      <c r="D14" s="69" t="s">
        <v>80</v>
      </c>
      <c r="E14" s="46" t="s">
        <v>5</v>
      </c>
      <c r="F14" s="70">
        <v>1</v>
      </c>
      <c r="G14" s="30" t="s">
        <v>115</v>
      </c>
      <c r="H14" s="3"/>
      <c r="I14" s="3"/>
    </row>
    <row r="15" spans="2:16">
      <c r="B15" s="68" t="s">
        <v>86</v>
      </c>
      <c r="C15" s="68" t="s">
        <v>79</v>
      </c>
      <c r="D15" s="69" t="s">
        <v>80</v>
      </c>
      <c r="E15" s="46" t="s">
        <v>5</v>
      </c>
      <c r="F15" s="70">
        <v>4</v>
      </c>
      <c r="G15" s="30" t="s">
        <v>116</v>
      </c>
      <c r="H15" s="3"/>
      <c r="I15" s="3"/>
    </row>
    <row r="16" spans="2:16">
      <c r="B16" s="68" t="s">
        <v>86</v>
      </c>
      <c r="C16" s="68" t="s">
        <v>79</v>
      </c>
      <c r="D16" s="69" t="s">
        <v>80</v>
      </c>
      <c r="E16" s="46" t="s">
        <v>5</v>
      </c>
      <c r="F16" s="70">
        <v>1</v>
      </c>
      <c r="G16" s="30" t="s">
        <v>75</v>
      </c>
      <c r="H16" s="3"/>
      <c r="I16" s="3"/>
    </row>
    <row r="17" spans="2:9">
      <c r="B17" s="68" t="s">
        <v>86</v>
      </c>
      <c r="C17" s="68" t="s">
        <v>85</v>
      </c>
      <c r="D17" s="69" t="s">
        <v>80</v>
      </c>
      <c r="E17" s="46" t="s">
        <v>5</v>
      </c>
      <c r="F17" s="70">
        <v>1</v>
      </c>
      <c r="G17" s="30" t="s">
        <v>100</v>
      </c>
      <c r="H17" s="3"/>
      <c r="I17" s="3"/>
    </row>
    <row r="18" spans="2:9">
      <c r="B18" s="68" t="s">
        <v>86</v>
      </c>
      <c r="C18" s="68" t="s">
        <v>85</v>
      </c>
      <c r="D18" s="69" t="s">
        <v>80</v>
      </c>
      <c r="E18" s="46" t="s">
        <v>5</v>
      </c>
      <c r="F18" s="70">
        <v>1</v>
      </c>
      <c r="G18" s="30" t="s">
        <v>75</v>
      </c>
      <c r="H18" s="3"/>
      <c r="I18" s="3"/>
    </row>
    <row r="19" spans="2:9">
      <c r="B19" s="68" t="s">
        <v>86</v>
      </c>
      <c r="C19" s="68" t="s">
        <v>81</v>
      </c>
      <c r="D19" s="69" t="s">
        <v>84</v>
      </c>
      <c r="E19" s="46" t="s">
        <v>5</v>
      </c>
      <c r="F19" s="70">
        <v>3</v>
      </c>
      <c r="G19" s="30" t="s">
        <v>75</v>
      </c>
      <c r="H19" s="3"/>
      <c r="I19" s="3"/>
    </row>
    <row r="20" spans="2:9">
      <c r="B20" s="68" t="s">
        <v>86</v>
      </c>
      <c r="C20" s="68" t="s">
        <v>81</v>
      </c>
      <c r="D20" s="69" t="s">
        <v>80</v>
      </c>
      <c r="E20" s="46" t="s">
        <v>5</v>
      </c>
      <c r="F20" s="70">
        <v>1</v>
      </c>
      <c r="G20" s="30" t="s">
        <v>101</v>
      </c>
      <c r="H20" s="3"/>
      <c r="I20" s="3"/>
    </row>
    <row r="21" spans="2:9">
      <c r="B21" s="68" t="s">
        <v>88</v>
      </c>
      <c r="C21" s="68" t="s">
        <v>89</v>
      </c>
      <c r="D21" s="69" t="s">
        <v>90</v>
      </c>
      <c r="E21" s="46" t="s">
        <v>5</v>
      </c>
      <c r="F21" s="70">
        <v>10</v>
      </c>
      <c r="G21" s="30" t="s">
        <v>75</v>
      </c>
      <c r="H21" s="3"/>
      <c r="I21" s="3"/>
    </row>
    <row r="22" spans="2:9">
      <c r="B22" s="68" t="s">
        <v>91</v>
      </c>
      <c r="C22" s="68" t="s">
        <v>89</v>
      </c>
      <c r="D22" s="69" t="s">
        <v>90</v>
      </c>
      <c r="E22" s="46" t="s">
        <v>5</v>
      </c>
      <c r="F22" s="70">
        <v>2</v>
      </c>
      <c r="G22" s="30" t="s">
        <v>75</v>
      </c>
    </row>
    <row r="23" spans="2:9">
      <c r="B23" s="68" t="s">
        <v>91</v>
      </c>
      <c r="C23" s="68" t="s">
        <v>79</v>
      </c>
      <c r="D23" s="69" t="s">
        <v>90</v>
      </c>
      <c r="E23" s="46" t="s">
        <v>5</v>
      </c>
      <c r="F23" s="70">
        <v>1</v>
      </c>
      <c r="G23" s="30" t="s">
        <v>75</v>
      </c>
    </row>
    <row r="24" spans="2:9">
      <c r="B24" s="68" t="s">
        <v>91</v>
      </c>
      <c r="C24" s="68" t="s">
        <v>79</v>
      </c>
      <c r="D24" s="69" t="s">
        <v>80</v>
      </c>
      <c r="E24" s="46" t="s">
        <v>5</v>
      </c>
      <c r="F24" s="70">
        <v>3</v>
      </c>
      <c r="G24" s="30" t="s">
        <v>108</v>
      </c>
    </row>
    <row r="25" spans="2:9">
      <c r="B25" s="68" t="s">
        <v>91</v>
      </c>
      <c r="C25" s="68" t="s">
        <v>110</v>
      </c>
      <c r="D25" s="69" t="s">
        <v>94</v>
      </c>
      <c r="E25" s="46" t="s">
        <v>5</v>
      </c>
      <c r="F25" s="70">
        <v>1</v>
      </c>
      <c r="G25" s="30" t="s">
        <v>75</v>
      </c>
    </row>
    <row r="26" spans="2:9" s="36" customFormat="1">
      <c r="B26" s="68" t="s">
        <v>91</v>
      </c>
      <c r="C26" s="68" t="s">
        <v>111</v>
      </c>
      <c r="D26" s="69" t="s">
        <v>94</v>
      </c>
      <c r="E26" s="46" t="s">
        <v>5</v>
      </c>
      <c r="F26" s="70">
        <v>1</v>
      </c>
      <c r="G26" s="30" t="s">
        <v>75</v>
      </c>
      <c r="H26" s="35"/>
      <c r="I26" s="34"/>
    </row>
    <row r="27" spans="2:9">
      <c r="B27" s="68" t="s">
        <v>93</v>
      </c>
      <c r="C27" s="68" t="s">
        <v>112</v>
      </c>
      <c r="D27" s="69" t="s">
        <v>87</v>
      </c>
      <c r="E27" s="46" t="s">
        <v>5</v>
      </c>
      <c r="F27" s="70">
        <v>1</v>
      </c>
      <c r="G27" s="30" t="s">
        <v>75</v>
      </c>
    </row>
    <row r="28" spans="2:9">
      <c r="B28" s="68" t="s">
        <v>93</v>
      </c>
      <c r="C28" s="68" t="s">
        <v>79</v>
      </c>
      <c r="D28" s="69" t="s">
        <v>90</v>
      </c>
      <c r="E28" s="46" t="s">
        <v>5</v>
      </c>
      <c r="F28" s="70">
        <v>1</v>
      </c>
      <c r="G28" s="30" t="s">
        <v>75</v>
      </c>
    </row>
    <row r="29" spans="2:9">
      <c r="B29" s="68" t="s">
        <v>93</v>
      </c>
      <c r="C29" s="68" t="s">
        <v>79</v>
      </c>
      <c r="D29" s="69" t="s">
        <v>92</v>
      </c>
      <c r="E29" s="46" t="s">
        <v>5</v>
      </c>
      <c r="F29" s="70">
        <v>1</v>
      </c>
      <c r="G29" s="30" t="s">
        <v>75</v>
      </c>
    </row>
    <row r="30" spans="2:9">
      <c r="B30" s="68" t="s">
        <v>93</v>
      </c>
      <c r="C30" s="68" t="s">
        <v>79</v>
      </c>
      <c r="D30" s="69" t="s">
        <v>87</v>
      </c>
      <c r="E30" s="46" t="s">
        <v>5</v>
      </c>
      <c r="F30" s="70">
        <v>7</v>
      </c>
      <c r="G30" s="30" t="s">
        <v>75</v>
      </c>
    </row>
    <row r="31" spans="2:9">
      <c r="B31" s="68" t="s">
        <v>93</v>
      </c>
      <c r="C31" s="68" t="s">
        <v>79</v>
      </c>
      <c r="D31" s="69" t="s">
        <v>80</v>
      </c>
      <c r="E31" s="46" t="s">
        <v>5</v>
      </c>
      <c r="F31" s="70">
        <v>1</v>
      </c>
      <c r="G31" s="30" t="s">
        <v>117</v>
      </c>
    </row>
    <row r="32" spans="2:9">
      <c r="B32" s="68" t="s">
        <v>93</v>
      </c>
      <c r="C32" s="68" t="s">
        <v>83</v>
      </c>
      <c r="D32" s="69" t="s">
        <v>94</v>
      </c>
      <c r="E32" s="46" t="s">
        <v>5</v>
      </c>
      <c r="F32" s="70">
        <v>1</v>
      </c>
      <c r="G32" s="30" t="s">
        <v>75</v>
      </c>
    </row>
    <row r="33" spans="2:7">
      <c r="B33" s="68" t="s">
        <v>93</v>
      </c>
      <c r="C33" s="68" t="s">
        <v>85</v>
      </c>
      <c r="D33" s="69" t="s">
        <v>84</v>
      </c>
      <c r="E33" s="46" t="s">
        <v>5</v>
      </c>
      <c r="F33" s="70">
        <v>1</v>
      </c>
      <c r="G33" s="30" t="s">
        <v>75</v>
      </c>
    </row>
    <row r="34" spans="2:7">
      <c r="B34" s="68" t="s">
        <v>93</v>
      </c>
      <c r="C34" s="68" t="s">
        <v>85</v>
      </c>
      <c r="D34" s="69" t="s">
        <v>87</v>
      </c>
      <c r="E34" s="46" t="s">
        <v>5</v>
      </c>
      <c r="F34" s="70">
        <v>2</v>
      </c>
      <c r="G34" s="30" t="s">
        <v>75</v>
      </c>
    </row>
    <row r="35" spans="2:7">
      <c r="B35" s="68" t="s">
        <v>93</v>
      </c>
      <c r="C35" s="68" t="s">
        <v>95</v>
      </c>
      <c r="D35" s="69" t="s">
        <v>87</v>
      </c>
      <c r="E35" s="46" t="s">
        <v>5</v>
      </c>
      <c r="F35" s="70">
        <v>6</v>
      </c>
      <c r="G35" s="30" t="s">
        <v>75</v>
      </c>
    </row>
    <row r="36" spans="2:7">
      <c r="B36" s="68" t="s">
        <v>96</v>
      </c>
      <c r="C36" s="68" t="s">
        <v>79</v>
      </c>
      <c r="D36" s="69" t="s">
        <v>80</v>
      </c>
      <c r="E36" s="46" t="s">
        <v>5</v>
      </c>
      <c r="F36" s="70">
        <v>1</v>
      </c>
      <c r="G36" s="30" t="s">
        <v>108</v>
      </c>
    </row>
    <row r="37" spans="2:7">
      <c r="B37" s="68" t="s">
        <v>96</v>
      </c>
      <c r="C37" s="68" t="s">
        <v>79</v>
      </c>
      <c r="D37" s="69" t="s">
        <v>80</v>
      </c>
      <c r="E37" s="46" t="s">
        <v>5</v>
      </c>
      <c r="F37" s="70">
        <v>1</v>
      </c>
      <c r="G37" s="30" t="s">
        <v>99</v>
      </c>
    </row>
    <row r="38" spans="2:7">
      <c r="B38" s="68" t="s">
        <v>96</v>
      </c>
      <c r="C38" s="68" t="s">
        <v>79</v>
      </c>
      <c r="D38" s="69" t="s">
        <v>80</v>
      </c>
      <c r="E38" s="46" t="s">
        <v>5</v>
      </c>
      <c r="F38" s="70">
        <v>3</v>
      </c>
      <c r="G38" s="30" t="s">
        <v>75</v>
      </c>
    </row>
    <row r="39" spans="2:7">
      <c r="B39" s="68" t="s">
        <v>96</v>
      </c>
      <c r="C39" s="68" t="s">
        <v>85</v>
      </c>
      <c r="D39" s="69" t="s">
        <v>80</v>
      </c>
      <c r="E39" s="46" t="s">
        <v>5</v>
      </c>
      <c r="F39" s="70">
        <v>1</v>
      </c>
      <c r="G39" s="30" t="s">
        <v>99</v>
      </c>
    </row>
    <row r="40" spans="2:7">
      <c r="B40" s="68" t="s">
        <v>96</v>
      </c>
      <c r="C40" s="68" t="s">
        <v>85</v>
      </c>
      <c r="D40" s="69" t="s">
        <v>80</v>
      </c>
      <c r="E40" s="46" t="s">
        <v>5</v>
      </c>
      <c r="F40" s="70">
        <v>1</v>
      </c>
      <c r="G40" s="30" t="s">
        <v>75</v>
      </c>
    </row>
    <row r="41" spans="2:7">
      <c r="B41" s="68" t="s">
        <v>96</v>
      </c>
      <c r="C41" s="68" t="s">
        <v>81</v>
      </c>
      <c r="D41" s="69" t="s">
        <v>80</v>
      </c>
      <c r="E41" s="46" t="s">
        <v>5</v>
      </c>
      <c r="F41" s="70">
        <v>1</v>
      </c>
      <c r="G41" s="30" t="s">
        <v>75</v>
      </c>
    </row>
    <row r="42" spans="2:7">
      <c r="B42" s="68" t="s">
        <v>96</v>
      </c>
      <c r="C42" s="68" t="s">
        <v>95</v>
      </c>
      <c r="D42" s="69" t="s">
        <v>94</v>
      </c>
      <c r="E42" s="46" t="s">
        <v>5</v>
      </c>
      <c r="F42" s="70">
        <v>1</v>
      </c>
      <c r="G42" s="30" t="s">
        <v>75</v>
      </c>
    </row>
    <row r="43" spans="2:7">
      <c r="B43" s="68"/>
      <c r="C43" s="68"/>
      <c r="D43" s="69"/>
      <c r="F43" s="70"/>
      <c r="G43" s="30"/>
    </row>
    <row r="44" spans="2:7">
      <c r="B44" s="68"/>
      <c r="C44" s="68"/>
      <c r="D44" s="69"/>
      <c r="F44" s="70"/>
      <c r="G44" s="30"/>
    </row>
    <row r="45" spans="2:7">
      <c r="B45" s="68"/>
      <c r="C45" s="68"/>
      <c r="D45" s="69"/>
      <c r="F45" s="70"/>
      <c r="G45" s="30"/>
    </row>
    <row r="46" spans="2:7">
      <c r="B46" s="68"/>
      <c r="C46" s="68"/>
      <c r="D46" s="69"/>
      <c r="F46" s="70"/>
      <c r="G46" s="30"/>
    </row>
    <row r="47" spans="2:7">
      <c r="B47" s="68"/>
      <c r="C47" s="68"/>
      <c r="D47" s="69"/>
      <c r="F47" s="70"/>
      <c r="G47" s="30"/>
    </row>
    <row r="48" spans="2:7">
      <c r="B48" s="68"/>
      <c r="C48" s="68"/>
      <c r="D48" s="69"/>
      <c r="F48" s="70"/>
      <c r="G48" s="30"/>
    </row>
    <row r="49" spans="2:7">
      <c r="B49" s="68"/>
      <c r="C49" s="68"/>
      <c r="D49" s="69"/>
      <c r="F49" s="70"/>
      <c r="G49" s="30"/>
    </row>
    <row r="50" spans="2:7">
      <c r="B50" s="68"/>
      <c r="C50" s="68"/>
      <c r="D50" s="69"/>
      <c r="F50" s="70"/>
      <c r="G50" s="30"/>
    </row>
    <row r="51" spans="2:7">
      <c r="B51" s="68"/>
      <c r="C51" s="68"/>
      <c r="D51" s="69"/>
      <c r="F51" s="70"/>
      <c r="G51" s="30"/>
    </row>
    <row r="52" spans="2:7">
      <c r="B52" s="68"/>
      <c r="C52" s="68"/>
      <c r="D52" s="69"/>
      <c r="F52" s="70"/>
      <c r="G52" s="30"/>
    </row>
    <row r="53" spans="2:7">
      <c r="B53" s="68"/>
      <c r="C53" s="68"/>
      <c r="D53" s="69"/>
      <c r="F53" s="70"/>
      <c r="G53" s="30"/>
    </row>
    <row r="54" spans="2:7">
      <c r="B54" s="68"/>
      <c r="C54" s="68"/>
      <c r="D54" s="69"/>
      <c r="F54" s="70"/>
      <c r="G54" s="30"/>
    </row>
    <row r="55" spans="2:7">
      <c r="B55" s="68"/>
      <c r="C55" s="68"/>
      <c r="D55" s="69"/>
      <c r="F55" s="70"/>
      <c r="G55" s="30"/>
    </row>
    <row r="56" spans="2:7">
      <c r="B56" s="68"/>
      <c r="C56" s="68"/>
      <c r="D56" s="69"/>
      <c r="F56" s="70"/>
      <c r="G56" s="30"/>
    </row>
    <row r="57" spans="2:7">
      <c r="B57" s="68"/>
      <c r="C57" s="68"/>
      <c r="D57" s="69"/>
      <c r="F57" s="70"/>
      <c r="G57" s="30"/>
    </row>
  </sheetData>
  <dataValidations count="4">
    <dataValidation type="list" allowBlank="1" showInputMessage="1" showErrorMessage="1" sqref="G2:G745">
      <formula1>alcaldia</formula1>
    </dataValidation>
    <dataValidation type="list" allowBlank="1" showInputMessage="1" showErrorMessage="1" sqref="E2:E584">
      <formula1>sistema</formula1>
    </dataValidation>
    <dataValidation type="list" allowBlank="1" showInputMessage="1" showErrorMessage="1" sqref="D2:D1049">
      <formula1>canal</formula1>
    </dataValidation>
    <dataValidation type="list" allowBlank="1" sqref="B2:B1109">
      <formula1>tipologia</formula1>
    </dataValidation>
  </dataValidations>
  <printOptions horizontalCentered="1"/>
  <pageMargins left="0.70866141732283472" right="0.70866141732283472" top="1.0629921259842521" bottom="0.74803149606299213" header="0.31496062992125984" footer="0.31496062992125984"/>
  <pageSetup scale="55" orientation="portrait" r:id="rId1"/>
  <headerFooter>
    <oddHeader>&amp;C&amp;G</oddHeader>
  </headerFooter>
  <colBreaks count="1" manualBreakCount="1">
    <brk id="7" max="1048575" man="1"/>
  </colBreaks>
  <drawing r:id="rId2"/>
  <legacyDrawing r:id="rId3"/>
  <legacyDrawingHF r:id="rId4"/>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5"/>
  <sheetViews>
    <sheetView topLeftCell="B1" zoomScale="90" zoomScaleNormal="90" zoomScalePageLayoutView="90" workbookViewId="0">
      <selection activeCell="C13" sqref="C13"/>
    </sheetView>
  </sheetViews>
  <sheetFormatPr baseColWidth="10" defaultColWidth="0" defaultRowHeight="15"/>
  <cols>
    <col min="1" max="1" width="11.42578125" style="3" hidden="1" customWidth="1"/>
    <col min="2" max="2" width="41.42578125" style="45" customWidth="1"/>
    <col min="3" max="3" width="45" style="46" customWidth="1"/>
    <col min="4" max="4" width="23.5703125" style="46" customWidth="1"/>
    <col min="5" max="5" width="19.42578125" style="46" customWidth="1"/>
    <col min="6" max="6" width="19" style="46" customWidth="1"/>
    <col min="7" max="7" width="22" style="46" customWidth="1"/>
    <col min="8" max="8" width="15.7109375" style="16"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1" t="s">
        <v>4</v>
      </c>
      <c r="E1" s="2" t="s">
        <v>30</v>
      </c>
      <c r="F1" s="2" t="s">
        <v>26</v>
      </c>
      <c r="G1" s="2" t="s">
        <v>62</v>
      </c>
      <c r="H1" s="4"/>
      <c r="I1" s="4"/>
      <c r="J1" s="4"/>
      <c r="K1" s="4"/>
      <c r="L1" s="4"/>
      <c r="M1" s="4"/>
      <c r="N1" s="4"/>
      <c r="O1" s="4"/>
      <c r="P1" s="4"/>
    </row>
    <row r="2" spans="2:16">
      <c r="B2" s="71" t="s">
        <v>82</v>
      </c>
      <c r="C2" s="71" t="s">
        <v>79</v>
      </c>
      <c r="D2" s="30" t="s">
        <v>80</v>
      </c>
      <c r="E2" s="46" t="s">
        <v>5</v>
      </c>
      <c r="F2" s="70">
        <v>1</v>
      </c>
      <c r="G2" s="30" t="s">
        <v>97</v>
      </c>
      <c r="H2" s="3"/>
      <c r="I2" s="3"/>
    </row>
    <row r="3" spans="2:16">
      <c r="B3" s="71" t="s">
        <v>82</v>
      </c>
      <c r="C3" s="71" t="s">
        <v>79</v>
      </c>
      <c r="D3" s="30" t="s">
        <v>80</v>
      </c>
      <c r="E3" s="46" t="s">
        <v>5</v>
      </c>
      <c r="F3" s="70">
        <v>1</v>
      </c>
      <c r="G3" s="30" t="s">
        <v>113</v>
      </c>
      <c r="H3" s="3"/>
      <c r="I3" s="3"/>
    </row>
    <row r="4" spans="2:16">
      <c r="B4" s="71" t="s">
        <v>86</v>
      </c>
      <c r="C4" s="71" t="s">
        <v>79</v>
      </c>
      <c r="D4" s="30" t="s">
        <v>84</v>
      </c>
      <c r="E4" s="46" t="s">
        <v>5</v>
      </c>
      <c r="F4" s="70">
        <v>5</v>
      </c>
      <c r="G4" s="30" t="s">
        <v>75</v>
      </c>
      <c r="H4" s="3"/>
      <c r="I4" s="3"/>
    </row>
    <row r="5" spans="2:16">
      <c r="B5" s="71" t="s">
        <v>86</v>
      </c>
      <c r="C5" s="71" t="s">
        <v>79</v>
      </c>
      <c r="D5" s="30" t="s">
        <v>92</v>
      </c>
      <c r="E5" s="46" t="s">
        <v>5</v>
      </c>
      <c r="F5" s="70">
        <v>1</v>
      </c>
      <c r="G5" s="30" t="s">
        <v>75</v>
      </c>
      <c r="H5" s="3"/>
      <c r="I5" s="3"/>
    </row>
    <row r="6" spans="2:16">
      <c r="B6" s="71" t="s">
        <v>86</v>
      </c>
      <c r="C6" s="71" t="s">
        <v>79</v>
      </c>
      <c r="D6" s="30" t="s">
        <v>87</v>
      </c>
      <c r="E6" s="46" t="s">
        <v>5</v>
      </c>
      <c r="F6" s="70">
        <v>2</v>
      </c>
      <c r="G6" s="30" t="s">
        <v>75</v>
      </c>
      <c r="H6" s="3"/>
      <c r="I6" s="3"/>
    </row>
    <row r="7" spans="2:16">
      <c r="B7" s="71" t="s">
        <v>86</v>
      </c>
      <c r="C7" s="71" t="s">
        <v>79</v>
      </c>
      <c r="D7" s="30" t="s">
        <v>80</v>
      </c>
      <c r="E7" s="46" t="s">
        <v>5</v>
      </c>
      <c r="F7" s="70">
        <v>3</v>
      </c>
      <c r="G7" s="30" t="s">
        <v>108</v>
      </c>
      <c r="H7" s="3"/>
      <c r="I7" s="3"/>
    </row>
    <row r="8" spans="2:16">
      <c r="B8" s="71" t="s">
        <v>86</v>
      </c>
      <c r="C8" s="71" t="s">
        <v>79</v>
      </c>
      <c r="D8" s="30" t="s">
        <v>80</v>
      </c>
      <c r="E8" s="46" t="s">
        <v>5</v>
      </c>
      <c r="F8" s="70">
        <v>1</v>
      </c>
      <c r="G8" s="30" t="s">
        <v>114</v>
      </c>
      <c r="H8" s="3"/>
      <c r="I8" s="3"/>
    </row>
    <row r="9" spans="2:16">
      <c r="B9" s="71" t="s">
        <v>86</v>
      </c>
      <c r="C9" s="71" t="s">
        <v>79</v>
      </c>
      <c r="D9" s="30" t="s">
        <v>80</v>
      </c>
      <c r="E9" s="46" t="s">
        <v>5</v>
      </c>
      <c r="F9" s="70">
        <v>1</v>
      </c>
      <c r="G9" s="30" t="s">
        <v>115</v>
      </c>
      <c r="H9" s="3"/>
      <c r="I9" s="3"/>
    </row>
    <row r="10" spans="2:16">
      <c r="B10" s="71" t="s">
        <v>86</v>
      </c>
      <c r="C10" s="71" t="s">
        <v>79</v>
      </c>
      <c r="D10" s="30" t="s">
        <v>80</v>
      </c>
      <c r="E10" s="46" t="s">
        <v>5</v>
      </c>
      <c r="F10" s="70">
        <v>4</v>
      </c>
      <c r="G10" s="30" t="s">
        <v>116</v>
      </c>
      <c r="H10" s="3"/>
      <c r="I10" s="3"/>
    </row>
    <row r="11" spans="2:16">
      <c r="B11" s="71" t="s">
        <v>86</v>
      </c>
      <c r="C11" s="71" t="s">
        <v>83</v>
      </c>
      <c r="D11" s="30" t="s">
        <v>80</v>
      </c>
      <c r="E11" s="46" t="s">
        <v>5</v>
      </c>
      <c r="F11" s="70">
        <v>1</v>
      </c>
      <c r="G11" s="30" t="s">
        <v>100</v>
      </c>
      <c r="H11" s="3"/>
      <c r="I11" s="3"/>
    </row>
    <row r="12" spans="2:16">
      <c r="B12" s="71" t="s">
        <v>86</v>
      </c>
      <c r="C12" s="71" t="s">
        <v>83</v>
      </c>
      <c r="D12" s="30" t="s">
        <v>80</v>
      </c>
      <c r="E12" s="46" t="s">
        <v>5</v>
      </c>
      <c r="F12" s="70">
        <v>1</v>
      </c>
      <c r="G12" s="30" t="s">
        <v>75</v>
      </c>
      <c r="H12" s="3"/>
      <c r="I12" s="3"/>
    </row>
    <row r="13" spans="2:16">
      <c r="B13" s="71" t="s">
        <v>86</v>
      </c>
      <c r="C13" s="71" t="s">
        <v>85</v>
      </c>
      <c r="D13" s="30" t="s">
        <v>80</v>
      </c>
      <c r="E13" s="46" t="s">
        <v>5</v>
      </c>
      <c r="F13" s="70">
        <v>1</v>
      </c>
      <c r="G13" s="30" t="s">
        <v>75</v>
      </c>
      <c r="H13" s="3"/>
      <c r="I13" s="3"/>
    </row>
    <row r="14" spans="2:16">
      <c r="B14" s="71" t="s">
        <v>86</v>
      </c>
      <c r="C14" s="71" t="s">
        <v>81</v>
      </c>
      <c r="D14" s="30" t="s">
        <v>84</v>
      </c>
      <c r="E14" s="46" t="s">
        <v>5</v>
      </c>
      <c r="F14" s="70">
        <v>3</v>
      </c>
      <c r="G14" s="30" t="s">
        <v>75</v>
      </c>
      <c r="H14" s="3"/>
      <c r="I14" s="3"/>
    </row>
    <row r="15" spans="2:16">
      <c r="B15" s="71" t="s">
        <v>86</v>
      </c>
      <c r="C15" s="71" t="s">
        <v>81</v>
      </c>
      <c r="D15" s="30" t="s">
        <v>80</v>
      </c>
      <c r="E15" s="46" t="s">
        <v>5</v>
      </c>
      <c r="F15" s="70">
        <v>1</v>
      </c>
      <c r="G15" s="30" t="s">
        <v>101</v>
      </c>
      <c r="H15" s="3"/>
      <c r="I15" s="3"/>
    </row>
    <row r="16" spans="2:16">
      <c r="B16" s="71" t="s">
        <v>86</v>
      </c>
      <c r="C16" s="71" t="s">
        <v>81</v>
      </c>
      <c r="D16" s="30" t="s">
        <v>80</v>
      </c>
      <c r="E16" s="46" t="s">
        <v>5</v>
      </c>
      <c r="F16" s="70">
        <v>1</v>
      </c>
      <c r="G16" s="30" t="s">
        <v>75</v>
      </c>
      <c r="H16" s="3"/>
      <c r="I16" s="3"/>
    </row>
    <row r="17" spans="2:9">
      <c r="B17" s="71" t="s">
        <v>88</v>
      </c>
      <c r="C17" s="71" t="s">
        <v>89</v>
      </c>
      <c r="D17" s="30" t="s">
        <v>90</v>
      </c>
      <c r="E17" s="46" t="s">
        <v>5</v>
      </c>
      <c r="F17" s="70">
        <v>10</v>
      </c>
      <c r="G17" s="30" t="s">
        <v>75</v>
      </c>
      <c r="H17" s="3"/>
      <c r="I17" s="3"/>
    </row>
    <row r="18" spans="2:9">
      <c r="B18" s="71" t="s">
        <v>91</v>
      </c>
      <c r="C18" s="71" t="s">
        <v>89</v>
      </c>
      <c r="D18" s="30" t="s">
        <v>90</v>
      </c>
      <c r="E18" s="46" t="s">
        <v>5</v>
      </c>
      <c r="F18" s="70">
        <v>1</v>
      </c>
      <c r="G18" s="30" t="s">
        <v>75</v>
      </c>
      <c r="H18" s="3"/>
      <c r="I18" s="3"/>
    </row>
    <row r="19" spans="2:9">
      <c r="B19" s="71" t="s">
        <v>91</v>
      </c>
      <c r="C19" s="71" t="s">
        <v>89</v>
      </c>
      <c r="D19" s="30" t="s">
        <v>94</v>
      </c>
      <c r="E19" s="46" t="s">
        <v>5</v>
      </c>
      <c r="F19" s="70">
        <v>1</v>
      </c>
      <c r="G19" s="30" t="s">
        <v>75</v>
      </c>
      <c r="H19" s="3"/>
      <c r="I19" s="3"/>
    </row>
    <row r="20" spans="2:9">
      <c r="B20" s="71" t="s">
        <v>91</v>
      </c>
      <c r="C20" s="71" t="s">
        <v>79</v>
      </c>
      <c r="D20" s="30" t="s">
        <v>90</v>
      </c>
      <c r="E20" s="46" t="s">
        <v>5</v>
      </c>
      <c r="F20" s="70">
        <v>2</v>
      </c>
      <c r="G20" s="30" t="s">
        <v>75</v>
      </c>
      <c r="H20" s="3"/>
      <c r="I20" s="3"/>
    </row>
    <row r="21" spans="2:9">
      <c r="B21" s="71" t="s">
        <v>91</v>
      </c>
      <c r="C21" s="71" t="s">
        <v>110</v>
      </c>
      <c r="D21" s="30" t="s">
        <v>94</v>
      </c>
      <c r="E21" s="46" t="s">
        <v>5</v>
      </c>
      <c r="F21" s="70">
        <v>1</v>
      </c>
      <c r="G21" s="30" t="s">
        <v>75</v>
      </c>
      <c r="H21" s="3"/>
      <c r="I21" s="3"/>
    </row>
    <row r="22" spans="2:9">
      <c r="B22" s="71" t="s">
        <v>91</v>
      </c>
      <c r="C22" s="71" t="s">
        <v>111</v>
      </c>
      <c r="D22" s="30" t="s">
        <v>94</v>
      </c>
      <c r="E22" s="46" t="s">
        <v>5</v>
      </c>
      <c r="F22" s="70">
        <v>1</v>
      </c>
      <c r="G22" s="30" t="s">
        <v>75</v>
      </c>
    </row>
    <row r="23" spans="2:9">
      <c r="B23" s="71" t="s">
        <v>93</v>
      </c>
      <c r="C23" s="71" t="s">
        <v>79</v>
      </c>
      <c r="D23" s="30" t="s">
        <v>87</v>
      </c>
      <c r="E23" s="46" t="s">
        <v>5</v>
      </c>
      <c r="F23" s="70">
        <v>5</v>
      </c>
      <c r="G23" s="30" t="s">
        <v>75</v>
      </c>
    </row>
    <row r="24" spans="2:9">
      <c r="B24" s="71" t="s">
        <v>93</v>
      </c>
      <c r="C24" s="71" t="s">
        <v>79</v>
      </c>
      <c r="D24" s="30" t="s">
        <v>80</v>
      </c>
      <c r="E24" s="46" t="s">
        <v>5</v>
      </c>
      <c r="F24" s="70">
        <v>1</v>
      </c>
      <c r="G24" s="30" t="s">
        <v>117</v>
      </c>
    </row>
    <row r="25" spans="2:9">
      <c r="B25" s="71" t="s">
        <v>93</v>
      </c>
      <c r="C25" s="71" t="s">
        <v>83</v>
      </c>
      <c r="D25" s="30" t="s">
        <v>94</v>
      </c>
      <c r="E25" s="46" t="s">
        <v>5</v>
      </c>
      <c r="F25" s="70">
        <v>1</v>
      </c>
      <c r="G25" s="30" t="s">
        <v>75</v>
      </c>
    </row>
    <row r="26" spans="2:9" s="36" customFormat="1">
      <c r="B26" s="71" t="s">
        <v>93</v>
      </c>
      <c r="C26" s="71" t="s">
        <v>95</v>
      </c>
      <c r="D26" s="30" t="s">
        <v>94</v>
      </c>
      <c r="E26" s="46" t="s">
        <v>5</v>
      </c>
      <c r="F26" s="70">
        <v>2</v>
      </c>
      <c r="G26" s="30" t="s">
        <v>75</v>
      </c>
      <c r="H26" s="35"/>
      <c r="I26" s="34"/>
    </row>
    <row r="27" spans="2:9">
      <c r="B27" s="71" t="s">
        <v>93</v>
      </c>
      <c r="C27" s="71" t="s">
        <v>95</v>
      </c>
      <c r="D27" s="30" t="s">
        <v>92</v>
      </c>
      <c r="E27" s="46" t="s">
        <v>5</v>
      </c>
      <c r="F27" s="70">
        <v>1</v>
      </c>
      <c r="G27" s="30" t="s">
        <v>75</v>
      </c>
    </row>
    <row r="28" spans="2:9">
      <c r="B28" s="71" t="s">
        <v>93</v>
      </c>
      <c r="C28" s="71" t="s">
        <v>95</v>
      </c>
      <c r="D28" s="30" t="s">
        <v>87</v>
      </c>
      <c r="E28" s="46" t="s">
        <v>5</v>
      </c>
      <c r="F28" s="70">
        <v>10</v>
      </c>
      <c r="G28" s="30" t="s">
        <v>75</v>
      </c>
    </row>
    <row r="29" spans="2:9">
      <c r="B29" s="71" t="s">
        <v>96</v>
      </c>
      <c r="C29" s="71" t="s">
        <v>79</v>
      </c>
      <c r="D29" s="30" t="s">
        <v>80</v>
      </c>
      <c r="E29" s="46" t="s">
        <v>5</v>
      </c>
      <c r="F29" s="70">
        <v>1</v>
      </c>
      <c r="G29" s="30" t="s">
        <v>108</v>
      </c>
    </row>
    <row r="30" spans="2:9">
      <c r="B30" s="71" t="s">
        <v>96</v>
      </c>
      <c r="C30" s="71" t="s">
        <v>79</v>
      </c>
      <c r="D30" s="30" t="s">
        <v>80</v>
      </c>
      <c r="E30" s="46" t="s">
        <v>5</v>
      </c>
      <c r="F30" s="70">
        <v>1</v>
      </c>
      <c r="G30" s="30" t="s">
        <v>115</v>
      </c>
    </row>
    <row r="31" spans="2:9">
      <c r="B31" s="71" t="s">
        <v>96</v>
      </c>
      <c r="C31" s="71" t="s">
        <v>79</v>
      </c>
      <c r="D31" s="30" t="s">
        <v>80</v>
      </c>
      <c r="E31" s="46" t="s">
        <v>5</v>
      </c>
      <c r="F31" s="70">
        <v>3</v>
      </c>
      <c r="G31" s="30" t="s">
        <v>75</v>
      </c>
    </row>
    <row r="32" spans="2:9">
      <c r="B32" s="71" t="s">
        <v>96</v>
      </c>
      <c r="C32" s="71" t="s">
        <v>85</v>
      </c>
      <c r="D32" s="30" t="s">
        <v>80</v>
      </c>
      <c r="E32" s="46" t="s">
        <v>5</v>
      </c>
      <c r="F32" s="70">
        <v>1</v>
      </c>
      <c r="G32" s="30" t="s">
        <v>108</v>
      </c>
    </row>
    <row r="33" spans="2:7">
      <c r="B33" s="71" t="s">
        <v>96</v>
      </c>
      <c r="C33" s="71" t="s">
        <v>85</v>
      </c>
      <c r="D33" s="30" t="s">
        <v>80</v>
      </c>
      <c r="E33" s="46" t="s">
        <v>5</v>
      </c>
      <c r="F33" s="70">
        <v>1</v>
      </c>
      <c r="G33" s="30" t="s">
        <v>99</v>
      </c>
    </row>
    <row r="34" spans="2:7">
      <c r="B34" s="71" t="s">
        <v>96</v>
      </c>
      <c r="C34" s="71" t="s">
        <v>85</v>
      </c>
      <c r="D34" s="30" t="s">
        <v>80</v>
      </c>
      <c r="E34" s="46" t="s">
        <v>5</v>
      </c>
      <c r="F34" s="70">
        <v>1</v>
      </c>
      <c r="G34" s="30" t="s">
        <v>75</v>
      </c>
    </row>
    <row r="35" spans="2:7">
      <c r="B35" s="71" t="s">
        <v>96</v>
      </c>
      <c r="C35" s="71" t="s">
        <v>81</v>
      </c>
      <c r="D35" s="30" t="s">
        <v>80</v>
      </c>
      <c r="E35" s="46" t="s">
        <v>5</v>
      </c>
      <c r="F35" s="70">
        <v>1</v>
      </c>
      <c r="G35" s="30" t="s">
        <v>75</v>
      </c>
    </row>
    <row r="36" spans="2:7">
      <c r="B36" s="71" t="s">
        <v>96</v>
      </c>
      <c r="C36" s="71" t="s">
        <v>95</v>
      </c>
      <c r="D36" s="30" t="s">
        <v>94</v>
      </c>
      <c r="E36" s="46" t="s">
        <v>5</v>
      </c>
      <c r="F36" s="70">
        <v>1</v>
      </c>
      <c r="G36" s="30" t="s">
        <v>75</v>
      </c>
    </row>
    <row r="37" spans="2:7">
      <c r="B37" s="71"/>
      <c r="C37" s="71"/>
      <c r="D37" s="30"/>
      <c r="F37" s="70"/>
      <c r="G37" s="30"/>
    </row>
    <row r="38" spans="2:7">
      <c r="B38" s="71"/>
      <c r="C38" s="71"/>
      <c r="D38" s="30"/>
      <c r="F38" s="70"/>
      <c r="G38" s="30"/>
    </row>
    <row r="39" spans="2:7">
      <c r="B39" s="71"/>
      <c r="C39" s="71"/>
      <c r="D39" s="30"/>
      <c r="F39" s="70"/>
      <c r="G39" s="30"/>
    </row>
    <row r="40" spans="2:7">
      <c r="B40" s="71"/>
      <c r="C40" s="71"/>
      <c r="D40" s="30"/>
      <c r="F40" s="70"/>
      <c r="G40" s="30"/>
    </row>
    <row r="41" spans="2:7">
      <c r="B41" s="71"/>
      <c r="C41" s="71"/>
      <c r="D41" s="30"/>
      <c r="F41" s="70"/>
      <c r="G41" s="30"/>
    </row>
    <row r="42" spans="2:7">
      <c r="B42" s="71"/>
      <c r="C42" s="71"/>
      <c r="D42" s="30"/>
      <c r="F42" s="70"/>
      <c r="G42" s="30"/>
    </row>
    <row r="43" spans="2:7">
      <c r="B43" s="71"/>
      <c r="C43" s="71"/>
      <c r="D43" s="30"/>
      <c r="F43" s="70"/>
      <c r="G43" s="30"/>
    </row>
    <row r="44" spans="2:7">
      <c r="B44" s="71"/>
      <c r="C44" s="71"/>
      <c r="D44" s="30"/>
      <c r="F44" s="70"/>
      <c r="G44" s="30"/>
    </row>
    <row r="45" spans="2:7">
      <c r="B45" s="71"/>
      <c r="C45" s="71"/>
      <c r="D45" s="30"/>
      <c r="F45" s="70"/>
      <c r="G45" s="30"/>
    </row>
    <row r="46" spans="2:7">
      <c r="B46" s="71"/>
      <c r="C46" s="71"/>
      <c r="D46" s="30"/>
      <c r="F46" s="70"/>
      <c r="G46" s="30"/>
    </row>
    <row r="47" spans="2:7">
      <c r="B47" s="71"/>
      <c r="C47" s="71"/>
      <c r="D47" s="30"/>
      <c r="F47" s="70"/>
      <c r="G47" s="30"/>
    </row>
    <row r="48" spans="2:7">
      <c r="B48" s="71"/>
      <c r="C48" s="71"/>
      <c r="D48" s="30"/>
      <c r="F48" s="70"/>
      <c r="G48" s="30"/>
    </row>
    <row r="49" spans="2:7">
      <c r="B49" s="71"/>
      <c r="C49" s="71"/>
      <c r="D49" s="30"/>
      <c r="F49" s="70"/>
      <c r="G49" s="30"/>
    </row>
    <row r="50" spans="2:7">
      <c r="B50" s="71"/>
      <c r="C50" s="71"/>
      <c r="D50" s="30"/>
      <c r="F50" s="70"/>
      <c r="G50" s="30"/>
    </row>
    <row r="51" spans="2:7">
      <c r="B51" s="71"/>
      <c r="C51" s="71"/>
      <c r="D51" s="30"/>
      <c r="F51" s="70"/>
      <c r="G51" s="30"/>
    </row>
    <row r="52" spans="2:7">
      <c r="B52" s="71"/>
      <c r="C52" s="71"/>
      <c r="D52" s="30"/>
      <c r="F52" s="70"/>
      <c r="G52" s="30"/>
    </row>
    <row r="53" spans="2:7">
      <c r="B53" s="71"/>
      <c r="C53" s="71"/>
      <c r="D53" s="30"/>
      <c r="F53" s="70"/>
      <c r="G53" s="30"/>
    </row>
    <row r="54" spans="2:7">
      <c r="B54" s="71"/>
      <c r="C54" s="71"/>
      <c r="D54" s="30"/>
      <c r="F54" s="70"/>
      <c r="G54" s="30"/>
    </row>
    <row r="55" spans="2:7">
      <c r="B55" s="71"/>
      <c r="C55" s="71"/>
      <c r="D55" s="30"/>
      <c r="F55" s="70"/>
      <c r="G55" s="30"/>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F2:F149 E2:E652">
      <formula1>sistema</formula1>
    </dataValidation>
  </dataValidations>
  <printOptions horizontalCentered="1"/>
  <pageMargins left="0.70866141732283472" right="0.70866141732283472" top="1.0629921259842521" bottom="0.74803149606299213" header="0.31496062992125984" footer="0.31496062992125984"/>
  <pageSetup scale="52" orientation="portrait" r:id="rId1"/>
  <headerFooter>
    <oddHeader>&amp;C&amp;G</oddHeader>
  </headerFooter>
  <colBreaks count="1" manualBreakCount="1">
    <brk id="16383" max="1048575" man="1"/>
  </colBreaks>
  <drawing r:id="rId2"/>
  <legacyDrawing r:id="rId3"/>
  <legacyDrawingHF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6</vt:i4>
      </vt:variant>
    </vt:vector>
  </HeadingPairs>
  <TitlesOfParts>
    <vt:vector size="23"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Estadisticas_GCAU</vt:lpstr>
      <vt:lpstr>DerechosPeticion_A_Octubre2016</vt:lpstr>
      <vt:lpstr>SDQS_de_Octubre2016</vt:lpstr>
      <vt:lpstr>SOLICITUDES DE INFORMACIÓN</vt:lpstr>
      <vt:lpstr>alcaldia</vt:lpstr>
      <vt:lpstr>'Top-Requerimientos-Subtema'!Área_de_impresión</vt:lpstr>
      <vt:lpstr>'Total-Solucionados'!Área_de_impresión</vt:lpstr>
      <vt:lpstr>canal</vt:lpstr>
      <vt:lpstr>sistema</vt:lpstr>
      <vt:lpstr>tipologia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William Gerardo Salgado Acosta</cp:lastModifiedBy>
  <cp:lastPrinted>2016-11-21T11:56:45Z</cp:lastPrinted>
  <dcterms:created xsi:type="dcterms:W3CDTF">2013-08-16T19:17:56Z</dcterms:created>
  <dcterms:modified xsi:type="dcterms:W3CDTF">2016-11-28T20:29:57Z</dcterms:modified>
</cp:coreProperties>
</file>