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Z:\CANAL_BTE\ARCHIVOS 2022\TRANSPARENCIA\"/>
    </mc:Choice>
  </mc:AlternateContent>
  <xr:revisionPtr revIDLastSave="0" documentId="13_ncr:1_{C94CC1C5-32FF-4D6E-8332-61395D2614AC}" xr6:coauthVersionLast="47" xr6:coauthVersionMax="47" xr10:uidLastSave="{00000000-0000-0000-0000-000000000000}"/>
  <bookViews>
    <workbookView xWindow="-120" yWindow="-120" windowWidth="20730" windowHeight="11160" firstSheet="10"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ed resp depend y tip" sheetId="9" r:id="rId8"/>
    <sheet name="participacion localidad" sheetId="10" r:id="rId9"/>
    <sheet name="participacion estrato" sheetId="11" r:id="rId10"/>
    <sheet name="participacion tipo requirente" sheetId="12" r:id="rId11"/>
    <sheet name="participacion calidad requirent" sheetId="13" r:id="rId12"/>
    <sheet name="analisis"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 i="5" l="1"/>
  <c r="E7" i="5" s="1"/>
  <c r="E5" i="5"/>
  <c r="E4" i="5"/>
  <c r="M37" i="2"/>
  <c r="P31" i="2"/>
  <c r="M34" i="2"/>
  <c r="K30" i="4"/>
  <c r="L26" i="4"/>
</calcChain>
</file>

<file path=xl/sharedStrings.xml><?xml version="1.0" encoding="utf-8"?>
<sst xmlns="http://schemas.openxmlformats.org/spreadsheetml/2006/main" count="140" uniqueCount="80">
  <si>
    <t>Dependencia</t>
  </si>
  <si>
    <t>Subtema</t>
  </si>
  <si>
    <t>Periodo</t>
  </si>
  <si>
    <t>SECRETARIA DE AMBIENTE</t>
  </si>
  <si>
    <t>SECRETARIA DE HACIENDA</t>
  </si>
  <si>
    <t>SECRETARIA DE PLANEACION</t>
  </si>
  <si>
    <t>SECRETARIA DE SALUD</t>
  </si>
  <si>
    <t>SECRETARIA DE GOBIERNO</t>
  </si>
  <si>
    <t>SECRETARIA GENERAL</t>
  </si>
  <si>
    <t>TRASLADO A ENTIDADES DISTRITALES</t>
  </si>
  <si>
    <t>TRANSMILENIO</t>
  </si>
  <si>
    <t>CODENSA</t>
  </si>
  <si>
    <t>ATENCION Y SERVICIO A LA CIUDADANIA</t>
  </si>
  <si>
    <t>GESTION DEL TALENTO HUMANO</t>
  </si>
  <si>
    <t>IDU</t>
  </si>
  <si>
    <t>ENTIDAD NACIONAL</t>
  </si>
  <si>
    <t>GAS NATURAL</t>
  </si>
  <si>
    <t>CVP - CAJA DE LA VIVIENDA POPULAR</t>
  </si>
  <si>
    <t>DEFENSORIA DEL ESPACIO PUBLICO</t>
  </si>
  <si>
    <t>IDRD</t>
  </si>
  <si>
    <t>SUBGERENCIA DE PARTICIPACION Y ATENCION AL CIUDADANO</t>
  </si>
  <si>
    <t>CENSO INMOBILIARIO</t>
  </si>
  <si>
    <t>ENGLOBE / DESENGLOBE</t>
  </si>
  <si>
    <t>TRASLADO A ENTIDADES NACIONALES Y/O TERRITORIALES</t>
  </si>
  <si>
    <t>OFICINA DE CONTROL DISCIPLINARIO INTERNO</t>
  </si>
  <si>
    <t>SUBGERENCIA DE TALENTO HUMANO</t>
  </si>
  <si>
    <t>REQUERIMIENTOS DE NOMENCLATURA</t>
  </si>
  <si>
    <t>SUBGERENCIA DE INFORMACION ECONOMICA</t>
  </si>
  <si>
    <t>PLUSVALIA</t>
  </si>
  <si>
    <t>SUBGERENCIA DE INFORMACION FISICA Y JURIDICA</t>
  </si>
  <si>
    <t>CERTIFICADO DE CABIDA Y LINDEROS</t>
  </si>
  <si>
    <t>CERTIFICACION CATASTRAL</t>
  </si>
  <si>
    <t>PORTAFOLIO DE SERVICIOS</t>
  </si>
  <si>
    <t>TRAMITES  MORAS  PRIORIDADES</t>
  </si>
  <si>
    <t>CAMBIO DE PROPIETARIO O POSEEDOR</t>
  </si>
  <si>
    <t>IMPUESTOS</t>
  </si>
  <si>
    <t>RECURSOS</t>
  </si>
  <si>
    <t>RECTIFICACION DE ESTRATO USO Y DESTINO</t>
  </si>
  <si>
    <t>SOLICITUD COPIA DE DOCUMENTO</t>
  </si>
  <si>
    <t>GERENCIA DE INFORMACION CATASTRAL</t>
  </si>
  <si>
    <t>GERENCIA DE IDECA</t>
  </si>
  <si>
    <t>AVALUO CATASTRAL</t>
  </si>
  <si>
    <t>REVISION DE AVALUO</t>
  </si>
  <si>
    <t>INCORPORACION DE CONSTRUCCION PH / NPH</t>
  </si>
  <si>
    <t>SUBGERENCIA DE CONTRATACION</t>
  </si>
  <si>
    <t>EL INCUMPLIMIENTO DE LOS DEBERES  EL ABUSO DE LOS DERECHOS  LA EXTRALIMITACION DE LAS FUNCIONES</t>
  </si>
  <si>
    <t>RECTIFICACION DE AREA CONSTRUIDA PH / NPH</t>
  </si>
  <si>
    <t>RECTIFICACION DE AREA DE TERRENO</t>
  </si>
  <si>
    <t>Grafico 4</t>
  </si>
  <si>
    <t>Total</t>
  </si>
  <si>
    <t>Porcentaje</t>
  </si>
  <si>
    <t>ATENCION DE SERVICIOS</t>
  </si>
  <si>
    <t>Febrero 2022</t>
  </si>
  <si>
    <t>Grafico 5</t>
  </si>
  <si>
    <t>Entidad que Recibe</t>
  </si>
  <si>
    <t>1.19 %</t>
  </si>
  <si>
    <t>13.10 %</t>
  </si>
  <si>
    <t>3.57 %</t>
  </si>
  <si>
    <t>4.76 %</t>
  </si>
  <si>
    <t>50.00 %</t>
  </si>
  <si>
    <t>2.38 %</t>
  </si>
  <si>
    <t>15.48 %</t>
  </si>
  <si>
    <t>Grafico 6</t>
  </si>
  <si>
    <t>Cerradas Otro Periodo</t>
  </si>
  <si>
    <t>3.13 %</t>
  </si>
  <si>
    <t>5.21 %</t>
  </si>
  <si>
    <t>22.92 %</t>
  </si>
  <si>
    <t>64.58 %</t>
  </si>
  <si>
    <t>4.17 %</t>
  </si>
  <si>
    <t>Grafico 7</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</si>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</sst>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11">
    <xf numFmtId="0" fontId="0" fillId="0" borderId="0" xfId="0"/>
    <xf numFmtId="0" fontId="18" fillId="0" borderId="0" xfId="42" applyFont="1" applyFill="1" applyBorder="1"/>
    <xf numFmtId="1" fontId="18" fillId="0" borderId="0" xfId="42" applyNumberFormat="1" applyFont="1" applyFill="1" applyBorder="1"/>
    <xf numFmtId="0" fontId="19" fillId="0" borderId="0" xfId="0" applyFont="1"/>
    <xf numFmtId="1" fontId="19" fillId="0" borderId="0" xfId="0" applyNumberFormat="1" applyFont="1"/>
    <xf numFmtId="1" fontId="0" fillId="0" borderId="0" xfId="0" applyNumberFormat="1"/>
    <xf numFmtId="2" fontId="0" fillId="0" borderId="0" xfId="0" applyNumberFormat="1"/>
    <xf numFmtId="0" fontId="18" fillId="0" borderId="0" xfId="42" applyFont="1" applyFill="1" applyBorder="1" applyAlignment="1">
      <alignment horizontal="center"/>
    </xf>
    <xf numFmtId="0" fontId="18" fillId="0" borderId="0" xfId="42" applyFont="1" applyFill="1" applyBorder="1"/>
    <xf numFmtId="0" fontId="0" fillId="0" borderId="0" xfId="0" applyAlignment="1">
      <alignment horizontal="center"/>
    </xf>
    <xf numFmtId="0" fontId="0" fillId="0" borderId="0" xfId="0"/>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3D0C4E10-ECDF-4F50-946B-D9EA4847E9C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'tiempo promed resp depend y tip'!$A$3</c:f>
              <c:strCache>
                <c:ptCount val="1"/>
                <c:pt idx="0">
                  <c:v>GERENCIA DE IDECA</c:v>
                </c:pt>
              </c:strCache>
            </c:strRef>
          </c:tx>
          <c:spPr>
            <a:solidFill>
              <a:schemeClr val="accent1"/>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tip'!$B$3:$K$3</c:f>
              <c:numCache>
                <c:formatCode>0</c:formatCode>
                <c:ptCount val="10"/>
                <c:pt idx="0">
                  <c:v>0</c:v>
                </c:pt>
                <c:pt idx="1">
                  <c:v>0</c:v>
                </c:pt>
                <c:pt idx="2">
                  <c:v>0</c:v>
                </c:pt>
                <c:pt idx="3">
                  <c:v>0</c:v>
                </c:pt>
                <c:pt idx="4">
                  <c:v>0</c:v>
                </c:pt>
                <c:pt idx="5">
                  <c:v>0</c:v>
                </c:pt>
                <c:pt idx="6">
                  <c:v>0</c:v>
                </c:pt>
                <c:pt idx="7">
                  <c:v>0</c:v>
                </c:pt>
                <c:pt idx="8">
                  <c:v>3</c:v>
                </c:pt>
                <c:pt idx="9">
                  <c:v>0</c:v>
                </c:pt>
              </c:numCache>
            </c:numRef>
          </c:val>
          <c:extLst>
            <c:ext xmlns:c16="http://schemas.microsoft.com/office/drawing/2014/chart" uri="{C3380CC4-5D6E-409C-BE32-E72D297353CC}">
              <c16:uniqueId val="{00000000-E0B2-4118-8323-B21BC5D7AD47}"/>
            </c:ext>
          </c:extLst>
        </c:ser>
        <c:ser>
          <c:idx val="1"/>
          <c:order val="1"/>
          <c:tx>
            <c:strRef>
              <c:f>'tiempo promed resp depend y tip'!$A$4</c:f>
              <c:strCache>
                <c:ptCount val="1"/>
                <c:pt idx="0">
                  <c:v>GERENCIA DE INFORMACION CATASTRAL</c:v>
                </c:pt>
              </c:strCache>
            </c:strRef>
          </c:tx>
          <c:spPr>
            <a:solidFill>
              <a:schemeClr val="accent2"/>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tip'!$B$4:$K$4</c:f>
              <c:numCache>
                <c:formatCode>0</c:formatCode>
                <c:ptCount val="10"/>
                <c:pt idx="0">
                  <c:v>0</c:v>
                </c:pt>
                <c:pt idx="1">
                  <c:v>0</c:v>
                </c:pt>
                <c:pt idx="2">
                  <c:v>0</c:v>
                </c:pt>
                <c:pt idx="3" formatCode="General">
                  <c:v>13.5</c:v>
                </c:pt>
                <c:pt idx="4">
                  <c:v>0</c:v>
                </c:pt>
                <c:pt idx="5">
                  <c:v>0</c:v>
                </c:pt>
                <c:pt idx="6" formatCode="General">
                  <c:v>18.5</c:v>
                </c:pt>
                <c:pt idx="7">
                  <c:v>0</c:v>
                </c:pt>
                <c:pt idx="8">
                  <c:v>0</c:v>
                </c:pt>
                <c:pt idx="9">
                  <c:v>0</c:v>
                </c:pt>
              </c:numCache>
            </c:numRef>
          </c:val>
          <c:extLst>
            <c:ext xmlns:c16="http://schemas.microsoft.com/office/drawing/2014/chart" uri="{C3380CC4-5D6E-409C-BE32-E72D297353CC}">
              <c16:uniqueId val="{00000001-E0B2-4118-8323-B21BC5D7AD47}"/>
            </c:ext>
          </c:extLst>
        </c:ser>
        <c:ser>
          <c:idx val="2"/>
          <c:order val="2"/>
          <c:tx>
            <c:strRef>
              <c:f>'tiempo promed resp depend y tip'!$A$5</c:f>
              <c:strCache>
                <c:ptCount val="1"/>
                <c:pt idx="0">
                  <c:v>OFICINA DE CONTROL DISCIPLINARIO INTERNO</c:v>
                </c:pt>
              </c:strCache>
            </c:strRef>
          </c:tx>
          <c:spPr>
            <a:solidFill>
              <a:schemeClr val="accent3"/>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tip'!$B$5:$K$5</c:f>
              <c:numCache>
                <c:formatCode>0</c:formatCode>
                <c:ptCount val="10"/>
                <c:pt idx="0">
                  <c:v>0</c:v>
                </c:pt>
                <c:pt idx="1">
                  <c:v>1</c:v>
                </c:pt>
                <c:pt idx="2">
                  <c:v>0</c:v>
                </c:pt>
                <c:pt idx="3">
                  <c:v>0</c:v>
                </c:pt>
                <c:pt idx="4">
                  <c:v>0</c:v>
                </c:pt>
                <c:pt idx="5">
                  <c:v>1</c:v>
                </c:pt>
                <c:pt idx="6">
                  <c:v>0</c:v>
                </c:pt>
                <c:pt idx="7">
                  <c:v>0</c:v>
                </c:pt>
                <c:pt idx="8">
                  <c:v>0</c:v>
                </c:pt>
                <c:pt idx="9">
                  <c:v>0</c:v>
                </c:pt>
              </c:numCache>
            </c:numRef>
          </c:val>
          <c:extLst>
            <c:ext xmlns:c16="http://schemas.microsoft.com/office/drawing/2014/chart" uri="{C3380CC4-5D6E-409C-BE32-E72D297353CC}">
              <c16:uniqueId val="{00000002-E0B2-4118-8323-B21BC5D7AD47}"/>
            </c:ext>
          </c:extLst>
        </c:ser>
        <c:ser>
          <c:idx val="3"/>
          <c:order val="3"/>
          <c:tx>
            <c:strRef>
              <c:f>'tiempo promed resp depend y tip'!$A$6</c:f>
              <c:strCache>
                <c:ptCount val="1"/>
                <c:pt idx="0">
                  <c:v>SUBGERENCIA DE CONTRATACION</c:v>
                </c:pt>
              </c:strCache>
            </c:strRef>
          </c:tx>
          <c:spPr>
            <a:solidFill>
              <a:schemeClr val="accent4"/>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tip'!$B$6:$K$6</c:f>
              <c:numCache>
                <c:formatCode>0</c:formatCode>
                <c:ptCount val="10"/>
                <c:pt idx="0">
                  <c:v>0</c:v>
                </c:pt>
                <c:pt idx="1">
                  <c:v>0</c:v>
                </c:pt>
                <c:pt idx="2">
                  <c:v>0</c:v>
                </c:pt>
                <c:pt idx="3">
                  <c:v>9</c:v>
                </c:pt>
                <c:pt idx="4">
                  <c:v>0</c:v>
                </c:pt>
                <c:pt idx="5">
                  <c:v>0</c:v>
                </c:pt>
                <c:pt idx="6">
                  <c:v>0</c:v>
                </c:pt>
                <c:pt idx="7">
                  <c:v>0</c:v>
                </c:pt>
                <c:pt idx="8">
                  <c:v>0</c:v>
                </c:pt>
                <c:pt idx="9">
                  <c:v>8</c:v>
                </c:pt>
              </c:numCache>
            </c:numRef>
          </c:val>
          <c:extLst>
            <c:ext xmlns:c16="http://schemas.microsoft.com/office/drawing/2014/chart" uri="{C3380CC4-5D6E-409C-BE32-E72D297353CC}">
              <c16:uniqueId val="{00000003-E0B2-4118-8323-B21BC5D7AD47}"/>
            </c:ext>
          </c:extLst>
        </c:ser>
        <c:ser>
          <c:idx val="4"/>
          <c:order val="4"/>
          <c:tx>
            <c:strRef>
              <c:f>'tiempo promed resp depend y tip'!$A$7</c:f>
              <c:strCache>
                <c:ptCount val="1"/>
                <c:pt idx="0">
                  <c:v>SUBGERENCIA DE INFORMACION ECONOMICA</c:v>
                </c:pt>
              </c:strCache>
            </c:strRef>
          </c:tx>
          <c:spPr>
            <a:solidFill>
              <a:schemeClr val="accent5"/>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tip'!$B$7:$K$7</c:f>
              <c:numCache>
                <c:formatCode>0</c:formatCode>
                <c:ptCount val="10"/>
                <c:pt idx="0">
                  <c:v>0</c:v>
                </c:pt>
                <c:pt idx="1">
                  <c:v>0</c:v>
                </c:pt>
                <c:pt idx="2">
                  <c:v>0</c:v>
                </c:pt>
                <c:pt idx="3" formatCode="0.00">
                  <c:v>23.33</c:v>
                </c:pt>
                <c:pt idx="4">
                  <c:v>0</c:v>
                </c:pt>
                <c:pt idx="5">
                  <c:v>0</c:v>
                </c:pt>
                <c:pt idx="6">
                  <c:v>14</c:v>
                </c:pt>
                <c:pt idx="7">
                  <c:v>0</c:v>
                </c:pt>
                <c:pt idx="8">
                  <c:v>0</c:v>
                </c:pt>
                <c:pt idx="9">
                  <c:v>0</c:v>
                </c:pt>
              </c:numCache>
            </c:numRef>
          </c:val>
          <c:extLst>
            <c:ext xmlns:c16="http://schemas.microsoft.com/office/drawing/2014/chart" uri="{C3380CC4-5D6E-409C-BE32-E72D297353CC}">
              <c16:uniqueId val="{00000004-E0B2-4118-8323-B21BC5D7AD47}"/>
            </c:ext>
          </c:extLst>
        </c:ser>
        <c:ser>
          <c:idx val="5"/>
          <c:order val="5"/>
          <c:tx>
            <c:strRef>
              <c:f>'tiempo promed resp depend y tip'!$A$8</c:f>
              <c:strCache>
                <c:ptCount val="1"/>
                <c:pt idx="0">
                  <c:v>SUBGERENCIA DE INFORMACION FISICA Y JURIDICA</c:v>
                </c:pt>
              </c:strCache>
            </c:strRef>
          </c:tx>
          <c:spPr>
            <a:solidFill>
              <a:schemeClr val="accent6"/>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tip'!$B$8:$K$8</c:f>
              <c:numCache>
                <c:formatCode>0</c:formatCode>
                <c:ptCount val="10"/>
                <c:pt idx="0">
                  <c:v>0</c:v>
                </c:pt>
                <c:pt idx="1">
                  <c:v>0</c:v>
                </c:pt>
                <c:pt idx="2">
                  <c:v>0</c:v>
                </c:pt>
                <c:pt idx="3" formatCode="General">
                  <c:v>15.4</c:v>
                </c:pt>
                <c:pt idx="4">
                  <c:v>0</c:v>
                </c:pt>
                <c:pt idx="5">
                  <c:v>11</c:v>
                </c:pt>
                <c:pt idx="6" formatCode="0.00">
                  <c:v>11.19</c:v>
                </c:pt>
                <c:pt idx="7">
                  <c:v>0</c:v>
                </c:pt>
                <c:pt idx="8">
                  <c:v>1</c:v>
                </c:pt>
                <c:pt idx="9">
                  <c:v>5</c:v>
                </c:pt>
              </c:numCache>
            </c:numRef>
          </c:val>
          <c:extLst>
            <c:ext xmlns:c16="http://schemas.microsoft.com/office/drawing/2014/chart" uri="{C3380CC4-5D6E-409C-BE32-E72D297353CC}">
              <c16:uniqueId val="{00000005-E0B2-4118-8323-B21BC5D7AD47}"/>
            </c:ext>
          </c:extLst>
        </c:ser>
        <c:ser>
          <c:idx val="6"/>
          <c:order val="6"/>
          <c:tx>
            <c:strRef>
              <c:f>'tiempo promed resp depend y tip'!$A$9</c:f>
              <c:strCache>
                <c:ptCount val="1"/>
                <c:pt idx="0">
                  <c:v>SUBGERENCIA DE PARTICIPACION Y ATENCION AL CIUDADANO</c:v>
                </c:pt>
              </c:strCache>
            </c:strRef>
          </c:tx>
          <c:spPr>
            <a:solidFill>
              <a:schemeClr val="accent1">
                <a:lumMod val="60000"/>
              </a:schemeClr>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tip'!$B$9:$K$9</c:f>
              <c:numCache>
                <c:formatCode>0</c:formatCode>
                <c:ptCount val="10"/>
                <c:pt idx="0" formatCode="0.00">
                  <c:v>2.95</c:v>
                </c:pt>
                <c:pt idx="1">
                  <c:v>0</c:v>
                </c:pt>
                <c:pt idx="2" formatCode="General">
                  <c:v>5.2</c:v>
                </c:pt>
                <c:pt idx="3" formatCode="0.00">
                  <c:v>3.69</c:v>
                </c:pt>
                <c:pt idx="4">
                  <c:v>1</c:v>
                </c:pt>
                <c:pt idx="5" formatCode="0.00">
                  <c:v>3.69</c:v>
                </c:pt>
                <c:pt idx="6" formatCode="0.00">
                  <c:v>2.75</c:v>
                </c:pt>
                <c:pt idx="7">
                  <c:v>0</c:v>
                </c:pt>
                <c:pt idx="8" formatCode="0.00">
                  <c:v>4.7300000000000004</c:v>
                </c:pt>
                <c:pt idx="9" formatCode="0.00">
                  <c:v>2.25</c:v>
                </c:pt>
              </c:numCache>
            </c:numRef>
          </c:val>
          <c:extLst>
            <c:ext xmlns:c16="http://schemas.microsoft.com/office/drawing/2014/chart" uri="{C3380CC4-5D6E-409C-BE32-E72D297353CC}">
              <c16:uniqueId val="{00000006-E0B2-4118-8323-B21BC5D7AD47}"/>
            </c:ext>
          </c:extLst>
        </c:ser>
        <c:ser>
          <c:idx val="7"/>
          <c:order val="7"/>
          <c:tx>
            <c:strRef>
              <c:f>'tiempo promed resp depend y tip'!$A$10</c:f>
              <c:strCache>
                <c:ptCount val="1"/>
                <c:pt idx="0">
                  <c:v>SUBGERENCIA DE TALENTO HUMANO</c:v>
                </c:pt>
              </c:strCache>
            </c:strRef>
          </c:tx>
          <c:spPr>
            <a:solidFill>
              <a:schemeClr val="accent2">
                <a:lumMod val="60000"/>
              </a:schemeClr>
            </a:solidFill>
            <a:ln>
              <a:noFill/>
            </a:ln>
            <a:effectLst/>
            <a:sp3d/>
          </c:spPr>
          <c:invertIfNegative val="0"/>
          <c:cat>
            <c:strRef>
              <c:f>'tiempo promed resp depend y tip'!$B$2:$K$2</c:f>
              <c:strCache>
                <c:ptCount val="10"/>
                <c:pt idx="0">
                  <c:v>Consulta</c:v>
                </c:pt>
                <c:pt idx="1">
                  <c:v>Denuncia actos corrupción</c:v>
                </c:pt>
                <c:pt idx="2">
                  <c:v>Derecho petición interés general</c:v>
                </c:pt>
                <c:pt idx="3">
                  <c:v>Derecho petición interés particular</c:v>
                </c:pt>
                <c:pt idx="4">
                  <c:v>Felicitación</c:v>
                </c:pt>
                <c:pt idx="5">
                  <c:v>Queja</c:v>
                </c:pt>
                <c:pt idx="6">
                  <c:v>Reclamo</c:v>
                </c:pt>
                <c:pt idx="7">
                  <c:v>Sugerencia</c:v>
                </c:pt>
                <c:pt idx="8">
                  <c:v>Solicitud acceso información</c:v>
                </c:pt>
                <c:pt idx="9">
                  <c:v>Solicitud copia</c:v>
                </c:pt>
              </c:strCache>
            </c:strRef>
          </c:cat>
          <c:val>
            <c:numRef>
              <c:f>'tiempo promed resp depend y tip'!$B$10:$K$10</c:f>
              <c:numCache>
                <c:formatCode>0</c:formatCode>
                <c:ptCount val="10"/>
                <c:pt idx="0">
                  <c:v>15</c:v>
                </c:pt>
                <c:pt idx="1">
                  <c:v>0</c:v>
                </c:pt>
                <c:pt idx="2">
                  <c:v>0</c:v>
                </c:pt>
                <c:pt idx="3" formatCode="General">
                  <c:v>13.8</c:v>
                </c:pt>
                <c:pt idx="4">
                  <c:v>0</c:v>
                </c:pt>
                <c:pt idx="5">
                  <c:v>0</c:v>
                </c:pt>
                <c:pt idx="6">
                  <c:v>0</c:v>
                </c:pt>
                <c:pt idx="7">
                  <c:v>0</c:v>
                </c:pt>
                <c:pt idx="8">
                  <c:v>0</c:v>
                </c:pt>
                <c:pt idx="9">
                  <c:v>0</c:v>
                </c:pt>
              </c:numCache>
            </c:numRef>
          </c:val>
          <c:extLst>
            <c:ext xmlns:c16="http://schemas.microsoft.com/office/drawing/2014/chart" uri="{C3380CC4-5D6E-409C-BE32-E72D297353CC}">
              <c16:uniqueId val="{00000007-E0B2-4118-8323-B21BC5D7AD47}"/>
            </c:ext>
          </c:extLst>
        </c:ser>
        <c:dLbls>
          <c:showLegendKey val="0"/>
          <c:showVal val="0"/>
          <c:showCatName val="0"/>
          <c:showSerName val="0"/>
          <c:showPercent val="0"/>
          <c:showBubbleSize val="0"/>
        </c:dLbls>
        <c:gapWidth val="150"/>
        <c:shape val="box"/>
        <c:axId val="1970064399"/>
        <c:axId val="1796725679"/>
        <c:axId val="0"/>
      </c:bar3DChart>
      <c:catAx>
        <c:axId val="197006439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6725679"/>
        <c:crosses val="autoZero"/>
        <c:auto val="1"/>
        <c:lblAlgn val="ctr"/>
        <c:lblOffset val="100"/>
        <c:noMultiLvlLbl val="0"/>
      </c:catAx>
      <c:valAx>
        <c:axId val="17967256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700643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4</xdr:row>
      <xdr:rowOff>133350</xdr:rowOff>
    </xdr:from>
    <xdr:to>
      <xdr:col>13</xdr:col>
      <xdr:colOff>390525</xdr:colOff>
      <xdr:row>30</xdr:row>
      <xdr:rowOff>57150</xdr:rowOff>
    </xdr:to>
    <xdr:pic>
      <xdr:nvPicPr>
        <xdr:cNvPr id="3" name="Imagen 2">
          <a:extLst>
            <a:ext uri="{FF2B5EF4-FFF2-40B4-BE49-F238E27FC236}">
              <a16:creationId xmlns:a16="http://schemas.microsoft.com/office/drawing/2014/main" id="{38D3BB0A-7CAA-48E1-8DAD-A1485D3C2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895350"/>
          <a:ext cx="9591675" cy="487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33485792-B450-44BE-A627-F709139B7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447675</xdr:colOff>
      <xdr:row>20</xdr:row>
      <xdr:rowOff>19050</xdr:rowOff>
    </xdr:to>
    <xdr:pic>
      <xdr:nvPicPr>
        <xdr:cNvPr id="2" name="Imagen 1">
          <a:extLst>
            <a:ext uri="{FF2B5EF4-FFF2-40B4-BE49-F238E27FC236}">
              <a16:creationId xmlns:a16="http://schemas.microsoft.com/office/drawing/2014/main" id="{B339F60E-3612-49C4-8651-B32C98164B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7150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11</xdr:row>
      <xdr:rowOff>14286</xdr:rowOff>
    </xdr:from>
    <xdr:to>
      <xdr:col>10</xdr:col>
      <xdr:colOff>571500</xdr:colOff>
      <xdr:row>33</xdr:row>
      <xdr:rowOff>76199</xdr:rowOff>
    </xdr:to>
    <xdr:graphicFrame macro="">
      <xdr:nvGraphicFramePr>
        <xdr:cNvPr id="2" name="Gráfico 1">
          <a:extLst>
            <a:ext uri="{FF2B5EF4-FFF2-40B4-BE49-F238E27FC236}">
              <a16:creationId xmlns:a16="http://schemas.microsoft.com/office/drawing/2014/main" id="{C692EF27-813D-4B3E-97D9-598830D1D4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4E5B4C27-EF37-4126-867D-71B8727FA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29DD6D35-BF67-4563-8024-B6E402A7F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F45E611C-FF3C-4927-A304-35A94D3AE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D0637E0F-6736-4015-86AA-4E2FEB61A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647701</xdr:colOff>
      <xdr:row>1</xdr:row>
      <xdr:rowOff>123825</xdr:rowOff>
    </xdr:from>
    <xdr:ext cx="6286499" cy="7842532"/>
    <xdr:sp macro="" textlink="">
      <xdr:nvSpPr>
        <xdr:cNvPr id="2" name="CuadroTexto 1">
          <a:extLst>
            <a:ext uri="{FF2B5EF4-FFF2-40B4-BE49-F238E27FC236}">
              <a16:creationId xmlns:a16="http://schemas.microsoft.com/office/drawing/2014/main" id="{F5103794-6C12-4353-8AF2-0058F202E907}"/>
            </a:ext>
          </a:extLst>
        </xdr:cNvPr>
        <xdr:cNvSpPr txBox="1"/>
      </xdr:nvSpPr>
      <xdr:spPr>
        <a:xfrm>
          <a:off x="647701" y="314325"/>
          <a:ext cx="6286499" cy="7842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a:solidFill>
                <a:schemeClr val="tx1"/>
              </a:solidFill>
              <a:effectLst/>
              <a:latin typeface="+mn-lt"/>
              <a:ea typeface="+mn-ea"/>
              <a:cs typeface="+mn-cs"/>
            </a:rPr>
            <a:t>ANÁLISIS PETICIONES BOGOTA TE ESCUCHA FEBRERO DE 2022</a:t>
          </a:r>
        </a:p>
        <a:p>
          <a:r>
            <a:rPr lang="es-CO" sz="1100">
              <a:solidFill>
                <a:schemeClr val="tx1"/>
              </a:solidFill>
              <a:effectLst/>
              <a:latin typeface="+mn-lt"/>
              <a:ea typeface="+mn-ea"/>
              <a:cs typeface="+mn-cs"/>
            </a:rPr>
            <a:t> </a:t>
          </a:r>
        </a:p>
        <a:p>
          <a:r>
            <a:rPr lang="es-CO" sz="1100">
              <a:solidFill>
                <a:schemeClr val="tx1"/>
              </a:solidFill>
              <a:effectLst/>
              <a:latin typeface="+mn-lt"/>
              <a:ea typeface="+mn-ea"/>
              <a:cs typeface="+mn-cs"/>
            </a:rPr>
            <a:t>Las respuestas de las peticiones atendidas en el mes de Febrero de 2022 emitidas por la UAECD atienden el criterio de OPORTUNIDAD, por lo cual todas las PQRS gestionadas en el periodo cumplieron con los términos legales establecidos de la siguiente manera:</a:t>
          </a:r>
        </a:p>
        <a:p>
          <a:r>
            <a:rPr lang="es-CO" sz="1100">
              <a:solidFill>
                <a:schemeClr val="tx1"/>
              </a:solidFill>
              <a:effectLst/>
              <a:latin typeface="+mn-lt"/>
              <a:ea typeface="+mn-ea"/>
              <a:cs typeface="+mn-cs"/>
            </a:rPr>
            <a:t> </a:t>
          </a:r>
        </a:p>
        <a:p>
          <a:r>
            <a:rPr lang="es-CO" sz="1100">
              <a:solidFill>
                <a:schemeClr val="tx1"/>
              </a:solidFill>
              <a:effectLst/>
              <a:latin typeface="+mn-lt"/>
              <a:ea typeface="+mn-ea"/>
              <a:cs typeface="+mn-cs"/>
            </a:rPr>
            <a:t>•Los traslados por no competencia fueron atendidos en un término de 5 días.</a:t>
          </a:r>
        </a:p>
        <a:p>
          <a:r>
            <a:rPr lang="es-CO" sz="1100">
              <a:solidFill>
                <a:schemeClr val="tx1"/>
              </a:solidFill>
              <a:effectLst/>
              <a:latin typeface="+mn-lt"/>
              <a:ea typeface="+mn-ea"/>
              <a:cs typeface="+mn-cs"/>
            </a:rPr>
            <a:t>•Las solicitudes de información y de copias se atendieron en menos de 20 días.</a:t>
          </a:r>
        </a:p>
        <a:p>
          <a:r>
            <a:rPr lang="es-CO" sz="1100">
              <a:solidFill>
                <a:schemeClr val="tx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tx1"/>
              </a:solidFill>
              <a:effectLst/>
              <a:latin typeface="+mn-lt"/>
              <a:ea typeface="+mn-ea"/>
              <a:cs typeface="+mn-cs"/>
            </a:rPr>
            <a:t>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a:t>
          </a:r>
        </a:p>
        <a:p>
          <a:r>
            <a:rPr lang="es-CO" sz="1100">
              <a:solidFill>
                <a:schemeClr val="tx1"/>
              </a:solidFill>
              <a:effectLst/>
              <a:latin typeface="+mn-lt"/>
              <a:ea typeface="+mn-ea"/>
              <a:cs typeface="+mn-cs"/>
            </a:rPr>
            <a:t> </a:t>
          </a:r>
        </a:p>
        <a:p>
          <a:r>
            <a:rPr lang="es-CO" sz="1100">
              <a:solidFill>
                <a:schemeClr val="tx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que vuelve a tomar un papel preponderante en la atención a los usuarios.  Por otra parte, por el Buzón de sugerencias se recibieron 12 requerimientos, Cabe aclarar que en el informe estas peticiones son radicadas como canal “presencial”.</a:t>
          </a:r>
        </a:p>
        <a:p>
          <a:r>
            <a:rPr lang="es-CO" sz="1100">
              <a:solidFill>
                <a:schemeClr val="tx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donde los usuarios consultaron temas varios sobre como solicitar trámites a Catastro, y el tema de cambios de propietario o poseedor. (cambio de nombre).</a:t>
          </a:r>
        </a:p>
        <a:p>
          <a:r>
            <a:rPr lang="es-CO" sz="1100">
              <a:solidFill>
                <a:schemeClr val="tx1"/>
              </a:solidFill>
              <a:effectLst/>
              <a:latin typeface="+mn-lt"/>
              <a:ea typeface="+mn-ea"/>
              <a:cs typeface="+mn-cs"/>
            </a:rPr>
            <a:t>El número de reclamos aumento de 40 a 62, Siendo un incremento del 55% respecto al mes anterior.</a:t>
          </a:r>
        </a:p>
        <a:p>
          <a:r>
            <a:rPr lang="es-CO" sz="1100">
              <a:solidFill>
                <a:schemeClr val="tx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tx1"/>
              </a:solidFill>
              <a:effectLst/>
              <a:latin typeface="+mn-lt"/>
              <a:ea typeface="+mn-ea"/>
              <a:cs typeface="+mn-cs"/>
            </a:rPr>
            <a:t>Para el mes de febrero se recibieron 231 peticiones, un 44.38 % de peticiones más que el mes anterior.</a:t>
          </a:r>
        </a:p>
        <a:p>
          <a:r>
            <a:rPr lang="es-CO" sz="1100">
              <a:solidFill>
                <a:schemeClr val="tx1"/>
              </a:solidFill>
              <a:effectLst/>
              <a:latin typeface="+mn-lt"/>
              <a:ea typeface="+mn-ea"/>
              <a:cs typeface="+mn-cs"/>
            </a:rPr>
            <a:t>El número de peticiones ha venido amentando en el último mes, se espera que esto siga sucediendo ya que el ciudadano al conocer los incrementos en los avalúos catastrales de vigencia 2022 y teniendo expectativas en el desarrollo de sus proyectos, genere el esperado incremento en radicaciones e inconformidad en demora por las respuestas de sus trámites.</a:t>
          </a:r>
        </a:p>
        <a:p>
          <a:r>
            <a:rPr lang="es-CO" sz="1100">
              <a:solidFill>
                <a:schemeClr val="tx1"/>
              </a:solidFill>
              <a:effectLst/>
              <a:latin typeface="+mn-lt"/>
              <a:ea typeface="+mn-ea"/>
              <a:cs typeface="+mn-cs"/>
            </a:rPr>
            <a:t>Los temas mas representativos son Atención y servicio a la ciudadanía, tramites mora y prioridades, atención de servicios y cambio de propietario o poseedor, representando  un 63 % respecto al resto de temas.</a:t>
          </a:r>
        </a:p>
        <a:p>
          <a:r>
            <a:rPr lang="es-CO" sz="1100">
              <a:solidFill>
                <a:schemeClr val="tx1"/>
              </a:solidFill>
              <a:effectLst/>
              <a:latin typeface="+mn-lt"/>
              <a:ea typeface="+mn-ea"/>
              <a:cs typeface="+mn-cs"/>
            </a:rPr>
            <a:t>La mayor cantidad de traslados por no competencia se realizo hacia la SHD representando un 50% del total de traslados.</a:t>
          </a:r>
        </a:p>
        <a:p>
          <a:r>
            <a:rPr lang="es-CO" sz="1100">
              <a:solidFill>
                <a:schemeClr val="tx1"/>
              </a:solidFill>
              <a:effectLst/>
              <a:latin typeface="+mn-lt"/>
              <a:ea typeface="+mn-ea"/>
              <a:cs typeface="+mn-cs"/>
            </a:rPr>
            <a:t>La mayor cantidad de tiempo promedio en la respuesta a tramites se dio en la Subgerencia de información económica siendo de 23 días en la respuesta a derechos de petición.</a:t>
          </a:r>
        </a:p>
        <a:p>
          <a:r>
            <a:rPr lang="es-CO" sz="1100">
              <a:solidFill>
                <a:schemeClr val="tx1"/>
              </a:solidFill>
              <a:effectLst/>
              <a:latin typeface="+mn-lt"/>
              <a:ea typeface="+mn-ea"/>
              <a:cs typeface="+mn-cs"/>
            </a:rPr>
            <a:t>La localidad con mayor participación en las peticiones es puente aranda con 16 reportada para febrero de 2022, es importante anotar que no todos los usuarios reportan el lugar donde viven.</a:t>
          </a:r>
        </a:p>
        <a:p>
          <a:r>
            <a:rPr lang="es-CO" sz="1100">
              <a:solidFill>
                <a:schemeClr val="tx1"/>
              </a:solidFill>
              <a:effectLst/>
              <a:latin typeface="+mn-lt"/>
              <a:ea typeface="+mn-ea"/>
              <a:cs typeface="+mn-cs"/>
            </a:rPr>
            <a:t>El estrato mas representativo es el tres, con 56 reportado.</a:t>
          </a:r>
        </a:p>
        <a:p>
          <a:r>
            <a:rPr lang="es-CO" sz="1100">
              <a:solidFill>
                <a:schemeClr val="tx1"/>
              </a:solidFill>
              <a:effectLst/>
              <a:latin typeface="+mn-lt"/>
              <a:ea typeface="+mn-ea"/>
              <a:cs typeface="+mn-cs"/>
            </a:rPr>
            <a:t>Por último, se informa el correcto registro de todas las peticiones en el Sistema Distrital para la Gestión de Peticiones Ciudadanas “Bogotá te escucha”.</a:t>
          </a:r>
        </a:p>
        <a:p>
          <a:r>
            <a:rPr lang="es-CO" sz="1100">
              <a:solidFill>
                <a:schemeClr val="tx1"/>
              </a:solidFill>
              <a:effectLst/>
              <a:latin typeface="+mn-lt"/>
              <a:ea typeface="+mn-ea"/>
              <a:cs typeface="+mn-cs"/>
            </a:rPr>
            <a:t>	</a:t>
          </a:r>
        </a:p>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87750-3B6D-4C9E-BCB3-A2539A6AFD6F}">
  <dimension ref="K29:P37"/>
  <sheetViews>
    <sheetView topLeftCell="A7" workbookViewId="0">
      <selection activeCell="M38" sqref="M38"/>
    </sheetView>
  </sheetViews>
  <sheetFormatPr baseColWidth="10" defaultRowHeight="15" x14ac:dyDescent="0.25"/>
  <sheetData>
    <row r="29" spans="16:16" x14ac:dyDescent="0.25">
      <c r="P29">
        <v>183</v>
      </c>
    </row>
    <row r="30" spans="16:16" x14ac:dyDescent="0.25">
      <c r="P30">
        <v>48</v>
      </c>
    </row>
    <row r="31" spans="16:16" x14ac:dyDescent="0.25">
      <c r="P31">
        <f>+P30+P29</f>
        <v>231</v>
      </c>
    </row>
    <row r="34" spans="11:13" x14ac:dyDescent="0.25">
      <c r="K34">
        <v>231</v>
      </c>
      <c r="L34">
        <v>160</v>
      </c>
      <c r="M34">
        <f>+K34-L34</f>
        <v>71</v>
      </c>
    </row>
    <row r="36" spans="11:13" x14ac:dyDescent="0.25">
      <c r="L36">
        <v>160</v>
      </c>
      <c r="M36">
        <v>100</v>
      </c>
    </row>
    <row r="37" spans="11:13" x14ac:dyDescent="0.25">
      <c r="L37">
        <v>71</v>
      </c>
      <c r="M37">
        <f>+M36*L37/L36</f>
        <v>44.375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054C-9F62-40EA-95ED-ADF889EA2210}">
  <dimension ref="A1"/>
  <sheetViews>
    <sheetView workbookViewId="0"/>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356B-04E6-47CC-958E-E45160009D50}">
  <dimension ref="A1"/>
  <sheetViews>
    <sheetView workbookViewId="0">
      <selection activeCell="M33" sqref="M33"/>
    </sheetView>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2C1EC-7D24-4F52-B473-9AE6983C4509}">
  <dimension ref="A1"/>
  <sheetViews>
    <sheetView workbookViewId="0">
      <selection activeCell="M34" sqref="M3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055-9F09-42D8-A778-17A396009B90}">
  <dimension ref="A1"/>
  <sheetViews>
    <sheetView tabSelected="1" workbookViewId="0">
      <selection activeCell="L33" sqref="L33"/>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740FA-55FE-46F3-8643-C3FDE4CF4CD3}">
  <dimension ref="A1"/>
  <sheetViews>
    <sheetView workbookViewId="0">
      <selection activeCell="I24" sqref="I24"/>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4808-B561-48D7-879F-C18C228FF692}">
  <dimension ref="J26:L30"/>
  <sheetViews>
    <sheetView workbookViewId="0">
      <selection activeCell="K31" sqref="K31"/>
    </sheetView>
  </sheetViews>
  <sheetFormatPr baseColWidth="10" defaultRowHeight="15" x14ac:dyDescent="0.25"/>
  <sheetData>
    <row r="26" spans="10:12" x14ac:dyDescent="0.25">
      <c r="J26">
        <v>40</v>
      </c>
      <c r="K26">
        <v>62</v>
      </c>
      <c r="L26">
        <f>+K26-J26</f>
        <v>22</v>
      </c>
    </row>
    <row r="29" spans="10:12" x14ac:dyDescent="0.25">
      <c r="J29">
        <v>40</v>
      </c>
      <c r="K29">
        <v>100</v>
      </c>
    </row>
    <row r="30" spans="10:12" x14ac:dyDescent="0.25">
      <c r="J30">
        <v>22</v>
      </c>
      <c r="K30">
        <f>+K29*J30/J29</f>
        <v>55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45E6E-486D-46CC-8510-C03F40F8488C}">
  <dimension ref="A1:E114"/>
  <sheetViews>
    <sheetView workbookViewId="0">
      <selection activeCell="A7" sqref="A7:XFD7"/>
    </sheetView>
  </sheetViews>
  <sheetFormatPr baseColWidth="10" defaultRowHeight="15" x14ac:dyDescent="0.25"/>
  <cols>
    <col min="1" max="1" width="15.42578125" bestFit="1" customWidth="1"/>
    <col min="2" max="2" width="97.85546875" bestFit="1" customWidth="1"/>
  </cols>
  <sheetData>
    <row r="1" spans="1:5" x14ac:dyDescent="0.25">
      <c r="A1" s="7"/>
      <c r="B1" s="8"/>
      <c r="C1" s="8"/>
      <c r="D1" s="8"/>
    </row>
    <row r="2" spans="1:5" x14ac:dyDescent="0.25">
      <c r="A2" s="9" t="s">
        <v>48</v>
      </c>
      <c r="B2" s="10"/>
      <c r="C2" s="10"/>
      <c r="D2" s="10"/>
    </row>
    <row r="3" spans="1:5" x14ac:dyDescent="0.25">
      <c r="A3" s="3" t="s">
        <v>2</v>
      </c>
      <c r="B3" s="3" t="s">
        <v>1</v>
      </c>
      <c r="C3" s="3" t="s">
        <v>49</v>
      </c>
      <c r="D3" s="4" t="s">
        <v>50</v>
      </c>
    </row>
    <row r="4" spans="1:5" x14ac:dyDescent="0.25">
      <c r="A4" t="s">
        <v>52</v>
      </c>
      <c r="B4" t="s">
        <v>12</v>
      </c>
      <c r="C4" s="5">
        <v>80</v>
      </c>
      <c r="D4" s="5">
        <v>31.25</v>
      </c>
      <c r="E4" s="5">
        <f>+D4</f>
        <v>31.25</v>
      </c>
    </row>
    <row r="5" spans="1:5" x14ac:dyDescent="0.25">
      <c r="A5" t="s">
        <v>52</v>
      </c>
      <c r="B5" t="s">
        <v>33</v>
      </c>
      <c r="C5" s="5">
        <v>29</v>
      </c>
      <c r="D5" s="5">
        <v>11.33</v>
      </c>
      <c r="E5" s="5">
        <f>+E4+D5</f>
        <v>42.58</v>
      </c>
    </row>
    <row r="6" spans="1:5" x14ac:dyDescent="0.25">
      <c r="A6" t="s">
        <v>52</v>
      </c>
      <c r="B6" t="s">
        <v>51</v>
      </c>
      <c r="C6" s="5">
        <v>26</v>
      </c>
      <c r="D6" s="5">
        <v>10.16</v>
      </c>
      <c r="E6" s="5">
        <f t="shared" ref="E6:E7" si="0">+E5+D6</f>
        <v>52.739999999999995</v>
      </c>
    </row>
    <row r="7" spans="1:5" x14ac:dyDescent="0.25">
      <c r="A7" t="s">
        <v>52</v>
      </c>
      <c r="B7" t="s">
        <v>34</v>
      </c>
      <c r="C7" s="5">
        <v>25</v>
      </c>
      <c r="D7" s="5">
        <v>9.77</v>
      </c>
      <c r="E7" s="5">
        <f t="shared" si="0"/>
        <v>62.509999999999991</v>
      </c>
    </row>
    <row r="8" spans="1:5" x14ac:dyDescent="0.25">
      <c r="A8" t="s">
        <v>52</v>
      </c>
      <c r="B8" t="s">
        <v>31</v>
      </c>
      <c r="C8" s="5">
        <v>20</v>
      </c>
      <c r="D8" s="5">
        <v>7.81</v>
      </c>
    </row>
    <row r="9" spans="1:5" x14ac:dyDescent="0.25">
      <c r="A9" t="s">
        <v>52</v>
      </c>
      <c r="B9" t="s">
        <v>30</v>
      </c>
      <c r="C9" s="5">
        <v>13</v>
      </c>
      <c r="D9" s="5">
        <v>5.08</v>
      </c>
    </row>
    <row r="10" spans="1:5" x14ac:dyDescent="0.25">
      <c r="A10" t="s">
        <v>52</v>
      </c>
      <c r="B10" t="s">
        <v>42</v>
      </c>
      <c r="C10" s="5">
        <v>9</v>
      </c>
      <c r="D10" s="5">
        <v>3.52</v>
      </c>
    </row>
    <row r="11" spans="1:5" x14ac:dyDescent="0.25">
      <c r="A11" t="s">
        <v>52</v>
      </c>
      <c r="B11" t="s">
        <v>22</v>
      </c>
      <c r="C11" s="5">
        <v>7</v>
      </c>
      <c r="D11" s="5">
        <v>2.73</v>
      </c>
    </row>
    <row r="12" spans="1:5" x14ac:dyDescent="0.25">
      <c r="A12" t="s">
        <v>52</v>
      </c>
      <c r="B12" t="s">
        <v>37</v>
      </c>
      <c r="C12" s="5">
        <v>7</v>
      </c>
      <c r="D12" s="5">
        <v>2.73</v>
      </c>
    </row>
    <row r="13" spans="1:5" x14ac:dyDescent="0.25">
      <c r="A13" t="s">
        <v>52</v>
      </c>
      <c r="B13" t="s">
        <v>13</v>
      </c>
      <c r="C13" s="5">
        <v>6</v>
      </c>
      <c r="D13" s="5">
        <v>2.34</v>
      </c>
    </row>
    <row r="14" spans="1:5" x14ac:dyDescent="0.25">
      <c r="A14" t="s">
        <v>52</v>
      </c>
      <c r="B14" t="s">
        <v>21</v>
      </c>
      <c r="C14" s="5">
        <v>5</v>
      </c>
      <c r="D14" s="5">
        <v>1.95</v>
      </c>
    </row>
    <row r="15" spans="1:5" x14ac:dyDescent="0.25">
      <c r="A15" t="s">
        <v>52</v>
      </c>
      <c r="B15" t="s">
        <v>28</v>
      </c>
      <c r="C15" s="5">
        <v>5</v>
      </c>
      <c r="D15" s="5">
        <v>1.95</v>
      </c>
    </row>
    <row r="16" spans="1:5" x14ac:dyDescent="0.25">
      <c r="A16" t="s">
        <v>52</v>
      </c>
      <c r="B16" t="s">
        <v>9</v>
      </c>
      <c r="C16" s="5">
        <v>4</v>
      </c>
      <c r="D16" s="5">
        <v>1.56</v>
      </c>
    </row>
    <row r="17" spans="1:4" x14ac:dyDescent="0.25">
      <c r="A17" t="s">
        <v>52</v>
      </c>
      <c r="B17" t="s">
        <v>41</v>
      </c>
      <c r="C17" s="5">
        <v>3</v>
      </c>
      <c r="D17" s="5">
        <v>1.17</v>
      </c>
    </row>
    <row r="18" spans="1:4" x14ac:dyDescent="0.25">
      <c r="A18" t="s">
        <v>52</v>
      </c>
      <c r="B18" t="s">
        <v>26</v>
      </c>
      <c r="C18" s="5">
        <v>3</v>
      </c>
      <c r="D18" s="5">
        <v>1.17</v>
      </c>
    </row>
    <row r="19" spans="1:4" x14ac:dyDescent="0.25">
      <c r="A19" t="s">
        <v>52</v>
      </c>
      <c r="B19" t="s">
        <v>35</v>
      </c>
      <c r="C19" s="5">
        <v>2</v>
      </c>
      <c r="D19" s="5">
        <v>0.78</v>
      </c>
    </row>
    <row r="20" spans="1:4" x14ac:dyDescent="0.25">
      <c r="A20" t="s">
        <v>52</v>
      </c>
      <c r="B20" t="s">
        <v>43</v>
      </c>
      <c r="C20" s="5">
        <v>2</v>
      </c>
      <c r="D20" s="5">
        <v>0.78</v>
      </c>
    </row>
    <row r="21" spans="1:4" x14ac:dyDescent="0.25">
      <c r="A21" t="s">
        <v>52</v>
      </c>
      <c r="B21" t="s">
        <v>46</v>
      </c>
      <c r="C21" s="5">
        <v>2</v>
      </c>
      <c r="D21" s="5">
        <v>0.78</v>
      </c>
    </row>
    <row r="22" spans="1:4" x14ac:dyDescent="0.25">
      <c r="A22" t="s">
        <v>52</v>
      </c>
      <c r="B22" t="s">
        <v>38</v>
      </c>
      <c r="C22" s="5">
        <v>2</v>
      </c>
      <c r="D22" s="5">
        <v>0.78</v>
      </c>
    </row>
    <row r="23" spans="1:4" x14ac:dyDescent="0.25">
      <c r="A23" t="s">
        <v>52</v>
      </c>
      <c r="B23" t="s">
        <v>23</v>
      </c>
      <c r="C23" s="5">
        <v>2</v>
      </c>
      <c r="D23" s="5">
        <v>0.78</v>
      </c>
    </row>
    <row r="24" spans="1:4" x14ac:dyDescent="0.25">
      <c r="A24" t="s">
        <v>52</v>
      </c>
      <c r="B24" t="s">
        <v>45</v>
      </c>
      <c r="C24" s="5">
        <v>1</v>
      </c>
      <c r="D24" s="5">
        <v>0.39</v>
      </c>
    </row>
    <row r="25" spans="1:4" x14ac:dyDescent="0.25">
      <c r="A25" t="s">
        <v>52</v>
      </c>
      <c r="B25" t="s">
        <v>32</v>
      </c>
      <c r="C25" s="5">
        <v>1</v>
      </c>
      <c r="D25" s="5">
        <v>0.39</v>
      </c>
    </row>
    <row r="26" spans="1:4" x14ac:dyDescent="0.25">
      <c r="A26" t="s">
        <v>52</v>
      </c>
      <c r="B26" t="s">
        <v>47</v>
      </c>
      <c r="C26" s="5">
        <v>1</v>
      </c>
      <c r="D26" s="5">
        <v>0.39</v>
      </c>
    </row>
    <row r="27" spans="1:4" x14ac:dyDescent="0.25">
      <c r="A27" t="s">
        <v>52</v>
      </c>
      <c r="B27" t="s">
        <v>36</v>
      </c>
      <c r="C27" s="5">
        <v>1</v>
      </c>
      <c r="D27" s="5">
        <v>0.39</v>
      </c>
    </row>
    <row r="28" spans="1:4" x14ac:dyDescent="0.25">
      <c r="A28" s="1"/>
      <c r="B28" s="1"/>
      <c r="C28" s="2"/>
      <c r="D28" s="1"/>
    </row>
    <row r="29" spans="1:4" x14ac:dyDescent="0.25">
      <c r="A29" s="1"/>
      <c r="B29" s="1"/>
      <c r="C29" s="2"/>
      <c r="D29" s="1"/>
    </row>
    <row r="30" spans="1:4" x14ac:dyDescent="0.25">
      <c r="A30" s="1"/>
      <c r="B30" s="1"/>
      <c r="C30" s="2"/>
      <c r="D30" s="1"/>
    </row>
    <row r="31" spans="1:4" x14ac:dyDescent="0.25">
      <c r="A31" s="1"/>
      <c r="B31" s="1"/>
      <c r="C31" s="2"/>
      <c r="D31" s="1"/>
    </row>
    <row r="32" spans="1:4" x14ac:dyDescent="0.25">
      <c r="A32" s="1"/>
      <c r="B32" s="1"/>
      <c r="C32" s="2"/>
      <c r="D32" s="1"/>
    </row>
    <row r="33" spans="1:4" x14ac:dyDescent="0.25">
      <c r="A33" s="1"/>
      <c r="B33" s="1"/>
      <c r="C33" s="2"/>
      <c r="D33" s="1"/>
    </row>
    <row r="34" spans="1:4" x14ac:dyDescent="0.25">
      <c r="A34" s="1"/>
      <c r="B34" s="1"/>
      <c r="C34" s="2"/>
      <c r="D34" s="1"/>
    </row>
    <row r="35" spans="1:4" x14ac:dyDescent="0.25">
      <c r="A35" s="1"/>
      <c r="B35" s="1"/>
      <c r="C35" s="2"/>
      <c r="D35" s="1"/>
    </row>
    <row r="36" spans="1:4" x14ac:dyDescent="0.25">
      <c r="A36" s="1"/>
      <c r="B36" s="1"/>
      <c r="C36" s="2"/>
      <c r="D36" s="1"/>
    </row>
    <row r="37" spans="1:4" x14ac:dyDescent="0.25">
      <c r="A37" s="1"/>
      <c r="B37" s="1"/>
      <c r="C37" s="2"/>
      <c r="D37" s="1"/>
    </row>
    <row r="38" spans="1:4" x14ac:dyDescent="0.25">
      <c r="A38" s="1"/>
      <c r="B38" s="1"/>
      <c r="C38" s="2"/>
      <c r="D38" s="1"/>
    </row>
    <row r="39" spans="1:4" x14ac:dyDescent="0.25">
      <c r="A39" s="1"/>
      <c r="B39" s="1"/>
      <c r="C39" s="2"/>
      <c r="D39" s="1"/>
    </row>
    <row r="40" spans="1:4" x14ac:dyDescent="0.25">
      <c r="A40" s="1"/>
      <c r="B40" s="1"/>
      <c r="C40" s="2"/>
      <c r="D40" s="1"/>
    </row>
    <row r="41" spans="1:4" x14ac:dyDescent="0.25">
      <c r="A41" s="1"/>
      <c r="B41" s="1"/>
      <c r="C41" s="2"/>
      <c r="D41" s="1"/>
    </row>
    <row r="42" spans="1:4" x14ac:dyDescent="0.25">
      <c r="A42" s="1"/>
      <c r="B42" s="1"/>
      <c r="C42" s="2"/>
      <c r="D42" s="1"/>
    </row>
    <row r="43" spans="1:4" x14ac:dyDescent="0.25">
      <c r="A43" s="1"/>
      <c r="B43" s="1"/>
      <c r="C43" s="2"/>
      <c r="D43" s="1"/>
    </row>
    <row r="44" spans="1:4" x14ac:dyDescent="0.25">
      <c r="A44" s="1"/>
      <c r="B44" s="1"/>
      <c r="C44" s="2"/>
      <c r="D44" s="1"/>
    </row>
    <row r="45" spans="1:4" x14ac:dyDescent="0.25">
      <c r="A45" s="1"/>
      <c r="B45" s="1"/>
      <c r="C45" s="2"/>
      <c r="D45" s="1"/>
    </row>
    <row r="46" spans="1:4" x14ac:dyDescent="0.25">
      <c r="A46" s="1"/>
      <c r="B46" s="1"/>
      <c r="C46" s="2"/>
      <c r="D46" s="1"/>
    </row>
    <row r="47" spans="1:4" x14ac:dyDescent="0.25">
      <c r="A47" s="1"/>
      <c r="B47" s="1"/>
      <c r="C47" s="2"/>
      <c r="D47" s="1"/>
    </row>
    <row r="48" spans="1:4" x14ac:dyDescent="0.25">
      <c r="A48" s="1"/>
      <c r="B48" s="1"/>
      <c r="C48" s="2"/>
      <c r="D48" s="1"/>
    </row>
    <row r="49" spans="1:4" x14ac:dyDescent="0.25">
      <c r="A49" s="1"/>
      <c r="B49" s="1"/>
      <c r="C49" s="2"/>
      <c r="D49" s="1"/>
    </row>
    <row r="50" spans="1:4" x14ac:dyDescent="0.25">
      <c r="A50" s="1"/>
      <c r="B50" s="1"/>
      <c r="C50" s="2"/>
      <c r="D50" s="1"/>
    </row>
    <row r="51" spans="1:4" x14ac:dyDescent="0.25">
      <c r="A51" s="1"/>
      <c r="B51" s="1"/>
      <c r="C51" s="2"/>
      <c r="D51" s="1"/>
    </row>
    <row r="52" spans="1:4" x14ac:dyDescent="0.25">
      <c r="A52" s="1"/>
      <c r="B52" s="1"/>
      <c r="C52" s="2"/>
      <c r="D52" s="1"/>
    </row>
    <row r="53" spans="1:4" x14ac:dyDescent="0.25">
      <c r="A53" s="1"/>
      <c r="B53" s="1"/>
      <c r="C53" s="2"/>
      <c r="D53" s="1"/>
    </row>
    <row r="54" spans="1:4" x14ac:dyDescent="0.25">
      <c r="A54" s="1"/>
      <c r="B54" s="1"/>
      <c r="C54" s="2"/>
      <c r="D54" s="1"/>
    </row>
    <row r="55" spans="1:4" x14ac:dyDescent="0.25">
      <c r="A55" s="1"/>
      <c r="B55" s="1"/>
      <c r="C55" s="2"/>
      <c r="D55" s="1"/>
    </row>
    <row r="56" spans="1:4" x14ac:dyDescent="0.25">
      <c r="A56" s="1"/>
      <c r="B56" s="1"/>
      <c r="C56" s="2"/>
      <c r="D56" s="1"/>
    </row>
    <row r="57" spans="1:4" x14ac:dyDescent="0.25">
      <c r="A57" s="1"/>
      <c r="B57" s="1"/>
      <c r="C57" s="2"/>
      <c r="D57" s="1"/>
    </row>
    <row r="58" spans="1:4" x14ac:dyDescent="0.25">
      <c r="A58" s="1"/>
      <c r="B58" s="1"/>
      <c r="C58" s="2"/>
      <c r="D58" s="1"/>
    </row>
    <row r="59" spans="1:4" x14ac:dyDescent="0.25">
      <c r="A59" s="1"/>
      <c r="B59" s="1"/>
      <c r="C59" s="2"/>
      <c r="D59" s="1"/>
    </row>
    <row r="60" spans="1:4" x14ac:dyDescent="0.25">
      <c r="A60" s="1"/>
      <c r="B60" s="1"/>
      <c r="C60" s="2"/>
      <c r="D60" s="1"/>
    </row>
    <row r="61" spans="1:4" x14ac:dyDescent="0.25">
      <c r="A61" s="1"/>
      <c r="B61" s="1"/>
      <c r="C61" s="2"/>
      <c r="D61" s="1"/>
    </row>
    <row r="62" spans="1:4" x14ac:dyDescent="0.25">
      <c r="A62" s="1"/>
      <c r="B62" s="1"/>
      <c r="C62" s="2"/>
      <c r="D62" s="1"/>
    </row>
    <row r="63" spans="1:4" x14ac:dyDescent="0.25">
      <c r="A63" s="1"/>
      <c r="B63" s="1"/>
      <c r="C63" s="2"/>
      <c r="D63" s="1"/>
    </row>
    <row r="64" spans="1:4" x14ac:dyDescent="0.25">
      <c r="A64" s="1"/>
      <c r="B64" s="1"/>
      <c r="C64" s="2"/>
      <c r="D64" s="1"/>
    </row>
    <row r="65" spans="1:4" x14ac:dyDescent="0.25">
      <c r="A65" s="1"/>
      <c r="B65" s="1"/>
      <c r="C65" s="2"/>
      <c r="D65" s="1"/>
    </row>
    <row r="66" spans="1:4" x14ac:dyDescent="0.25">
      <c r="A66" s="1"/>
      <c r="B66" s="1"/>
      <c r="C66" s="2"/>
      <c r="D66" s="1"/>
    </row>
    <row r="67" spans="1:4" x14ac:dyDescent="0.25">
      <c r="A67" s="1"/>
      <c r="B67" s="1"/>
      <c r="C67" s="2"/>
      <c r="D67" s="1"/>
    </row>
    <row r="68" spans="1:4" x14ac:dyDescent="0.25">
      <c r="A68" s="1"/>
      <c r="B68" s="1"/>
      <c r="C68" s="2"/>
      <c r="D68" s="1"/>
    </row>
    <row r="69" spans="1:4" x14ac:dyDescent="0.25">
      <c r="A69" s="1"/>
      <c r="B69" s="1"/>
      <c r="C69" s="2"/>
      <c r="D69" s="1"/>
    </row>
    <row r="70" spans="1:4" x14ac:dyDescent="0.25">
      <c r="A70" s="1"/>
      <c r="B70" s="1"/>
      <c r="C70" s="2"/>
      <c r="D70" s="1"/>
    </row>
    <row r="71" spans="1:4" x14ac:dyDescent="0.25">
      <c r="A71" s="1"/>
      <c r="B71" s="1"/>
      <c r="C71" s="2"/>
      <c r="D71" s="1"/>
    </row>
    <row r="72" spans="1:4" x14ac:dyDescent="0.25">
      <c r="A72" s="1"/>
      <c r="B72" s="1"/>
      <c r="C72" s="2"/>
      <c r="D72" s="1"/>
    </row>
    <row r="73" spans="1:4" x14ac:dyDescent="0.25">
      <c r="A73" s="1"/>
      <c r="B73" s="1"/>
      <c r="C73" s="2"/>
      <c r="D73" s="1"/>
    </row>
    <row r="74" spans="1:4" x14ac:dyDescent="0.25">
      <c r="A74" s="1"/>
      <c r="B74" s="1"/>
      <c r="C74" s="2"/>
      <c r="D74" s="1"/>
    </row>
    <row r="75" spans="1:4" x14ac:dyDescent="0.25">
      <c r="A75" s="1"/>
      <c r="B75" s="1"/>
      <c r="C75" s="2"/>
      <c r="D75" s="1"/>
    </row>
    <row r="76" spans="1:4" x14ac:dyDescent="0.25">
      <c r="A76" s="1"/>
      <c r="B76" s="1"/>
      <c r="C76" s="2"/>
      <c r="D76" s="1"/>
    </row>
    <row r="77" spans="1:4" x14ac:dyDescent="0.25">
      <c r="A77" s="1"/>
      <c r="B77" s="1"/>
      <c r="C77" s="2"/>
      <c r="D77" s="1"/>
    </row>
    <row r="78" spans="1:4" x14ac:dyDescent="0.25">
      <c r="A78" s="1"/>
      <c r="B78" s="1"/>
      <c r="C78" s="2"/>
      <c r="D78" s="1"/>
    </row>
    <row r="79" spans="1:4" x14ac:dyDescent="0.25">
      <c r="A79" s="1"/>
      <c r="B79" s="1"/>
      <c r="C79" s="2"/>
      <c r="D79" s="1"/>
    </row>
    <row r="80" spans="1:4" x14ac:dyDescent="0.25">
      <c r="A80" s="1"/>
      <c r="B80" s="1"/>
      <c r="C80" s="2"/>
      <c r="D80" s="1"/>
    </row>
    <row r="81" spans="1:4" x14ac:dyDescent="0.25">
      <c r="A81" s="1"/>
      <c r="B81" s="1"/>
      <c r="C81" s="2"/>
      <c r="D81" s="1"/>
    </row>
    <row r="82" spans="1:4" x14ac:dyDescent="0.25">
      <c r="A82" s="1"/>
      <c r="B82" s="1"/>
      <c r="C82" s="2"/>
      <c r="D82" s="1"/>
    </row>
    <row r="83" spans="1:4" x14ac:dyDescent="0.25">
      <c r="A83" s="1"/>
      <c r="B83" s="1"/>
      <c r="C83" s="2"/>
      <c r="D83" s="1"/>
    </row>
    <row r="84" spans="1:4" x14ac:dyDescent="0.25">
      <c r="A84" s="1"/>
      <c r="B84" s="1"/>
      <c r="C84" s="2"/>
      <c r="D84" s="1"/>
    </row>
    <row r="85" spans="1:4" x14ac:dyDescent="0.25">
      <c r="A85" s="1"/>
      <c r="B85" s="1"/>
      <c r="C85" s="2"/>
      <c r="D85" s="1"/>
    </row>
    <row r="86" spans="1:4" x14ac:dyDescent="0.25">
      <c r="A86" s="1"/>
      <c r="B86" s="1"/>
      <c r="C86" s="2"/>
      <c r="D86" s="1"/>
    </row>
    <row r="87" spans="1:4" x14ac:dyDescent="0.25">
      <c r="A87" s="1"/>
      <c r="B87" s="1"/>
      <c r="C87" s="2"/>
      <c r="D87" s="1"/>
    </row>
    <row r="88" spans="1:4" x14ac:dyDescent="0.25">
      <c r="A88" s="1"/>
      <c r="B88" s="1"/>
      <c r="C88" s="2"/>
      <c r="D88" s="1"/>
    </row>
    <row r="89" spans="1:4" x14ac:dyDescent="0.25">
      <c r="A89" s="1"/>
      <c r="B89" s="1"/>
      <c r="C89" s="2"/>
      <c r="D89" s="1"/>
    </row>
    <row r="90" spans="1:4" x14ac:dyDescent="0.25">
      <c r="A90" s="1"/>
      <c r="B90" s="1"/>
      <c r="C90" s="2"/>
      <c r="D90" s="1"/>
    </row>
    <row r="91" spans="1:4" x14ac:dyDescent="0.25">
      <c r="A91" s="1"/>
      <c r="B91" s="1"/>
      <c r="C91" s="2"/>
      <c r="D91" s="1"/>
    </row>
    <row r="92" spans="1:4" x14ac:dyDescent="0.25">
      <c r="A92" s="1"/>
      <c r="B92" s="1"/>
      <c r="C92" s="2"/>
      <c r="D92" s="1"/>
    </row>
    <row r="93" spans="1:4" x14ac:dyDescent="0.25">
      <c r="A93" s="1"/>
      <c r="B93" s="1"/>
      <c r="C93" s="2"/>
      <c r="D93" s="1"/>
    </row>
    <row r="94" spans="1:4" x14ac:dyDescent="0.25">
      <c r="A94" s="1"/>
      <c r="B94" s="1"/>
      <c r="C94" s="2"/>
      <c r="D94" s="1"/>
    </row>
    <row r="95" spans="1:4" x14ac:dyDescent="0.25">
      <c r="A95" s="1"/>
      <c r="B95" s="1"/>
      <c r="C95" s="2"/>
      <c r="D95" s="1"/>
    </row>
    <row r="96" spans="1:4" x14ac:dyDescent="0.25">
      <c r="A96" s="1"/>
      <c r="B96" s="1"/>
      <c r="C96" s="2"/>
      <c r="D96" s="1"/>
    </row>
    <row r="97" spans="1:4" x14ac:dyDescent="0.25">
      <c r="A97" s="1"/>
      <c r="B97" s="1"/>
      <c r="C97" s="2"/>
      <c r="D97" s="1"/>
    </row>
    <row r="98" spans="1:4" x14ac:dyDescent="0.25">
      <c r="A98" s="1"/>
      <c r="B98" s="1"/>
      <c r="C98" s="2"/>
      <c r="D98" s="1"/>
    </row>
    <row r="99" spans="1:4" x14ac:dyDescent="0.25">
      <c r="A99" s="1"/>
      <c r="B99" s="1"/>
      <c r="C99" s="2"/>
      <c r="D99" s="1"/>
    </row>
    <row r="100" spans="1:4" x14ac:dyDescent="0.25">
      <c r="A100" s="1"/>
      <c r="B100" s="1"/>
      <c r="C100" s="2"/>
      <c r="D100" s="1"/>
    </row>
    <row r="101" spans="1:4" x14ac:dyDescent="0.25">
      <c r="A101" s="1"/>
      <c r="B101" s="1"/>
      <c r="C101" s="2"/>
      <c r="D101" s="1"/>
    </row>
    <row r="102" spans="1:4" x14ac:dyDescent="0.25">
      <c r="A102" s="1"/>
      <c r="B102" s="1"/>
      <c r="C102" s="2"/>
      <c r="D102" s="1"/>
    </row>
    <row r="103" spans="1:4" x14ac:dyDescent="0.25">
      <c r="A103" s="1"/>
      <c r="B103" s="1"/>
      <c r="C103" s="2"/>
      <c r="D103" s="1"/>
    </row>
    <row r="104" spans="1:4" x14ac:dyDescent="0.25">
      <c r="A104" s="1"/>
      <c r="B104" s="1"/>
      <c r="C104" s="2"/>
      <c r="D104" s="1"/>
    </row>
    <row r="105" spans="1:4" x14ac:dyDescent="0.25">
      <c r="A105" s="1"/>
      <c r="B105" s="1"/>
      <c r="C105" s="2"/>
      <c r="D105" s="1"/>
    </row>
    <row r="106" spans="1:4" x14ac:dyDescent="0.25">
      <c r="A106" s="1"/>
      <c r="B106" s="1"/>
      <c r="C106" s="2"/>
      <c r="D106" s="1"/>
    </row>
    <row r="107" spans="1:4" x14ac:dyDescent="0.25">
      <c r="A107" s="1"/>
      <c r="B107" s="1"/>
      <c r="C107" s="2"/>
      <c r="D107" s="1"/>
    </row>
    <row r="108" spans="1:4" x14ac:dyDescent="0.25">
      <c r="A108" s="1"/>
      <c r="B108" s="1"/>
      <c r="C108" s="2"/>
      <c r="D108" s="1"/>
    </row>
    <row r="109" spans="1:4" x14ac:dyDescent="0.25">
      <c r="A109" s="1"/>
      <c r="B109" s="1"/>
      <c r="C109" s="2"/>
      <c r="D109" s="1"/>
    </row>
    <row r="110" spans="1:4" x14ac:dyDescent="0.25">
      <c r="A110" s="1"/>
      <c r="B110" s="1"/>
      <c r="C110" s="2"/>
      <c r="D110" s="1"/>
    </row>
    <row r="111" spans="1:4" x14ac:dyDescent="0.25">
      <c r="A111" s="1"/>
      <c r="B111" s="1"/>
      <c r="C111" s="2"/>
      <c r="D111" s="1"/>
    </row>
    <row r="112" spans="1:4" x14ac:dyDescent="0.25">
      <c r="A112" s="1"/>
      <c r="B112" s="1"/>
      <c r="C112" s="2"/>
      <c r="D112" s="1"/>
    </row>
    <row r="113" spans="1:4" x14ac:dyDescent="0.25">
      <c r="A113" s="1"/>
      <c r="B113" s="1"/>
      <c r="C113" s="2"/>
      <c r="D113" s="1"/>
    </row>
    <row r="114" spans="1:4" x14ac:dyDescent="0.25">
      <c r="A114" s="1"/>
      <c r="B114" s="1"/>
      <c r="C114" s="2"/>
      <c r="D114" s="1"/>
    </row>
  </sheetData>
  <sortState xmlns:xlrd2="http://schemas.microsoft.com/office/spreadsheetml/2017/richdata2" ref="A4:D27">
    <sortCondition descending="1" ref="D4:D27"/>
  </sortState>
  <mergeCells count="2">
    <mergeCell ref="A1:D1"/>
    <mergeCell ref="A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C0A0-980A-41F4-9ABA-6B823920D94C}">
  <dimension ref="A1:D16"/>
  <sheetViews>
    <sheetView workbookViewId="0">
      <selection activeCell="B3" sqref="B3"/>
    </sheetView>
  </sheetViews>
  <sheetFormatPr baseColWidth="10" defaultRowHeight="15" x14ac:dyDescent="0.25"/>
  <cols>
    <col min="1" max="1" width="12.42578125" bestFit="1" customWidth="1"/>
    <col min="2" max="2" width="34.28515625" bestFit="1" customWidth="1"/>
  </cols>
  <sheetData>
    <row r="1" spans="1:4" x14ac:dyDescent="0.25">
      <c r="A1" s="9" t="s">
        <v>53</v>
      </c>
      <c r="B1" s="10"/>
      <c r="C1" s="10"/>
      <c r="D1" s="10"/>
    </row>
    <row r="2" spans="1:4" x14ac:dyDescent="0.25">
      <c r="A2" s="3" t="s">
        <v>2</v>
      </c>
      <c r="B2" s="3" t="s">
        <v>54</v>
      </c>
      <c r="C2" s="3" t="s">
        <v>49</v>
      </c>
      <c r="D2" s="3" t="s">
        <v>50</v>
      </c>
    </row>
    <row r="3" spans="1:4" x14ac:dyDescent="0.25">
      <c r="A3" t="s">
        <v>52</v>
      </c>
      <c r="B3" t="s">
        <v>4</v>
      </c>
      <c r="C3" s="5">
        <v>42</v>
      </c>
      <c r="D3" t="s">
        <v>59</v>
      </c>
    </row>
    <row r="4" spans="1:4" x14ac:dyDescent="0.25">
      <c r="A4" t="s">
        <v>52</v>
      </c>
      <c r="B4" t="s">
        <v>14</v>
      </c>
      <c r="C4" s="5">
        <v>4</v>
      </c>
      <c r="D4" t="s">
        <v>58</v>
      </c>
    </row>
    <row r="5" spans="1:4" x14ac:dyDescent="0.25">
      <c r="A5" t="s">
        <v>52</v>
      </c>
      <c r="B5" t="s">
        <v>3</v>
      </c>
      <c r="C5" s="5">
        <v>3</v>
      </c>
      <c r="D5" t="s">
        <v>57</v>
      </c>
    </row>
    <row r="6" spans="1:4" x14ac:dyDescent="0.25">
      <c r="A6" t="s">
        <v>52</v>
      </c>
      <c r="B6" t="s">
        <v>8</v>
      </c>
      <c r="C6" s="5">
        <v>2</v>
      </c>
      <c r="D6" t="s">
        <v>60</v>
      </c>
    </row>
    <row r="7" spans="1:4" x14ac:dyDescent="0.25">
      <c r="A7" t="s">
        <v>52</v>
      </c>
      <c r="B7" t="s">
        <v>17</v>
      </c>
      <c r="C7" s="5">
        <v>2</v>
      </c>
      <c r="D7" t="s">
        <v>60</v>
      </c>
    </row>
    <row r="8" spans="1:4" x14ac:dyDescent="0.25">
      <c r="A8" t="s">
        <v>52</v>
      </c>
      <c r="B8" t="s">
        <v>5</v>
      </c>
      <c r="C8" s="5">
        <v>13</v>
      </c>
      <c r="D8" t="s">
        <v>61</v>
      </c>
    </row>
    <row r="9" spans="1:4" x14ac:dyDescent="0.25">
      <c r="A9" t="s">
        <v>52</v>
      </c>
      <c r="B9" t="s">
        <v>7</v>
      </c>
      <c r="C9" s="5">
        <v>11</v>
      </c>
      <c r="D9" t="s">
        <v>56</v>
      </c>
    </row>
    <row r="10" spans="1:4" x14ac:dyDescent="0.25">
      <c r="A10" t="s">
        <v>52</v>
      </c>
      <c r="B10" t="s">
        <v>11</v>
      </c>
      <c r="C10" s="5">
        <v>1</v>
      </c>
      <c r="D10" t="s">
        <v>55</v>
      </c>
    </row>
    <row r="11" spans="1:4" x14ac:dyDescent="0.25">
      <c r="A11" t="s">
        <v>52</v>
      </c>
      <c r="B11" t="s">
        <v>10</v>
      </c>
      <c r="C11" s="5">
        <v>1</v>
      </c>
      <c r="D11" t="s">
        <v>55</v>
      </c>
    </row>
    <row r="12" spans="1:4" x14ac:dyDescent="0.25">
      <c r="A12" t="s">
        <v>52</v>
      </c>
      <c r="B12" t="s">
        <v>19</v>
      </c>
      <c r="C12" s="5">
        <v>1</v>
      </c>
      <c r="D12" t="s">
        <v>55</v>
      </c>
    </row>
    <row r="13" spans="1:4" x14ac:dyDescent="0.25">
      <c r="A13" t="s">
        <v>52</v>
      </c>
      <c r="B13" t="s">
        <v>16</v>
      </c>
      <c r="C13" s="5">
        <v>1</v>
      </c>
      <c r="D13" t="s">
        <v>55</v>
      </c>
    </row>
    <row r="14" spans="1:4" x14ac:dyDescent="0.25">
      <c r="A14" t="s">
        <v>52</v>
      </c>
      <c r="B14" t="s">
        <v>18</v>
      </c>
      <c r="C14" s="5">
        <v>1</v>
      </c>
      <c r="D14" t="s">
        <v>55</v>
      </c>
    </row>
    <row r="15" spans="1:4" x14ac:dyDescent="0.25">
      <c r="A15" t="s">
        <v>52</v>
      </c>
      <c r="B15" t="s">
        <v>6</v>
      </c>
      <c r="C15" s="5">
        <v>1</v>
      </c>
      <c r="D15" t="s">
        <v>55</v>
      </c>
    </row>
    <row r="16" spans="1:4" x14ac:dyDescent="0.25">
      <c r="A16" t="s">
        <v>52</v>
      </c>
      <c r="B16" t="s">
        <v>15</v>
      </c>
      <c r="C16" s="5">
        <v>1</v>
      </c>
      <c r="D16" t="s">
        <v>55</v>
      </c>
    </row>
  </sheetData>
  <sortState xmlns:xlrd2="http://schemas.microsoft.com/office/spreadsheetml/2017/richdata2" ref="A3:D16">
    <sortCondition descending="1" ref="D3:D16"/>
  </sortState>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97DA-789A-423E-8A8A-FEE946975F76}">
  <dimension ref="A1"/>
  <sheetViews>
    <sheetView workbookViewId="0">
      <selection activeCell="C9" sqref="C9"/>
    </sheetView>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DB575-A771-4754-BA99-3D895DA6FF6D}">
  <dimension ref="A1:D7"/>
  <sheetViews>
    <sheetView workbookViewId="0">
      <selection activeCell="C17" sqref="C17"/>
    </sheetView>
  </sheetViews>
  <sheetFormatPr baseColWidth="10" defaultRowHeight="15" x14ac:dyDescent="0.25"/>
  <cols>
    <col min="1" max="1" width="12.42578125" bestFit="1" customWidth="1"/>
    <col min="2" max="2" width="56.5703125" bestFit="1" customWidth="1"/>
    <col min="3" max="3" width="20.7109375" bestFit="1" customWidth="1"/>
    <col min="4" max="4" width="10.5703125" bestFit="1" customWidth="1"/>
  </cols>
  <sheetData>
    <row r="1" spans="1:4" x14ac:dyDescent="0.25">
      <c r="A1" s="9" t="s">
        <v>62</v>
      </c>
      <c r="B1" s="10"/>
      <c r="C1" s="10"/>
      <c r="D1" s="10"/>
    </row>
    <row r="2" spans="1:4" x14ac:dyDescent="0.25">
      <c r="A2" s="3" t="s">
        <v>2</v>
      </c>
      <c r="B2" s="3" t="s">
        <v>0</v>
      </c>
      <c r="C2" s="3" t="s">
        <v>63</v>
      </c>
      <c r="D2" s="3" t="s">
        <v>50</v>
      </c>
    </row>
    <row r="3" spans="1:4" x14ac:dyDescent="0.25">
      <c r="A3" t="s">
        <v>52</v>
      </c>
      <c r="B3" t="s">
        <v>39</v>
      </c>
      <c r="C3" s="5">
        <v>3</v>
      </c>
      <c r="D3" t="s">
        <v>64</v>
      </c>
    </row>
    <row r="4" spans="1:4" x14ac:dyDescent="0.25">
      <c r="A4" t="s">
        <v>52</v>
      </c>
      <c r="B4" t="s">
        <v>27</v>
      </c>
      <c r="C4" s="5">
        <v>5</v>
      </c>
      <c r="D4" t="s">
        <v>65</v>
      </c>
    </row>
    <row r="5" spans="1:4" x14ac:dyDescent="0.25">
      <c r="A5" t="s">
        <v>52</v>
      </c>
      <c r="B5" t="s">
        <v>29</v>
      </c>
      <c r="C5" s="5">
        <v>22</v>
      </c>
      <c r="D5" t="s">
        <v>66</v>
      </c>
    </row>
    <row r="6" spans="1:4" x14ac:dyDescent="0.25">
      <c r="A6" t="s">
        <v>52</v>
      </c>
      <c r="B6" t="s">
        <v>20</v>
      </c>
      <c r="C6" s="5">
        <v>62</v>
      </c>
      <c r="D6" t="s">
        <v>67</v>
      </c>
    </row>
    <row r="7" spans="1:4" x14ac:dyDescent="0.25">
      <c r="A7" t="s">
        <v>52</v>
      </c>
      <c r="B7" t="s">
        <v>25</v>
      </c>
      <c r="C7" s="5">
        <v>4</v>
      </c>
      <c r="D7" t="s">
        <v>68</v>
      </c>
    </row>
  </sheetData>
  <mergeCells count="1">
    <mergeCell ref="A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5F2FA-6E9B-45E6-B036-E7583EB96BC0}">
  <dimension ref="A1:K10"/>
  <sheetViews>
    <sheetView workbookViewId="0">
      <selection activeCell="M17" sqref="M17"/>
    </sheetView>
  </sheetViews>
  <sheetFormatPr baseColWidth="10" defaultRowHeight="15" x14ac:dyDescent="0.25"/>
  <cols>
    <col min="1" max="1" width="56.5703125" bestFit="1" customWidth="1"/>
  </cols>
  <sheetData>
    <row r="1" spans="1:11" x14ac:dyDescent="0.25">
      <c r="A1" s="9" t="s">
        <v>69</v>
      </c>
      <c r="B1" s="10"/>
      <c r="C1" s="10"/>
      <c r="D1" s="10"/>
      <c r="E1" s="10"/>
      <c r="F1" s="10"/>
      <c r="G1" s="10"/>
      <c r="H1" s="10"/>
      <c r="I1" s="10"/>
      <c r="J1" s="10"/>
      <c r="K1" s="10"/>
    </row>
    <row r="2" spans="1:11" x14ac:dyDescent="0.25">
      <c r="A2" s="3" t="s">
        <v>0</v>
      </c>
      <c r="B2" s="3" t="s">
        <v>70</v>
      </c>
      <c r="C2" s="3" t="s">
        <v>71</v>
      </c>
      <c r="D2" s="3" t="s">
        <v>72</v>
      </c>
      <c r="E2" s="3" t="s">
        <v>73</v>
      </c>
      <c r="F2" s="3" t="s">
        <v>74</v>
      </c>
      <c r="G2" s="3" t="s">
        <v>75</v>
      </c>
      <c r="H2" s="3" t="s">
        <v>76</v>
      </c>
      <c r="I2" s="3" t="s">
        <v>77</v>
      </c>
      <c r="J2" s="3" t="s">
        <v>78</v>
      </c>
      <c r="K2" s="3" t="s">
        <v>79</v>
      </c>
    </row>
    <row r="3" spans="1:11" x14ac:dyDescent="0.25">
      <c r="A3" t="s">
        <v>40</v>
      </c>
      <c r="B3" s="5">
        <v>0</v>
      </c>
      <c r="C3" s="5">
        <v>0</v>
      </c>
      <c r="D3" s="5">
        <v>0</v>
      </c>
      <c r="E3" s="5">
        <v>0</v>
      </c>
      <c r="F3" s="5">
        <v>0</v>
      </c>
      <c r="G3" s="5">
        <v>0</v>
      </c>
      <c r="H3" s="5">
        <v>0</v>
      </c>
      <c r="I3" s="5">
        <v>0</v>
      </c>
      <c r="J3" s="5">
        <v>3</v>
      </c>
      <c r="K3" s="5">
        <v>0</v>
      </c>
    </row>
    <row r="4" spans="1:11" x14ac:dyDescent="0.25">
      <c r="A4" t="s">
        <v>39</v>
      </c>
      <c r="B4" s="5">
        <v>0</v>
      </c>
      <c r="C4" s="5">
        <v>0</v>
      </c>
      <c r="D4" s="5">
        <v>0</v>
      </c>
      <c r="E4">
        <v>13.5</v>
      </c>
      <c r="F4" s="5">
        <v>0</v>
      </c>
      <c r="G4" s="5">
        <v>0</v>
      </c>
      <c r="H4">
        <v>18.5</v>
      </c>
      <c r="I4" s="5">
        <v>0</v>
      </c>
      <c r="J4" s="5">
        <v>0</v>
      </c>
      <c r="K4" s="5">
        <v>0</v>
      </c>
    </row>
    <row r="5" spans="1:11" x14ac:dyDescent="0.25">
      <c r="A5" t="s">
        <v>24</v>
      </c>
      <c r="B5" s="5">
        <v>0</v>
      </c>
      <c r="C5" s="5">
        <v>1</v>
      </c>
      <c r="D5" s="5">
        <v>0</v>
      </c>
      <c r="E5" s="5">
        <v>0</v>
      </c>
      <c r="F5" s="5">
        <v>0</v>
      </c>
      <c r="G5" s="5">
        <v>1</v>
      </c>
      <c r="H5" s="5">
        <v>0</v>
      </c>
      <c r="I5" s="5">
        <v>0</v>
      </c>
      <c r="J5" s="5">
        <v>0</v>
      </c>
      <c r="K5" s="5">
        <v>0</v>
      </c>
    </row>
    <row r="6" spans="1:11" x14ac:dyDescent="0.25">
      <c r="A6" t="s">
        <v>44</v>
      </c>
      <c r="B6" s="5">
        <v>0</v>
      </c>
      <c r="C6" s="5">
        <v>0</v>
      </c>
      <c r="D6" s="5">
        <v>0</v>
      </c>
      <c r="E6" s="5">
        <v>9</v>
      </c>
      <c r="F6" s="5">
        <v>0</v>
      </c>
      <c r="G6" s="5">
        <v>0</v>
      </c>
      <c r="H6" s="5">
        <v>0</v>
      </c>
      <c r="I6" s="5">
        <v>0</v>
      </c>
      <c r="J6" s="5">
        <v>0</v>
      </c>
      <c r="K6" s="5">
        <v>8</v>
      </c>
    </row>
    <row r="7" spans="1:11" x14ac:dyDescent="0.25">
      <c r="A7" t="s">
        <v>27</v>
      </c>
      <c r="B7" s="5">
        <v>0</v>
      </c>
      <c r="C7" s="5">
        <v>0</v>
      </c>
      <c r="D7" s="5">
        <v>0</v>
      </c>
      <c r="E7" s="6">
        <v>23.33</v>
      </c>
      <c r="F7" s="5">
        <v>0</v>
      </c>
      <c r="G7" s="5">
        <v>0</v>
      </c>
      <c r="H7" s="5">
        <v>14</v>
      </c>
      <c r="I7" s="5">
        <v>0</v>
      </c>
      <c r="J7" s="5">
        <v>0</v>
      </c>
      <c r="K7" s="5">
        <v>0</v>
      </c>
    </row>
    <row r="8" spans="1:11" x14ac:dyDescent="0.25">
      <c r="A8" t="s">
        <v>29</v>
      </c>
      <c r="B8" s="5">
        <v>0</v>
      </c>
      <c r="C8" s="5">
        <v>0</v>
      </c>
      <c r="D8" s="5">
        <v>0</v>
      </c>
      <c r="E8">
        <v>15.4</v>
      </c>
      <c r="F8" s="5">
        <v>0</v>
      </c>
      <c r="G8" s="5">
        <v>11</v>
      </c>
      <c r="H8" s="6">
        <v>11.19</v>
      </c>
      <c r="I8" s="5">
        <v>0</v>
      </c>
      <c r="J8" s="5">
        <v>1</v>
      </c>
      <c r="K8" s="5">
        <v>5</v>
      </c>
    </row>
    <row r="9" spans="1:11" x14ac:dyDescent="0.25">
      <c r="A9" t="s">
        <v>20</v>
      </c>
      <c r="B9" s="6">
        <v>2.95</v>
      </c>
      <c r="C9" s="5">
        <v>0</v>
      </c>
      <c r="D9">
        <v>5.2</v>
      </c>
      <c r="E9" s="6">
        <v>3.69</v>
      </c>
      <c r="F9" s="5">
        <v>1</v>
      </c>
      <c r="G9" s="6">
        <v>3.69</v>
      </c>
      <c r="H9" s="6">
        <v>2.75</v>
      </c>
      <c r="I9" s="5">
        <v>0</v>
      </c>
      <c r="J9" s="6">
        <v>4.7300000000000004</v>
      </c>
      <c r="K9" s="6">
        <v>2.25</v>
      </c>
    </row>
    <row r="10" spans="1:11" x14ac:dyDescent="0.25">
      <c r="A10" t="s">
        <v>25</v>
      </c>
      <c r="B10" s="5">
        <v>15</v>
      </c>
      <c r="C10" s="5">
        <v>0</v>
      </c>
      <c r="D10" s="5">
        <v>0</v>
      </c>
      <c r="E10">
        <v>13.8</v>
      </c>
      <c r="F10" s="5">
        <v>0</v>
      </c>
      <c r="G10" s="5">
        <v>0</v>
      </c>
      <c r="H10" s="5">
        <v>0</v>
      </c>
      <c r="I10" s="5">
        <v>0</v>
      </c>
      <c r="J10" s="5">
        <v>0</v>
      </c>
      <c r="K10" s="5">
        <v>0</v>
      </c>
    </row>
  </sheetData>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9250-6780-4F32-8DA5-5AC13FDB5539}">
  <dimension ref="A1"/>
  <sheetViews>
    <sheetView workbookViewId="0">
      <selection activeCell="L20" sqref="L20"/>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promed resp depend y tip</vt:lpstr>
      <vt:lpstr>participacion localidad</vt:lpstr>
      <vt:lpstr>participacion estrato</vt:lpstr>
      <vt:lpstr>participacion tipo requirente</vt:lpstr>
      <vt:lpstr>participacion calidad requirent</vt:lpstr>
      <vt:lpstr>analisis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Wilson Rodriguez Reyes</cp:lastModifiedBy>
  <dcterms:created xsi:type="dcterms:W3CDTF">2022-03-01T19:27:22Z</dcterms:created>
  <dcterms:modified xsi:type="dcterms:W3CDTF">2022-03-22T12:54:08Z</dcterms:modified>
</cp:coreProperties>
</file>