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Z:\CANAL_BTE\ARCHIVOS 2022\TRANSPARENCIA\"/>
    </mc:Choice>
  </mc:AlternateContent>
  <xr:revisionPtr revIDLastSave="0" documentId="13_ncr:1_{C94CC1C5-32FF-4D6E-8332-61395D2614AC}" xr6:coauthVersionLast="47" xr6:coauthVersionMax="47" xr10:uidLastSave="{00000000-0000-0000-0000-000000000000}"/>
  <bookViews>
    <workbookView xWindow="-120" yWindow="-120" windowWidth="20730" windowHeight="11160" firstSheet="10" activeTab="12" xr2:uid="{00000000-000D-0000-FFFF-FFFF00000000}"/>
  </bookViews>
  <sheets>
    <sheet name="peticiones registradas" sheetId="2" r:id="rId1"/>
    <sheet name="canal de atencion" sheetId="3" r:id="rId2"/>
    <sheet name="participacion tipologias" sheetId="4" r:id="rId3"/>
    <sheet name="subtemas periodo" sheetId="5" r:id="rId4"/>
    <sheet name="traslados no competencia" sheetId="6" r:id="rId5"/>
    <sheet name="cerradas mismo periodo" sheetId="7" r:id="rId6"/>
    <sheet name="cerradas otros periodos" sheetId="8" r:id="rId7"/>
    <sheet name="tiempo promed resp depend y tip" sheetId="9" r:id="rId8"/>
    <sheet name="participacion localidad" sheetId="10" r:id="rId9"/>
    <sheet name="participacion estrato" sheetId="11" r:id="rId10"/>
    <sheet name="participacion tipo requirente" sheetId="12" r:id="rId11"/>
    <sheet name="participacion calidad requirent" sheetId="13" r:id="rId12"/>
    <sheet name="analisis" sheetId="1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5" l="1"/>
  <c r="E7" i="5" s="1"/>
  <c r="E5" i="5"/>
  <c r="E4" i="5"/>
  <c r="M37" i="2"/>
  <c r="P31" i="2"/>
  <c r="M34" i="2"/>
  <c r="K30" i="4"/>
  <c r="L26" i="4"/>
</calcChain>
</file>

<file path=xl/sharedStrings.xml><?xml version="1.0" encoding="utf-8"?>
<sst xmlns="http://schemas.openxmlformats.org/spreadsheetml/2006/main" count="140" uniqueCount="80">
  <si>
    <t>Dependencia</t>
  </si>
  <si>
    <t>Subtema</t>
  </si>
  <si>
    <t>Periodo</t>
  </si>
  <si>
    <t>SECRETARIA DE AMBIENTE</t>
  </si>
  <si>
    <t>SECRETARIA DE HACIENDA</t>
  </si>
  <si>
    <t>SECRETARIA DE PLANEACION</t>
  </si>
  <si>
    <t>SECRETARIA DE SALUD</t>
  </si>
  <si>
    <t>SECRETARIA DE GOBIERNO</t>
  </si>
  <si>
    <t>SECRETARIA GENERAL</t>
  </si>
  <si>
    <t>TRASLADO A ENTIDADES DISTRITALES</t>
  </si>
  <si>
    <t>TRANSMILENIO</t>
  </si>
  <si>
    <t>CODENSA</t>
  </si>
  <si>
    <t>ATENCION Y SERVICIO A LA CIUDADANIA</t>
  </si>
  <si>
    <t>GESTION DEL TALENTO HUMANO</t>
  </si>
  <si>
    <t>IDU</t>
  </si>
  <si>
    <t>ENTIDAD NACIONAL</t>
  </si>
  <si>
    <t>GAS NATURAL</t>
  </si>
  <si>
    <t>CVP - CAJA DE LA VIVIENDA POPULAR</t>
  </si>
  <si>
    <t>DEFENSORIA DEL ESPACIO PUBLICO</t>
  </si>
  <si>
    <t>IDRD</t>
  </si>
  <si>
    <t>SUBGERENCIA DE PARTICIPACION Y ATENCION AL CIUDADANO</t>
  </si>
  <si>
    <t>CENSO INMOBILIARIO</t>
  </si>
  <si>
    <t>ENGLOBE / DESENGLOBE</t>
  </si>
  <si>
    <t>TRASLADO A ENTIDADES NACIONALES Y/O TERRITORIALES</t>
  </si>
  <si>
    <t>OFICINA DE CONTROL DISCIPLINARIO INTERNO</t>
  </si>
  <si>
    <t>SUBGERENCIA DE TALENTO HUMANO</t>
  </si>
  <si>
    <t>REQUERIMIENTOS DE NOMENCLATURA</t>
  </si>
  <si>
    <t>SUBGERENCIA DE INFORMACION ECONOMICA</t>
  </si>
  <si>
    <t>PLUSVALIA</t>
  </si>
  <si>
    <t>SUBGERENCIA DE INFORMACION FISICA Y JURIDICA</t>
  </si>
  <si>
    <t>CERTIFICADO DE CABIDA Y LINDEROS</t>
  </si>
  <si>
    <t>CERTIFICACION CATASTRAL</t>
  </si>
  <si>
    <t>PORTAFOLIO DE SERVICIOS</t>
  </si>
  <si>
    <t>TRAMITES  MORAS  PRIORIDADES</t>
  </si>
  <si>
    <t>CAMBIO DE PROPIETARIO O POSEEDOR</t>
  </si>
  <si>
    <t>IMPUESTOS</t>
  </si>
  <si>
    <t>RECURSOS</t>
  </si>
  <si>
    <t>RECTIFICACION DE ESTRATO USO Y DESTINO</t>
  </si>
  <si>
    <t>SOLICITUD COPIA DE DOCUMENTO</t>
  </si>
  <si>
    <t>GERENCIA DE INFORMACION CATASTRAL</t>
  </si>
  <si>
    <t>GERENCIA DE IDECA</t>
  </si>
  <si>
    <t>AVALUO CATASTRAL</t>
  </si>
  <si>
    <t>REVISION DE AVALUO</t>
  </si>
  <si>
    <t>INCORPORACION DE CONSTRUCCION PH / NPH</t>
  </si>
  <si>
    <t>SUBGERENCIA DE CONTRATACION</t>
  </si>
  <si>
    <t>EL INCUMPLIMIENTO DE LOS DEBERES  EL ABUSO DE LOS DERECHOS  LA EXTRALIMITACION DE LAS FUNCIONES</t>
  </si>
  <si>
    <t>RECTIFICACION DE AREA CONSTRUIDA PH / NPH</t>
  </si>
  <si>
    <t>RECTIFICACION DE AREA DE TERRENO</t>
  </si>
  <si>
    <t>Grafico 4</t>
  </si>
  <si>
    <t>Total</t>
  </si>
  <si>
    <t>Porcentaje</t>
  </si>
  <si>
    <t>ATENCION DE SERVICIOS</t>
  </si>
  <si>
    <t>Febrero 2022</t>
  </si>
  <si>
    <t>Grafico 5</t>
  </si>
  <si>
    <t>Entidad que Recibe</t>
  </si>
  <si>
    <t>1.19 %</t>
  </si>
  <si>
    <t>13.10 %</t>
  </si>
  <si>
    <t>3.57 %</t>
  </si>
  <si>
    <t>4.76 %</t>
  </si>
  <si>
    <t>50.00 %</t>
  </si>
  <si>
    <t>2.38 %</t>
  </si>
  <si>
    <t>15.48 %</t>
  </si>
  <si>
    <t>Grafico 6</t>
  </si>
  <si>
    <t>Cerradas Otro Periodo</t>
  </si>
  <si>
    <t>3.13 %</t>
  </si>
  <si>
    <t>5.21 %</t>
  </si>
  <si>
    <t>22.92 %</t>
  </si>
  <si>
    <t>64.58 %</t>
  </si>
  <si>
    <t>4.17 %</t>
  </si>
  <si>
    <t>Grafico 7</t>
  </si>
  <si>
    <t>Consulta</t>
  </si>
  <si>
    <t>Denuncia actos corrupción</t>
  </si>
  <si>
    <t>Derecho petición interés general</t>
  </si>
  <si>
    <t>Derecho petición interés particular</t>
  </si>
  <si>
    <t>Felicitación</t>
  </si>
  <si>
    <t>Queja</t>
  </si>
  <si>
    <t>Reclamo</t>
  </si>
  <si>
    <t>Sugerencia</t>
  </si>
  <si>
    <t>Solicitud acceso información</t>
  </si>
  <si>
    <t>Solicitud copia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</si>
</sst>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1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1">
    <xf numFmtId="0" fontId="0" fillId="0" borderId="0" xfId="0"/>
    <xf numFmtId="0" fontId="18" fillId="0" borderId="0" xfId="42" applyFont="1" applyFill="1" applyBorder="1"/>
    <xf numFmtId="1" fontId="18" fillId="0" borderId="0" xfId="42" applyNumberFormat="1" applyFont="1" applyFill="1" applyBorder="1"/>
    <xf numFmtId="0" fontId="19" fillId="0" borderId="0" xfId="0" applyFont="1"/>
    <xf numFmtId="1" fontId="19" fillId="0" borderId="0" xfId="0" applyNumberFormat="1" applyFont="1"/>
    <xf numFmtId="1" fontId="0" fillId="0" borderId="0" xfId="0" applyNumberFormat="1"/>
    <xf numFmtId="2" fontId="0" fillId="0" borderId="0" xfId="0" applyNumberFormat="1"/>
    <xf numFmtId="0" fontId="18" fillId="0" borderId="0" xfId="42" applyFont="1" applyFill="1" applyBorder="1" applyAlignment="1">
      <alignment horizontal="center"/>
    </xf>
    <xf numFmtId="0" fontId="18" fillId="0" borderId="0" xfId="42" applyFont="1" applyFill="1" applyBorder="1"/>
    <xf numFmtId="0" fontId="0" fillId="0" borderId="0" xfId="0" applyAlignment="1">
      <alignment horizontal="center"/>
    </xf>
    <xf numFmtId="0" fontId="0" fillId="0" borderId="0" xfId="0"/>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3D0C4E10-ECDF-4F50-946B-D9EA4847E9C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'tiempo promed resp depend y tip'!$A$3</c:f>
              <c:strCache>
                <c:ptCount val="1"/>
                <c:pt idx="0">
                  <c:v>GERENCIA DE IDECA</c:v>
                </c:pt>
              </c:strCache>
            </c:strRef>
          </c:tx>
          <c:spPr>
            <a:solidFill>
              <a:schemeClr val="accent1"/>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tip'!$B$3:$K$3</c:f>
              <c:numCache>
                <c:formatCode>0</c:formatCode>
                <c:ptCount val="10"/>
                <c:pt idx="0">
                  <c:v>0</c:v>
                </c:pt>
                <c:pt idx="1">
                  <c:v>0</c:v>
                </c:pt>
                <c:pt idx="2">
                  <c:v>0</c:v>
                </c:pt>
                <c:pt idx="3">
                  <c:v>0</c:v>
                </c:pt>
                <c:pt idx="4">
                  <c:v>0</c:v>
                </c:pt>
                <c:pt idx="5">
                  <c:v>0</c:v>
                </c:pt>
                <c:pt idx="6">
                  <c:v>0</c:v>
                </c:pt>
                <c:pt idx="7">
                  <c:v>0</c:v>
                </c:pt>
                <c:pt idx="8">
                  <c:v>3</c:v>
                </c:pt>
                <c:pt idx="9">
                  <c:v>0</c:v>
                </c:pt>
              </c:numCache>
            </c:numRef>
          </c:val>
          <c:extLst>
            <c:ext xmlns:c16="http://schemas.microsoft.com/office/drawing/2014/chart" uri="{C3380CC4-5D6E-409C-BE32-E72D297353CC}">
              <c16:uniqueId val="{00000000-E0B2-4118-8323-B21BC5D7AD47}"/>
            </c:ext>
          </c:extLst>
        </c:ser>
        <c:ser>
          <c:idx val="1"/>
          <c:order val="1"/>
          <c:tx>
            <c:strRef>
              <c:f>'tiempo promed resp depend y tip'!$A$4</c:f>
              <c:strCache>
                <c:ptCount val="1"/>
                <c:pt idx="0">
                  <c:v>GERENCIA DE INFORMACION CATASTRAL</c:v>
                </c:pt>
              </c:strCache>
            </c:strRef>
          </c:tx>
          <c:spPr>
            <a:solidFill>
              <a:schemeClr val="accent2"/>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tip'!$B$4:$K$4</c:f>
              <c:numCache>
                <c:formatCode>0</c:formatCode>
                <c:ptCount val="10"/>
                <c:pt idx="0">
                  <c:v>0</c:v>
                </c:pt>
                <c:pt idx="1">
                  <c:v>0</c:v>
                </c:pt>
                <c:pt idx="2">
                  <c:v>0</c:v>
                </c:pt>
                <c:pt idx="3" formatCode="General">
                  <c:v>13.5</c:v>
                </c:pt>
                <c:pt idx="4">
                  <c:v>0</c:v>
                </c:pt>
                <c:pt idx="5">
                  <c:v>0</c:v>
                </c:pt>
                <c:pt idx="6" formatCode="General">
                  <c:v>18.5</c:v>
                </c:pt>
                <c:pt idx="7">
                  <c:v>0</c:v>
                </c:pt>
                <c:pt idx="8">
                  <c:v>0</c:v>
                </c:pt>
                <c:pt idx="9">
                  <c:v>0</c:v>
                </c:pt>
              </c:numCache>
            </c:numRef>
          </c:val>
          <c:extLst>
            <c:ext xmlns:c16="http://schemas.microsoft.com/office/drawing/2014/chart" uri="{C3380CC4-5D6E-409C-BE32-E72D297353CC}">
              <c16:uniqueId val="{00000001-E0B2-4118-8323-B21BC5D7AD47}"/>
            </c:ext>
          </c:extLst>
        </c:ser>
        <c:ser>
          <c:idx val="2"/>
          <c:order val="2"/>
          <c:tx>
            <c:strRef>
              <c:f>'tiempo promed resp depend y tip'!$A$5</c:f>
              <c:strCache>
                <c:ptCount val="1"/>
                <c:pt idx="0">
                  <c:v>OFICINA DE CONTROL DISCIPLINARIO INTERNO</c:v>
                </c:pt>
              </c:strCache>
            </c:strRef>
          </c:tx>
          <c:spPr>
            <a:solidFill>
              <a:schemeClr val="accent3"/>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tip'!$B$5:$K$5</c:f>
              <c:numCache>
                <c:formatCode>0</c:formatCode>
                <c:ptCount val="10"/>
                <c:pt idx="0">
                  <c:v>0</c:v>
                </c:pt>
                <c:pt idx="1">
                  <c:v>1</c:v>
                </c:pt>
                <c:pt idx="2">
                  <c:v>0</c:v>
                </c:pt>
                <c:pt idx="3">
                  <c:v>0</c:v>
                </c:pt>
                <c:pt idx="4">
                  <c:v>0</c:v>
                </c:pt>
                <c:pt idx="5">
                  <c:v>1</c:v>
                </c:pt>
                <c:pt idx="6">
                  <c:v>0</c:v>
                </c:pt>
                <c:pt idx="7">
                  <c:v>0</c:v>
                </c:pt>
                <c:pt idx="8">
                  <c:v>0</c:v>
                </c:pt>
                <c:pt idx="9">
                  <c:v>0</c:v>
                </c:pt>
              </c:numCache>
            </c:numRef>
          </c:val>
          <c:extLst>
            <c:ext xmlns:c16="http://schemas.microsoft.com/office/drawing/2014/chart" uri="{C3380CC4-5D6E-409C-BE32-E72D297353CC}">
              <c16:uniqueId val="{00000002-E0B2-4118-8323-B21BC5D7AD47}"/>
            </c:ext>
          </c:extLst>
        </c:ser>
        <c:ser>
          <c:idx val="3"/>
          <c:order val="3"/>
          <c:tx>
            <c:strRef>
              <c:f>'tiempo promed resp depend y tip'!$A$6</c:f>
              <c:strCache>
                <c:ptCount val="1"/>
                <c:pt idx="0">
                  <c:v>SUBGERENCIA DE CONTRATACION</c:v>
                </c:pt>
              </c:strCache>
            </c:strRef>
          </c:tx>
          <c:spPr>
            <a:solidFill>
              <a:schemeClr val="accent4"/>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tip'!$B$6:$K$6</c:f>
              <c:numCache>
                <c:formatCode>0</c:formatCode>
                <c:ptCount val="10"/>
                <c:pt idx="0">
                  <c:v>0</c:v>
                </c:pt>
                <c:pt idx="1">
                  <c:v>0</c:v>
                </c:pt>
                <c:pt idx="2">
                  <c:v>0</c:v>
                </c:pt>
                <c:pt idx="3">
                  <c:v>9</c:v>
                </c:pt>
                <c:pt idx="4">
                  <c:v>0</c:v>
                </c:pt>
                <c:pt idx="5">
                  <c:v>0</c:v>
                </c:pt>
                <c:pt idx="6">
                  <c:v>0</c:v>
                </c:pt>
                <c:pt idx="7">
                  <c:v>0</c:v>
                </c:pt>
                <c:pt idx="8">
                  <c:v>0</c:v>
                </c:pt>
                <c:pt idx="9">
                  <c:v>8</c:v>
                </c:pt>
              </c:numCache>
            </c:numRef>
          </c:val>
          <c:extLst>
            <c:ext xmlns:c16="http://schemas.microsoft.com/office/drawing/2014/chart" uri="{C3380CC4-5D6E-409C-BE32-E72D297353CC}">
              <c16:uniqueId val="{00000003-E0B2-4118-8323-B21BC5D7AD47}"/>
            </c:ext>
          </c:extLst>
        </c:ser>
        <c:ser>
          <c:idx val="4"/>
          <c:order val="4"/>
          <c:tx>
            <c:strRef>
              <c:f>'tiempo promed resp depend y tip'!$A$7</c:f>
              <c:strCache>
                <c:ptCount val="1"/>
                <c:pt idx="0">
                  <c:v>SUBGERENCIA DE INFORMACION ECONOMICA</c:v>
                </c:pt>
              </c:strCache>
            </c:strRef>
          </c:tx>
          <c:spPr>
            <a:solidFill>
              <a:schemeClr val="accent5"/>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tip'!$B$7:$K$7</c:f>
              <c:numCache>
                <c:formatCode>0</c:formatCode>
                <c:ptCount val="10"/>
                <c:pt idx="0">
                  <c:v>0</c:v>
                </c:pt>
                <c:pt idx="1">
                  <c:v>0</c:v>
                </c:pt>
                <c:pt idx="2">
                  <c:v>0</c:v>
                </c:pt>
                <c:pt idx="3" formatCode="0.00">
                  <c:v>23.33</c:v>
                </c:pt>
                <c:pt idx="4">
                  <c:v>0</c:v>
                </c:pt>
                <c:pt idx="5">
                  <c:v>0</c:v>
                </c:pt>
                <c:pt idx="6">
                  <c:v>14</c:v>
                </c:pt>
                <c:pt idx="7">
                  <c:v>0</c:v>
                </c:pt>
                <c:pt idx="8">
                  <c:v>0</c:v>
                </c:pt>
                <c:pt idx="9">
                  <c:v>0</c:v>
                </c:pt>
              </c:numCache>
            </c:numRef>
          </c:val>
          <c:extLst>
            <c:ext xmlns:c16="http://schemas.microsoft.com/office/drawing/2014/chart" uri="{C3380CC4-5D6E-409C-BE32-E72D297353CC}">
              <c16:uniqueId val="{00000004-E0B2-4118-8323-B21BC5D7AD47}"/>
            </c:ext>
          </c:extLst>
        </c:ser>
        <c:ser>
          <c:idx val="5"/>
          <c:order val="5"/>
          <c:tx>
            <c:strRef>
              <c:f>'tiempo promed resp depend y tip'!$A$8</c:f>
              <c:strCache>
                <c:ptCount val="1"/>
                <c:pt idx="0">
                  <c:v>SUBGERENCIA DE INFORMACION FISICA Y JURIDICA</c:v>
                </c:pt>
              </c:strCache>
            </c:strRef>
          </c:tx>
          <c:spPr>
            <a:solidFill>
              <a:schemeClr val="accent6"/>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tip'!$B$8:$K$8</c:f>
              <c:numCache>
                <c:formatCode>0</c:formatCode>
                <c:ptCount val="10"/>
                <c:pt idx="0">
                  <c:v>0</c:v>
                </c:pt>
                <c:pt idx="1">
                  <c:v>0</c:v>
                </c:pt>
                <c:pt idx="2">
                  <c:v>0</c:v>
                </c:pt>
                <c:pt idx="3" formatCode="General">
                  <c:v>15.4</c:v>
                </c:pt>
                <c:pt idx="4">
                  <c:v>0</c:v>
                </c:pt>
                <c:pt idx="5">
                  <c:v>11</c:v>
                </c:pt>
                <c:pt idx="6" formatCode="0.00">
                  <c:v>11.19</c:v>
                </c:pt>
                <c:pt idx="7">
                  <c:v>0</c:v>
                </c:pt>
                <c:pt idx="8">
                  <c:v>1</c:v>
                </c:pt>
                <c:pt idx="9">
                  <c:v>5</c:v>
                </c:pt>
              </c:numCache>
            </c:numRef>
          </c:val>
          <c:extLst>
            <c:ext xmlns:c16="http://schemas.microsoft.com/office/drawing/2014/chart" uri="{C3380CC4-5D6E-409C-BE32-E72D297353CC}">
              <c16:uniqueId val="{00000005-E0B2-4118-8323-B21BC5D7AD47}"/>
            </c:ext>
          </c:extLst>
        </c:ser>
        <c:ser>
          <c:idx val="6"/>
          <c:order val="6"/>
          <c:tx>
            <c:strRef>
              <c:f>'tiempo promed resp depend y tip'!$A$9</c:f>
              <c:strCache>
                <c:ptCount val="1"/>
                <c:pt idx="0">
                  <c:v>SUBGERENCIA DE PARTICIPACION Y ATENCION AL CIUDADANO</c:v>
                </c:pt>
              </c:strCache>
            </c:strRef>
          </c:tx>
          <c:spPr>
            <a:solidFill>
              <a:schemeClr val="accent1">
                <a:lumMod val="60000"/>
              </a:schemeClr>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tip'!$B$9:$K$9</c:f>
              <c:numCache>
                <c:formatCode>0</c:formatCode>
                <c:ptCount val="10"/>
                <c:pt idx="0" formatCode="0.00">
                  <c:v>2.95</c:v>
                </c:pt>
                <c:pt idx="1">
                  <c:v>0</c:v>
                </c:pt>
                <c:pt idx="2" formatCode="General">
                  <c:v>5.2</c:v>
                </c:pt>
                <c:pt idx="3" formatCode="0.00">
                  <c:v>3.69</c:v>
                </c:pt>
                <c:pt idx="4">
                  <c:v>1</c:v>
                </c:pt>
                <c:pt idx="5" formatCode="0.00">
                  <c:v>3.69</c:v>
                </c:pt>
                <c:pt idx="6" formatCode="0.00">
                  <c:v>2.75</c:v>
                </c:pt>
                <c:pt idx="7">
                  <c:v>0</c:v>
                </c:pt>
                <c:pt idx="8" formatCode="0.00">
                  <c:v>4.7300000000000004</c:v>
                </c:pt>
                <c:pt idx="9" formatCode="0.00">
                  <c:v>2.25</c:v>
                </c:pt>
              </c:numCache>
            </c:numRef>
          </c:val>
          <c:extLst>
            <c:ext xmlns:c16="http://schemas.microsoft.com/office/drawing/2014/chart" uri="{C3380CC4-5D6E-409C-BE32-E72D297353CC}">
              <c16:uniqueId val="{00000006-E0B2-4118-8323-B21BC5D7AD47}"/>
            </c:ext>
          </c:extLst>
        </c:ser>
        <c:ser>
          <c:idx val="7"/>
          <c:order val="7"/>
          <c:tx>
            <c:strRef>
              <c:f>'tiempo promed resp depend y tip'!$A$10</c:f>
              <c:strCache>
                <c:ptCount val="1"/>
                <c:pt idx="0">
                  <c:v>SUBGERENCIA DE TALENTO HUMANO</c:v>
                </c:pt>
              </c:strCache>
            </c:strRef>
          </c:tx>
          <c:spPr>
            <a:solidFill>
              <a:schemeClr val="accent2">
                <a:lumMod val="60000"/>
              </a:schemeClr>
            </a:solidFill>
            <a:ln>
              <a:noFill/>
            </a:ln>
            <a:effectLst/>
            <a:sp3d/>
          </c:spPr>
          <c:invertIfNegative val="0"/>
          <c:cat>
            <c:strRef>
              <c:f>'tiempo promed resp depend y tip'!$B$2:$K$2</c:f>
              <c:strCache>
                <c:ptCount val="10"/>
                <c:pt idx="0">
                  <c:v>Consulta</c:v>
                </c:pt>
                <c:pt idx="1">
                  <c:v>Denuncia actos corrupción</c:v>
                </c:pt>
                <c:pt idx="2">
                  <c:v>Derecho petición interés general</c:v>
                </c:pt>
                <c:pt idx="3">
                  <c:v>Derecho petición interés particular</c:v>
                </c:pt>
                <c:pt idx="4">
                  <c:v>Felicitación</c:v>
                </c:pt>
                <c:pt idx="5">
                  <c:v>Queja</c:v>
                </c:pt>
                <c:pt idx="6">
                  <c:v>Reclamo</c:v>
                </c:pt>
                <c:pt idx="7">
                  <c:v>Sugerencia</c:v>
                </c:pt>
                <c:pt idx="8">
                  <c:v>Solicitud acceso información</c:v>
                </c:pt>
                <c:pt idx="9">
                  <c:v>Solicitud copia</c:v>
                </c:pt>
              </c:strCache>
            </c:strRef>
          </c:cat>
          <c:val>
            <c:numRef>
              <c:f>'tiempo promed resp depend y tip'!$B$10:$K$10</c:f>
              <c:numCache>
                <c:formatCode>0</c:formatCode>
                <c:ptCount val="10"/>
                <c:pt idx="0">
                  <c:v>15</c:v>
                </c:pt>
                <c:pt idx="1">
                  <c:v>0</c:v>
                </c:pt>
                <c:pt idx="2">
                  <c:v>0</c:v>
                </c:pt>
                <c:pt idx="3" formatCode="General">
                  <c:v>13.8</c:v>
                </c:pt>
                <c:pt idx="4">
                  <c:v>0</c:v>
                </c:pt>
                <c:pt idx="5">
                  <c:v>0</c:v>
                </c:pt>
                <c:pt idx="6">
                  <c:v>0</c:v>
                </c:pt>
                <c:pt idx="7">
                  <c:v>0</c:v>
                </c:pt>
                <c:pt idx="8">
                  <c:v>0</c:v>
                </c:pt>
                <c:pt idx="9">
                  <c:v>0</c:v>
                </c:pt>
              </c:numCache>
            </c:numRef>
          </c:val>
          <c:extLst>
            <c:ext xmlns:c16="http://schemas.microsoft.com/office/drawing/2014/chart" uri="{C3380CC4-5D6E-409C-BE32-E72D297353CC}">
              <c16:uniqueId val="{00000007-E0B2-4118-8323-B21BC5D7AD47}"/>
            </c:ext>
          </c:extLst>
        </c:ser>
        <c:dLbls>
          <c:showLegendKey val="0"/>
          <c:showVal val="0"/>
          <c:showCatName val="0"/>
          <c:showSerName val="0"/>
          <c:showPercent val="0"/>
          <c:showBubbleSize val="0"/>
        </c:dLbls>
        <c:gapWidth val="150"/>
        <c:shape val="box"/>
        <c:axId val="1970064399"/>
        <c:axId val="1796725679"/>
        <c:axId val="0"/>
      </c:bar3DChart>
      <c:catAx>
        <c:axId val="19700643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96725679"/>
        <c:crosses val="autoZero"/>
        <c:auto val="1"/>
        <c:lblAlgn val="ctr"/>
        <c:lblOffset val="100"/>
        <c:noMultiLvlLbl val="0"/>
      </c:catAx>
      <c:valAx>
        <c:axId val="17967256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700643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704850</xdr:colOff>
      <xdr:row>4</xdr:row>
      <xdr:rowOff>133350</xdr:rowOff>
    </xdr:from>
    <xdr:to>
      <xdr:col>13</xdr:col>
      <xdr:colOff>390525</xdr:colOff>
      <xdr:row>30</xdr:row>
      <xdr:rowOff>57150</xdr:rowOff>
    </xdr:to>
    <xdr:pic>
      <xdr:nvPicPr>
        <xdr:cNvPr id="3" name="Imagen 2">
          <a:extLst>
            <a:ext uri="{FF2B5EF4-FFF2-40B4-BE49-F238E27FC236}">
              <a16:creationId xmlns:a16="http://schemas.microsoft.com/office/drawing/2014/main" id="{38D3BB0A-7CAA-48E1-8DAD-A1485D3C2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895350"/>
          <a:ext cx="9591675" cy="487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447675</xdr:colOff>
      <xdr:row>17</xdr:row>
      <xdr:rowOff>19050</xdr:rowOff>
    </xdr:to>
    <xdr:pic>
      <xdr:nvPicPr>
        <xdr:cNvPr id="2" name="Imagen 1">
          <a:extLst>
            <a:ext uri="{FF2B5EF4-FFF2-40B4-BE49-F238E27FC236}">
              <a16:creationId xmlns:a16="http://schemas.microsoft.com/office/drawing/2014/main" id="{33485792-B450-44BE-A627-F709139B7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9167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447675</xdr:colOff>
      <xdr:row>20</xdr:row>
      <xdr:rowOff>19050</xdr:rowOff>
    </xdr:to>
    <xdr:pic>
      <xdr:nvPicPr>
        <xdr:cNvPr id="2" name="Imagen 1">
          <a:extLst>
            <a:ext uri="{FF2B5EF4-FFF2-40B4-BE49-F238E27FC236}">
              <a16:creationId xmlns:a16="http://schemas.microsoft.com/office/drawing/2014/main" id="{B339F60E-3612-49C4-8651-B32C98164B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571500"/>
          <a:ext cx="959167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57150</xdr:colOff>
      <xdr:row>11</xdr:row>
      <xdr:rowOff>14286</xdr:rowOff>
    </xdr:from>
    <xdr:to>
      <xdr:col>10</xdr:col>
      <xdr:colOff>571500</xdr:colOff>
      <xdr:row>33</xdr:row>
      <xdr:rowOff>76199</xdr:rowOff>
    </xdr:to>
    <xdr:graphicFrame macro="">
      <xdr:nvGraphicFramePr>
        <xdr:cNvPr id="2" name="Gráfico 1">
          <a:extLst>
            <a:ext uri="{FF2B5EF4-FFF2-40B4-BE49-F238E27FC236}">
              <a16:creationId xmlns:a16="http://schemas.microsoft.com/office/drawing/2014/main" id="{C692EF27-813D-4B3E-97D9-598830D1D4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447675</xdr:colOff>
      <xdr:row>17</xdr:row>
      <xdr:rowOff>19050</xdr:rowOff>
    </xdr:to>
    <xdr:pic>
      <xdr:nvPicPr>
        <xdr:cNvPr id="2" name="Imagen 1">
          <a:extLst>
            <a:ext uri="{FF2B5EF4-FFF2-40B4-BE49-F238E27FC236}">
              <a16:creationId xmlns:a16="http://schemas.microsoft.com/office/drawing/2014/main" id="{4E5B4C27-EF37-4126-867D-71B8727FA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9167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447675</xdr:colOff>
      <xdr:row>17</xdr:row>
      <xdr:rowOff>19050</xdr:rowOff>
    </xdr:to>
    <xdr:pic>
      <xdr:nvPicPr>
        <xdr:cNvPr id="2" name="Imagen 1">
          <a:extLst>
            <a:ext uri="{FF2B5EF4-FFF2-40B4-BE49-F238E27FC236}">
              <a16:creationId xmlns:a16="http://schemas.microsoft.com/office/drawing/2014/main" id="{29DD6D35-BF67-4563-8024-B6E402A7F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9167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447675</xdr:colOff>
      <xdr:row>17</xdr:row>
      <xdr:rowOff>19050</xdr:rowOff>
    </xdr:to>
    <xdr:pic>
      <xdr:nvPicPr>
        <xdr:cNvPr id="2" name="Imagen 1">
          <a:extLst>
            <a:ext uri="{FF2B5EF4-FFF2-40B4-BE49-F238E27FC236}">
              <a16:creationId xmlns:a16="http://schemas.microsoft.com/office/drawing/2014/main" id="{F45E611C-FF3C-4927-A304-35A94D3AE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9167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447675</xdr:colOff>
      <xdr:row>17</xdr:row>
      <xdr:rowOff>19050</xdr:rowOff>
    </xdr:to>
    <xdr:pic>
      <xdr:nvPicPr>
        <xdr:cNvPr id="2" name="Imagen 1">
          <a:extLst>
            <a:ext uri="{FF2B5EF4-FFF2-40B4-BE49-F238E27FC236}">
              <a16:creationId xmlns:a16="http://schemas.microsoft.com/office/drawing/2014/main" id="{D0637E0F-6736-4015-86AA-4E2FEB61A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91675"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647701</xdr:colOff>
      <xdr:row>1</xdr:row>
      <xdr:rowOff>123825</xdr:rowOff>
    </xdr:from>
    <xdr:ext cx="6286499" cy="7842532"/>
    <xdr:sp macro="" textlink="">
      <xdr:nvSpPr>
        <xdr:cNvPr id="2" name="CuadroTexto 1">
          <a:extLst>
            <a:ext uri="{FF2B5EF4-FFF2-40B4-BE49-F238E27FC236}">
              <a16:creationId xmlns:a16="http://schemas.microsoft.com/office/drawing/2014/main" id="{F5103794-6C12-4353-8AF2-0058F202E907}"/>
            </a:ext>
          </a:extLst>
        </xdr:cNvPr>
        <xdr:cNvSpPr txBox="1"/>
      </xdr:nvSpPr>
      <xdr:spPr>
        <a:xfrm>
          <a:off x="647701" y="314325"/>
          <a:ext cx="6286499" cy="7842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solidFill>
                <a:schemeClr val="tx1"/>
              </a:solidFill>
              <a:effectLst/>
              <a:latin typeface="+mn-lt"/>
              <a:ea typeface="+mn-ea"/>
              <a:cs typeface="+mn-cs"/>
            </a:rPr>
            <a:t>ANÁLISIS PETICIONES BOGOTA TE ESCUCHA FEBRERO DE 2022</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Las respuestas de las peticiones atendidas en el mes de Febrero de 2022 emitidas por la UAECD atienden el criterio de OPORTUNIDAD, por lo cual todas las PQRS gestionadas en el periodo cumplieron con los términos legales establecidos de la siguiente manera:</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•Los traslados por no competencia fueron atendidos en un término de 5 días.</a:t>
          </a:r>
        </a:p>
        <a:p>
          <a:r>
            <a:rPr lang="es-CO" sz="1100">
              <a:solidFill>
                <a:schemeClr val="tx1"/>
              </a:solidFill>
              <a:effectLst/>
              <a:latin typeface="+mn-lt"/>
              <a:ea typeface="+mn-ea"/>
              <a:cs typeface="+mn-cs"/>
            </a:rPr>
            <a:t>•Las solicitudes de información y de copias se atendieron en menos de 20 días.</a:t>
          </a:r>
        </a:p>
        <a:p>
          <a:r>
            <a:rPr lang="es-CO" sz="1100">
              <a:solidFill>
                <a:schemeClr val="tx1"/>
              </a:solidFill>
              <a:effectLst/>
              <a:latin typeface="+mn-lt"/>
              <a:ea typeface="+mn-ea"/>
              <a:cs typeface="+mn-cs"/>
            </a:rPr>
            <a:t>•Las consultas en menos de los 35 días y los derechos de petición, reclamos, felicitaciones quejas y sugerencias fueron resueltos en un tiempo menor de 30 días.</a:t>
          </a:r>
        </a:p>
        <a:p>
          <a:r>
            <a:rPr lang="es-CO" sz="1100">
              <a:solidFill>
                <a:schemeClr val="tx1"/>
              </a:solidFill>
              <a:effectLst/>
              <a:latin typeface="+mn-lt"/>
              <a:ea typeface="+mn-ea"/>
              <a:cs typeface="+mn-cs"/>
            </a:rPr>
            <a:t>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a:t>
          </a:r>
        </a:p>
        <a:p>
          <a:r>
            <a:rPr lang="es-CO" sz="1100">
              <a:solidFill>
                <a:schemeClr val="tx1"/>
              </a:solidFill>
              <a:effectLst/>
              <a:latin typeface="+mn-lt"/>
              <a:ea typeface="+mn-ea"/>
              <a:cs typeface="+mn-cs"/>
            </a:rPr>
            <a:t> </a:t>
          </a:r>
        </a:p>
        <a:p>
          <a:r>
            <a:rPr lang="es-CO" sz="1100">
              <a:solidFill>
                <a:schemeClr val="tx1"/>
              </a:solidFill>
              <a:effectLst/>
              <a:latin typeface="+mn-lt"/>
              <a:ea typeface="+mn-ea"/>
              <a:cs typeface="+mn-cs"/>
            </a:rPr>
            <a:t>El principal canal de recepción de PQRS ciudadanas fue el sistema Bogotá te Escucha, seguido del canal presencial; dado que los canales con mayor acceso al ciudadano son la página de Bogotá te escucha y el canal presencial que vuelve a tomar un papel preponderante en la atención a los usuarios.  Por otra parte, por el Buzón de sugerencias se recibieron 12 requerimientos, Cabe aclarar que en el informe estas peticiones son radicadas como canal “presencial”.</a:t>
          </a:r>
        </a:p>
        <a:p>
          <a:r>
            <a:rPr lang="es-CO" sz="1100">
              <a:solidFill>
                <a:schemeClr val="tx1"/>
              </a:solidFill>
              <a:effectLst/>
              <a:latin typeface="+mn-lt"/>
              <a:ea typeface="+mn-ea"/>
              <a:cs typeface="+mn-cs"/>
            </a:rPr>
            <a:t>La tipología más representativa fue el derecho de petición de interés particular el cual permitió al ciudadano solicitar diferentes trámites y servicios a cargo de la UAECD; siendo los temas más relevantes los correspondientes a atención y servicio a la ciudadanía, donde los usuarios consultaron temas varios sobre como solicitar trámites a Catastro, y el tema de cambios de propietario o poseedor. (cambio de nombre).</a:t>
          </a:r>
        </a:p>
        <a:p>
          <a:r>
            <a:rPr lang="es-CO" sz="1100">
              <a:solidFill>
                <a:schemeClr val="tx1"/>
              </a:solidFill>
              <a:effectLst/>
              <a:latin typeface="+mn-lt"/>
              <a:ea typeface="+mn-ea"/>
              <a:cs typeface="+mn-cs"/>
            </a:rPr>
            <a:t>El número de reclamos aumento de 40 a 62, Siendo un incremento del 55% respecto al mes anterior.</a:t>
          </a:r>
        </a:p>
        <a:p>
          <a:r>
            <a:rPr lang="es-CO" sz="1100">
              <a:solidFill>
                <a:schemeClr val="tx1"/>
              </a:solidFill>
              <a:effectLst/>
              <a:latin typeface="+mn-lt"/>
              <a:ea typeface="+mn-ea"/>
              <a:cs typeface="+mn-cs"/>
            </a:rPr>
            <a:t>Estos reclamos estuvieron relacionados principalmente con la no respuesta oportuna a trámites del Sistema Integrado de Información Catastral.</a:t>
          </a:r>
        </a:p>
        <a:p>
          <a:r>
            <a:rPr lang="es-CO" sz="1100">
              <a:solidFill>
                <a:schemeClr val="tx1"/>
              </a:solidFill>
              <a:effectLst/>
              <a:latin typeface="+mn-lt"/>
              <a:ea typeface="+mn-ea"/>
              <a:cs typeface="+mn-cs"/>
            </a:rPr>
            <a:t>Para el mes de febrero se recibieron 231 peticiones, un 44.38 % de peticiones más que el mes anterior.</a:t>
          </a:r>
        </a:p>
        <a:p>
          <a:r>
            <a:rPr lang="es-CO" sz="1100">
              <a:solidFill>
                <a:schemeClr val="tx1"/>
              </a:solidFill>
              <a:effectLst/>
              <a:latin typeface="+mn-lt"/>
              <a:ea typeface="+mn-ea"/>
              <a:cs typeface="+mn-cs"/>
            </a:rPr>
            <a:t>El número de peticiones ha venido amentando en el último mes, se espera que esto siga sucediendo ya que el ciudadano al conocer los incrementos en los avalúos catastrales de vigencia 2022 y teniendo expectativas en el desarrollo de sus proyectos, genere el esperado incremento en radicaciones e inconformidad en demora por las respuestas de sus trámites.</a:t>
          </a:r>
        </a:p>
        <a:p>
          <a:r>
            <a:rPr lang="es-CO" sz="1100">
              <a:solidFill>
                <a:schemeClr val="tx1"/>
              </a:solidFill>
              <a:effectLst/>
              <a:latin typeface="+mn-lt"/>
              <a:ea typeface="+mn-ea"/>
              <a:cs typeface="+mn-cs"/>
            </a:rPr>
            <a:t>Los temas mas representativos son Atención y servicio a la ciudadanía, tramites mora y prioridades, atención de servicios y cambio de propietario o poseedor, representando  un 63 % respecto al resto de temas.</a:t>
          </a:r>
        </a:p>
        <a:p>
          <a:r>
            <a:rPr lang="es-CO" sz="1100">
              <a:solidFill>
                <a:schemeClr val="tx1"/>
              </a:solidFill>
              <a:effectLst/>
              <a:latin typeface="+mn-lt"/>
              <a:ea typeface="+mn-ea"/>
              <a:cs typeface="+mn-cs"/>
            </a:rPr>
            <a:t>La mayor cantidad de traslados por no competencia se realizo hacia la SHD representando un 50% del total de traslados.</a:t>
          </a:r>
        </a:p>
        <a:p>
          <a:r>
            <a:rPr lang="es-CO" sz="1100">
              <a:solidFill>
                <a:schemeClr val="tx1"/>
              </a:solidFill>
              <a:effectLst/>
              <a:latin typeface="+mn-lt"/>
              <a:ea typeface="+mn-ea"/>
              <a:cs typeface="+mn-cs"/>
            </a:rPr>
            <a:t>La mayor cantidad de tiempo promedio en la respuesta a tramites se dio en la Subgerencia de información económica siendo de 23 días en la respuesta a derechos de petición.</a:t>
          </a:r>
        </a:p>
        <a:p>
          <a:r>
            <a:rPr lang="es-CO" sz="1100">
              <a:solidFill>
                <a:schemeClr val="tx1"/>
              </a:solidFill>
              <a:effectLst/>
              <a:latin typeface="+mn-lt"/>
              <a:ea typeface="+mn-ea"/>
              <a:cs typeface="+mn-cs"/>
            </a:rPr>
            <a:t>La localidad con mayor participación en las peticiones es puente aranda con 16 reportada para febrero de 2022, es importante anotar que no todos los usuarios reportan el lugar donde viven.</a:t>
          </a:r>
        </a:p>
        <a:p>
          <a:r>
            <a:rPr lang="es-CO" sz="1100">
              <a:solidFill>
                <a:schemeClr val="tx1"/>
              </a:solidFill>
              <a:effectLst/>
              <a:latin typeface="+mn-lt"/>
              <a:ea typeface="+mn-ea"/>
              <a:cs typeface="+mn-cs"/>
            </a:rPr>
            <a:t>El estrato mas representativo es el tres, con 56 reportado.</a:t>
          </a:r>
        </a:p>
        <a:p>
          <a:r>
            <a:rPr lang="es-CO" sz="1100">
              <a:solidFill>
                <a:schemeClr val="tx1"/>
              </a:solidFill>
              <a:effectLst/>
              <a:latin typeface="+mn-lt"/>
              <a:ea typeface="+mn-ea"/>
              <a:cs typeface="+mn-cs"/>
            </a:rPr>
            <a:t>Por último, se informa el correcto registro de todas las peticiones en el Sistema Distrital para la Gestión de Peticiones Ciudadanas “Bogotá te escucha”.</a:t>
          </a:r>
        </a:p>
        <a:p>
          <a:r>
            <a:rPr lang="es-CO" sz="1100">
              <a:solidFill>
                <a:schemeClr val="tx1"/>
              </a:solidFill>
              <a:effectLst/>
              <a:latin typeface="+mn-lt"/>
              <a:ea typeface="+mn-ea"/>
              <a:cs typeface="+mn-cs"/>
            </a:rPr>
            <a:t>	</a:t>
          </a:r>
        </a:p>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87750-3B6D-4C9E-BCB3-A2539A6AFD6F}">
  <dimension ref="K29:P37"/>
  <sheetViews>
    <sheetView topLeftCell="A7" workbookViewId="0">
      <selection activeCell="M38" sqref="M38"/>
    </sheetView>
  </sheetViews>
  <sheetFormatPr baseColWidth="10" defaultRowHeight="15" x14ac:dyDescent="0.25"/>
  <sheetData>
    <row r="29" spans="16:16" x14ac:dyDescent="0.25">
      <c r="P29">
        <v>183</v>
      </c>
    </row>
    <row r="30" spans="16:16" x14ac:dyDescent="0.25">
      <c r="P30">
        <v>48</v>
      </c>
    </row>
    <row r="31" spans="16:16" x14ac:dyDescent="0.25">
      <c r="P31">
        <f>+P30+P29</f>
        <v>231</v>
      </c>
    </row>
    <row r="34" spans="11:13" x14ac:dyDescent="0.25">
      <c r="K34">
        <v>231</v>
      </c>
      <c r="L34">
        <v>160</v>
      </c>
      <c r="M34">
        <f>+K34-L34</f>
        <v>71</v>
      </c>
    </row>
    <row r="36" spans="11:13" x14ac:dyDescent="0.25">
      <c r="L36">
        <v>160</v>
      </c>
      <c r="M36">
        <v>100</v>
      </c>
    </row>
    <row r="37" spans="11:13" x14ac:dyDescent="0.25">
      <c r="L37">
        <v>71</v>
      </c>
      <c r="M37">
        <f>+M36*L37/L36</f>
        <v>44.375</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054C-9F62-40EA-95ED-ADF889EA2210}">
  <dimension ref="A1"/>
  <sheetViews>
    <sheetView workbookViewId="0"/>
  </sheetViews>
  <sheetFormatPr baseColWidth="10"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5356B-04E6-47CC-958E-E45160009D50}">
  <dimension ref="A1"/>
  <sheetViews>
    <sheetView workbookViewId="0">
      <selection activeCell="M33" sqref="M33"/>
    </sheetView>
  </sheetViews>
  <sheetFormatPr baseColWidth="10"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C1EC-7D24-4F52-B473-9AE6983C4509}">
  <dimension ref="A1"/>
  <sheetViews>
    <sheetView workbookViewId="0">
      <selection activeCell="M34" sqref="M34"/>
    </sheetView>
  </sheetViews>
  <sheetFormatPr baseColWidth="10"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D055-9F09-42D8-A778-17A396009B90}">
  <dimension ref="A1"/>
  <sheetViews>
    <sheetView tabSelected="1" workbookViewId="0">
      <selection activeCell="L33" sqref="L33"/>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40FA-55FE-46F3-8643-C3FDE4CF4CD3}">
  <dimension ref="A1"/>
  <sheetViews>
    <sheetView workbookViewId="0">
      <selection activeCell="I24" sqref="I24"/>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4808-B561-48D7-879F-C18C228FF692}">
  <dimension ref="J26:L30"/>
  <sheetViews>
    <sheetView workbookViewId="0">
      <selection activeCell="K31" sqref="K31"/>
    </sheetView>
  </sheetViews>
  <sheetFormatPr baseColWidth="10" defaultRowHeight="15" x14ac:dyDescent="0.25"/>
  <sheetData>
    <row r="26" spans="10:12" x14ac:dyDescent="0.25">
      <c r="J26">
        <v>40</v>
      </c>
      <c r="K26">
        <v>62</v>
      </c>
      <c r="L26">
        <f>+K26-J26</f>
        <v>22</v>
      </c>
    </row>
    <row r="29" spans="10:12" x14ac:dyDescent="0.25">
      <c r="J29">
        <v>40</v>
      </c>
      <c r="K29">
        <v>100</v>
      </c>
    </row>
    <row r="30" spans="10:12" x14ac:dyDescent="0.25">
      <c r="J30">
        <v>22</v>
      </c>
      <c r="K30">
        <f>+K29*J30/J29</f>
        <v>55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5E6E-486D-46CC-8510-C03F40F8488C}">
  <dimension ref="A1:E114"/>
  <sheetViews>
    <sheetView workbookViewId="0">
      <selection activeCell="A7" sqref="A7:XFD7"/>
    </sheetView>
  </sheetViews>
  <sheetFormatPr baseColWidth="10" defaultRowHeight="15" x14ac:dyDescent="0.25"/>
  <cols>
    <col min="1" max="1" width="15.42578125" bestFit="1" customWidth="1"/>
    <col min="2" max="2" width="97.85546875" bestFit="1" customWidth="1"/>
  </cols>
  <sheetData>
    <row r="1" spans="1:5" x14ac:dyDescent="0.25">
      <c r="A1" s="7"/>
      <c r="B1" s="8"/>
      <c r="C1" s="8"/>
      <c r="D1" s="8"/>
    </row>
    <row r="2" spans="1:5" x14ac:dyDescent="0.25">
      <c r="A2" s="9" t="s">
        <v>48</v>
      </c>
      <c r="B2" s="10"/>
      <c r="C2" s="10"/>
      <c r="D2" s="10"/>
    </row>
    <row r="3" spans="1:5" x14ac:dyDescent="0.25">
      <c r="A3" s="3" t="s">
        <v>2</v>
      </c>
      <c r="B3" s="3" t="s">
        <v>1</v>
      </c>
      <c r="C3" s="3" t="s">
        <v>49</v>
      </c>
      <c r="D3" s="4" t="s">
        <v>50</v>
      </c>
    </row>
    <row r="4" spans="1:5" x14ac:dyDescent="0.25">
      <c r="A4" t="s">
        <v>52</v>
      </c>
      <c r="B4" t="s">
        <v>12</v>
      </c>
      <c r="C4" s="5">
        <v>80</v>
      </c>
      <c r="D4" s="5">
        <v>31.25</v>
      </c>
      <c r="E4" s="5">
        <f>+D4</f>
        <v>31.25</v>
      </c>
    </row>
    <row r="5" spans="1:5" x14ac:dyDescent="0.25">
      <c r="A5" t="s">
        <v>52</v>
      </c>
      <c r="B5" t="s">
        <v>33</v>
      </c>
      <c r="C5" s="5">
        <v>29</v>
      </c>
      <c r="D5" s="5">
        <v>11.33</v>
      </c>
      <c r="E5" s="5">
        <f>+E4+D5</f>
        <v>42.58</v>
      </c>
    </row>
    <row r="6" spans="1:5" x14ac:dyDescent="0.25">
      <c r="A6" t="s">
        <v>52</v>
      </c>
      <c r="B6" t="s">
        <v>51</v>
      </c>
      <c r="C6" s="5">
        <v>26</v>
      </c>
      <c r="D6" s="5">
        <v>10.16</v>
      </c>
      <c r="E6" s="5">
        <f t="shared" ref="E6:E7" si="0">+E5+D6</f>
        <v>52.739999999999995</v>
      </c>
    </row>
    <row r="7" spans="1:5" x14ac:dyDescent="0.25">
      <c r="A7" t="s">
        <v>52</v>
      </c>
      <c r="B7" t="s">
        <v>34</v>
      </c>
      <c r="C7" s="5">
        <v>25</v>
      </c>
      <c r="D7" s="5">
        <v>9.77</v>
      </c>
      <c r="E7" s="5">
        <f t="shared" si="0"/>
        <v>62.509999999999991</v>
      </c>
    </row>
    <row r="8" spans="1:5" x14ac:dyDescent="0.25">
      <c r="A8" t="s">
        <v>52</v>
      </c>
      <c r="B8" t="s">
        <v>31</v>
      </c>
      <c r="C8" s="5">
        <v>20</v>
      </c>
      <c r="D8" s="5">
        <v>7.81</v>
      </c>
    </row>
    <row r="9" spans="1:5" x14ac:dyDescent="0.25">
      <c r="A9" t="s">
        <v>52</v>
      </c>
      <c r="B9" t="s">
        <v>30</v>
      </c>
      <c r="C9" s="5">
        <v>13</v>
      </c>
      <c r="D9" s="5">
        <v>5.08</v>
      </c>
    </row>
    <row r="10" spans="1:5" x14ac:dyDescent="0.25">
      <c r="A10" t="s">
        <v>52</v>
      </c>
      <c r="B10" t="s">
        <v>42</v>
      </c>
      <c r="C10" s="5">
        <v>9</v>
      </c>
      <c r="D10" s="5">
        <v>3.52</v>
      </c>
    </row>
    <row r="11" spans="1:5" x14ac:dyDescent="0.25">
      <c r="A11" t="s">
        <v>52</v>
      </c>
      <c r="B11" t="s">
        <v>22</v>
      </c>
      <c r="C11" s="5">
        <v>7</v>
      </c>
      <c r="D11" s="5">
        <v>2.73</v>
      </c>
    </row>
    <row r="12" spans="1:5" x14ac:dyDescent="0.25">
      <c r="A12" t="s">
        <v>52</v>
      </c>
      <c r="B12" t="s">
        <v>37</v>
      </c>
      <c r="C12" s="5">
        <v>7</v>
      </c>
      <c r="D12" s="5">
        <v>2.73</v>
      </c>
    </row>
    <row r="13" spans="1:5" x14ac:dyDescent="0.25">
      <c r="A13" t="s">
        <v>52</v>
      </c>
      <c r="B13" t="s">
        <v>13</v>
      </c>
      <c r="C13" s="5">
        <v>6</v>
      </c>
      <c r="D13" s="5">
        <v>2.34</v>
      </c>
    </row>
    <row r="14" spans="1:5" x14ac:dyDescent="0.25">
      <c r="A14" t="s">
        <v>52</v>
      </c>
      <c r="B14" t="s">
        <v>21</v>
      </c>
      <c r="C14" s="5">
        <v>5</v>
      </c>
      <c r="D14" s="5">
        <v>1.95</v>
      </c>
    </row>
    <row r="15" spans="1:5" x14ac:dyDescent="0.25">
      <c r="A15" t="s">
        <v>52</v>
      </c>
      <c r="B15" t="s">
        <v>28</v>
      </c>
      <c r="C15" s="5">
        <v>5</v>
      </c>
      <c r="D15" s="5">
        <v>1.95</v>
      </c>
    </row>
    <row r="16" spans="1:5" x14ac:dyDescent="0.25">
      <c r="A16" t="s">
        <v>52</v>
      </c>
      <c r="B16" t="s">
        <v>9</v>
      </c>
      <c r="C16" s="5">
        <v>4</v>
      </c>
      <c r="D16" s="5">
        <v>1.56</v>
      </c>
    </row>
    <row r="17" spans="1:4" x14ac:dyDescent="0.25">
      <c r="A17" t="s">
        <v>52</v>
      </c>
      <c r="B17" t="s">
        <v>41</v>
      </c>
      <c r="C17" s="5">
        <v>3</v>
      </c>
      <c r="D17" s="5">
        <v>1.17</v>
      </c>
    </row>
    <row r="18" spans="1:4" x14ac:dyDescent="0.25">
      <c r="A18" t="s">
        <v>52</v>
      </c>
      <c r="B18" t="s">
        <v>26</v>
      </c>
      <c r="C18" s="5">
        <v>3</v>
      </c>
      <c r="D18" s="5">
        <v>1.17</v>
      </c>
    </row>
    <row r="19" spans="1:4" x14ac:dyDescent="0.25">
      <c r="A19" t="s">
        <v>52</v>
      </c>
      <c r="B19" t="s">
        <v>35</v>
      </c>
      <c r="C19" s="5">
        <v>2</v>
      </c>
      <c r="D19" s="5">
        <v>0.78</v>
      </c>
    </row>
    <row r="20" spans="1:4" x14ac:dyDescent="0.25">
      <c r="A20" t="s">
        <v>52</v>
      </c>
      <c r="B20" t="s">
        <v>43</v>
      </c>
      <c r="C20" s="5">
        <v>2</v>
      </c>
      <c r="D20" s="5">
        <v>0.78</v>
      </c>
    </row>
    <row r="21" spans="1:4" x14ac:dyDescent="0.25">
      <c r="A21" t="s">
        <v>52</v>
      </c>
      <c r="B21" t="s">
        <v>46</v>
      </c>
      <c r="C21" s="5">
        <v>2</v>
      </c>
      <c r="D21" s="5">
        <v>0.78</v>
      </c>
    </row>
    <row r="22" spans="1:4" x14ac:dyDescent="0.25">
      <c r="A22" t="s">
        <v>52</v>
      </c>
      <c r="B22" t="s">
        <v>38</v>
      </c>
      <c r="C22" s="5">
        <v>2</v>
      </c>
      <c r="D22" s="5">
        <v>0.78</v>
      </c>
    </row>
    <row r="23" spans="1:4" x14ac:dyDescent="0.25">
      <c r="A23" t="s">
        <v>52</v>
      </c>
      <c r="B23" t="s">
        <v>23</v>
      </c>
      <c r="C23" s="5">
        <v>2</v>
      </c>
      <c r="D23" s="5">
        <v>0.78</v>
      </c>
    </row>
    <row r="24" spans="1:4" x14ac:dyDescent="0.25">
      <c r="A24" t="s">
        <v>52</v>
      </c>
      <c r="B24" t="s">
        <v>45</v>
      </c>
      <c r="C24" s="5">
        <v>1</v>
      </c>
      <c r="D24" s="5">
        <v>0.39</v>
      </c>
    </row>
    <row r="25" spans="1:4" x14ac:dyDescent="0.25">
      <c r="A25" t="s">
        <v>52</v>
      </c>
      <c r="B25" t="s">
        <v>32</v>
      </c>
      <c r="C25" s="5">
        <v>1</v>
      </c>
      <c r="D25" s="5">
        <v>0.39</v>
      </c>
    </row>
    <row r="26" spans="1:4" x14ac:dyDescent="0.25">
      <c r="A26" t="s">
        <v>52</v>
      </c>
      <c r="B26" t="s">
        <v>47</v>
      </c>
      <c r="C26" s="5">
        <v>1</v>
      </c>
      <c r="D26" s="5">
        <v>0.39</v>
      </c>
    </row>
    <row r="27" spans="1:4" x14ac:dyDescent="0.25">
      <c r="A27" t="s">
        <v>52</v>
      </c>
      <c r="B27" t="s">
        <v>36</v>
      </c>
      <c r="C27" s="5">
        <v>1</v>
      </c>
      <c r="D27" s="5">
        <v>0.39</v>
      </c>
    </row>
    <row r="28" spans="1:4" x14ac:dyDescent="0.25">
      <c r="A28" s="1"/>
      <c r="B28" s="1"/>
      <c r="C28" s="2"/>
      <c r="D28" s="1"/>
    </row>
    <row r="29" spans="1:4" x14ac:dyDescent="0.25">
      <c r="A29" s="1"/>
      <c r="B29" s="1"/>
      <c r="C29" s="2"/>
      <c r="D29" s="1"/>
    </row>
    <row r="30" spans="1:4" x14ac:dyDescent="0.25">
      <c r="A30" s="1"/>
      <c r="B30" s="1"/>
      <c r="C30" s="2"/>
      <c r="D30" s="1"/>
    </row>
    <row r="31" spans="1:4" x14ac:dyDescent="0.25">
      <c r="A31" s="1"/>
      <c r="B31" s="1"/>
      <c r="C31" s="2"/>
      <c r="D31" s="1"/>
    </row>
    <row r="32" spans="1:4" x14ac:dyDescent="0.25">
      <c r="A32" s="1"/>
      <c r="B32" s="1"/>
      <c r="C32" s="2"/>
      <c r="D32" s="1"/>
    </row>
    <row r="33" spans="1:4" x14ac:dyDescent="0.25">
      <c r="A33" s="1"/>
      <c r="B33" s="1"/>
      <c r="C33" s="2"/>
      <c r="D33" s="1"/>
    </row>
    <row r="34" spans="1:4" x14ac:dyDescent="0.25">
      <c r="A34" s="1"/>
      <c r="B34" s="1"/>
      <c r="C34" s="2"/>
      <c r="D34" s="1"/>
    </row>
    <row r="35" spans="1:4" x14ac:dyDescent="0.25">
      <c r="A35" s="1"/>
      <c r="B35" s="1"/>
      <c r="C35" s="2"/>
      <c r="D35" s="1"/>
    </row>
    <row r="36" spans="1:4" x14ac:dyDescent="0.25">
      <c r="A36" s="1"/>
      <c r="B36" s="1"/>
      <c r="C36" s="2"/>
      <c r="D36" s="1"/>
    </row>
    <row r="37" spans="1:4" x14ac:dyDescent="0.25">
      <c r="A37" s="1"/>
      <c r="B37" s="1"/>
      <c r="C37" s="2"/>
      <c r="D37" s="1"/>
    </row>
    <row r="38" spans="1:4" x14ac:dyDescent="0.25">
      <c r="A38" s="1"/>
      <c r="B38" s="1"/>
      <c r="C38" s="2"/>
      <c r="D38" s="1"/>
    </row>
    <row r="39" spans="1:4" x14ac:dyDescent="0.25">
      <c r="A39" s="1"/>
      <c r="B39" s="1"/>
      <c r="C39" s="2"/>
      <c r="D39" s="1"/>
    </row>
    <row r="40" spans="1:4" x14ac:dyDescent="0.25">
      <c r="A40" s="1"/>
      <c r="B40" s="1"/>
      <c r="C40" s="2"/>
      <c r="D40" s="1"/>
    </row>
    <row r="41" spans="1:4" x14ac:dyDescent="0.25">
      <c r="A41" s="1"/>
      <c r="B41" s="1"/>
      <c r="C41" s="2"/>
      <c r="D41" s="1"/>
    </row>
    <row r="42" spans="1:4" x14ac:dyDescent="0.25">
      <c r="A42" s="1"/>
      <c r="B42" s="1"/>
      <c r="C42" s="2"/>
      <c r="D42" s="1"/>
    </row>
    <row r="43" spans="1:4" x14ac:dyDescent="0.25">
      <c r="A43" s="1"/>
      <c r="B43" s="1"/>
      <c r="C43" s="2"/>
      <c r="D43" s="1"/>
    </row>
    <row r="44" spans="1:4" x14ac:dyDescent="0.25">
      <c r="A44" s="1"/>
      <c r="B44" s="1"/>
      <c r="C44" s="2"/>
      <c r="D44" s="1"/>
    </row>
    <row r="45" spans="1:4" x14ac:dyDescent="0.25">
      <c r="A45" s="1"/>
      <c r="B45" s="1"/>
      <c r="C45" s="2"/>
      <c r="D45" s="1"/>
    </row>
    <row r="46" spans="1:4" x14ac:dyDescent="0.25">
      <c r="A46" s="1"/>
      <c r="B46" s="1"/>
      <c r="C46" s="2"/>
      <c r="D46" s="1"/>
    </row>
    <row r="47" spans="1:4" x14ac:dyDescent="0.25">
      <c r="A47" s="1"/>
      <c r="B47" s="1"/>
      <c r="C47" s="2"/>
      <c r="D47" s="1"/>
    </row>
    <row r="48" spans="1:4" x14ac:dyDescent="0.25">
      <c r="A48" s="1"/>
      <c r="B48" s="1"/>
      <c r="C48" s="2"/>
      <c r="D48" s="1"/>
    </row>
    <row r="49" spans="1:4" x14ac:dyDescent="0.25">
      <c r="A49" s="1"/>
      <c r="B49" s="1"/>
      <c r="C49" s="2"/>
      <c r="D49" s="1"/>
    </row>
    <row r="50" spans="1:4" x14ac:dyDescent="0.25">
      <c r="A50" s="1"/>
      <c r="B50" s="1"/>
      <c r="C50" s="2"/>
      <c r="D50" s="1"/>
    </row>
    <row r="51" spans="1:4" x14ac:dyDescent="0.25">
      <c r="A51" s="1"/>
      <c r="B51" s="1"/>
      <c r="C51" s="2"/>
      <c r="D51" s="1"/>
    </row>
    <row r="52" spans="1:4" x14ac:dyDescent="0.25">
      <c r="A52" s="1"/>
      <c r="B52" s="1"/>
      <c r="C52" s="2"/>
      <c r="D52" s="1"/>
    </row>
    <row r="53" spans="1:4" x14ac:dyDescent="0.25">
      <c r="A53" s="1"/>
      <c r="B53" s="1"/>
      <c r="C53" s="2"/>
      <c r="D53" s="1"/>
    </row>
    <row r="54" spans="1:4" x14ac:dyDescent="0.25">
      <c r="A54" s="1"/>
      <c r="B54" s="1"/>
      <c r="C54" s="2"/>
      <c r="D54" s="1"/>
    </row>
    <row r="55" spans="1:4" x14ac:dyDescent="0.25">
      <c r="A55" s="1"/>
      <c r="B55" s="1"/>
      <c r="C55" s="2"/>
      <c r="D55" s="1"/>
    </row>
    <row r="56" spans="1:4" x14ac:dyDescent="0.25">
      <c r="A56" s="1"/>
      <c r="B56" s="1"/>
      <c r="C56" s="2"/>
      <c r="D56" s="1"/>
    </row>
    <row r="57" spans="1:4" x14ac:dyDescent="0.25">
      <c r="A57" s="1"/>
      <c r="B57" s="1"/>
      <c r="C57" s="2"/>
      <c r="D57" s="1"/>
    </row>
    <row r="58" spans="1:4" x14ac:dyDescent="0.25">
      <c r="A58" s="1"/>
      <c r="B58" s="1"/>
      <c r="C58" s="2"/>
      <c r="D58" s="1"/>
    </row>
    <row r="59" spans="1:4" x14ac:dyDescent="0.25">
      <c r="A59" s="1"/>
      <c r="B59" s="1"/>
      <c r="C59" s="2"/>
      <c r="D59" s="1"/>
    </row>
    <row r="60" spans="1:4" x14ac:dyDescent="0.25">
      <c r="A60" s="1"/>
      <c r="B60" s="1"/>
      <c r="C60" s="2"/>
      <c r="D60" s="1"/>
    </row>
    <row r="61" spans="1:4" x14ac:dyDescent="0.25">
      <c r="A61" s="1"/>
      <c r="B61" s="1"/>
      <c r="C61" s="2"/>
      <c r="D61" s="1"/>
    </row>
    <row r="62" spans="1:4" x14ac:dyDescent="0.25">
      <c r="A62" s="1"/>
      <c r="B62" s="1"/>
      <c r="C62" s="2"/>
      <c r="D62" s="1"/>
    </row>
    <row r="63" spans="1:4" x14ac:dyDescent="0.25">
      <c r="A63" s="1"/>
      <c r="B63" s="1"/>
      <c r="C63" s="2"/>
      <c r="D63" s="1"/>
    </row>
    <row r="64" spans="1:4" x14ac:dyDescent="0.25">
      <c r="A64" s="1"/>
      <c r="B64" s="1"/>
      <c r="C64" s="2"/>
      <c r="D64" s="1"/>
    </row>
    <row r="65" spans="1:4" x14ac:dyDescent="0.25">
      <c r="A65" s="1"/>
      <c r="B65" s="1"/>
      <c r="C65" s="2"/>
      <c r="D65" s="1"/>
    </row>
    <row r="66" spans="1:4" x14ac:dyDescent="0.25">
      <c r="A66" s="1"/>
      <c r="B66" s="1"/>
      <c r="C66" s="2"/>
      <c r="D66" s="1"/>
    </row>
    <row r="67" spans="1:4" x14ac:dyDescent="0.25">
      <c r="A67" s="1"/>
      <c r="B67" s="1"/>
      <c r="C67" s="2"/>
      <c r="D67" s="1"/>
    </row>
    <row r="68" spans="1:4" x14ac:dyDescent="0.25">
      <c r="A68" s="1"/>
      <c r="B68" s="1"/>
      <c r="C68" s="2"/>
      <c r="D68" s="1"/>
    </row>
    <row r="69" spans="1:4" x14ac:dyDescent="0.25">
      <c r="A69" s="1"/>
      <c r="B69" s="1"/>
      <c r="C69" s="2"/>
      <c r="D69" s="1"/>
    </row>
    <row r="70" spans="1:4" x14ac:dyDescent="0.25">
      <c r="A70" s="1"/>
      <c r="B70" s="1"/>
      <c r="C70" s="2"/>
      <c r="D70" s="1"/>
    </row>
    <row r="71" spans="1:4" x14ac:dyDescent="0.25">
      <c r="A71" s="1"/>
      <c r="B71" s="1"/>
      <c r="C71" s="2"/>
      <c r="D71" s="1"/>
    </row>
    <row r="72" spans="1:4" x14ac:dyDescent="0.25">
      <c r="A72" s="1"/>
      <c r="B72" s="1"/>
      <c r="C72" s="2"/>
      <c r="D72" s="1"/>
    </row>
    <row r="73" spans="1:4" x14ac:dyDescent="0.25">
      <c r="A73" s="1"/>
      <c r="B73" s="1"/>
      <c r="C73" s="2"/>
      <c r="D73" s="1"/>
    </row>
    <row r="74" spans="1:4" x14ac:dyDescent="0.25">
      <c r="A74" s="1"/>
      <c r="B74" s="1"/>
      <c r="C74" s="2"/>
      <c r="D74" s="1"/>
    </row>
    <row r="75" spans="1:4" x14ac:dyDescent="0.25">
      <c r="A75" s="1"/>
      <c r="B75" s="1"/>
      <c r="C75" s="2"/>
      <c r="D75" s="1"/>
    </row>
    <row r="76" spans="1:4" x14ac:dyDescent="0.25">
      <c r="A76" s="1"/>
      <c r="B76" s="1"/>
      <c r="C76" s="2"/>
      <c r="D76" s="1"/>
    </row>
    <row r="77" spans="1:4" x14ac:dyDescent="0.25">
      <c r="A77" s="1"/>
      <c r="B77" s="1"/>
      <c r="C77" s="2"/>
      <c r="D77" s="1"/>
    </row>
    <row r="78" spans="1:4" x14ac:dyDescent="0.25">
      <c r="A78" s="1"/>
      <c r="B78" s="1"/>
      <c r="C78" s="2"/>
      <c r="D78" s="1"/>
    </row>
    <row r="79" spans="1:4" x14ac:dyDescent="0.25">
      <c r="A79" s="1"/>
      <c r="B79" s="1"/>
      <c r="C79" s="2"/>
      <c r="D79" s="1"/>
    </row>
    <row r="80" spans="1:4" x14ac:dyDescent="0.25">
      <c r="A80" s="1"/>
      <c r="B80" s="1"/>
      <c r="C80" s="2"/>
      <c r="D80" s="1"/>
    </row>
    <row r="81" spans="1:4" x14ac:dyDescent="0.25">
      <c r="A81" s="1"/>
      <c r="B81" s="1"/>
      <c r="C81" s="2"/>
      <c r="D81" s="1"/>
    </row>
    <row r="82" spans="1:4" x14ac:dyDescent="0.25">
      <c r="A82" s="1"/>
      <c r="B82" s="1"/>
      <c r="C82" s="2"/>
      <c r="D82" s="1"/>
    </row>
    <row r="83" spans="1:4" x14ac:dyDescent="0.25">
      <c r="A83" s="1"/>
      <c r="B83" s="1"/>
      <c r="C83" s="2"/>
      <c r="D83" s="1"/>
    </row>
    <row r="84" spans="1:4" x14ac:dyDescent="0.25">
      <c r="A84" s="1"/>
      <c r="B84" s="1"/>
      <c r="C84" s="2"/>
      <c r="D84" s="1"/>
    </row>
    <row r="85" spans="1:4" x14ac:dyDescent="0.25">
      <c r="A85" s="1"/>
      <c r="B85" s="1"/>
      <c r="C85" s="2"/>
      <c r="D85" s="1"/>
    </row>
    <row r="86" spans="1:4" x14ac:dyDescent="0.25">
      <c r="A86" s="1"/>
      <c r="B86" s="1"/>
      <c r="C86" s="2"/>
      <c r="D86" s="1"/>
    </row>
    <row r="87" spans="1:4" x14ac:dyDescent="0.25">
      <c r="A87" s="1"/>
      <c r="B87" s="1"/>
      <c r="C87" s="2"/>
      <c r="D87" s="1"/>
    </row>
    <row r="88" spans="1:4" x14ac:dyDescent="0.25">
      <c r="A88" s="1"/>
      <c r="B88" s="1"/>
      <c r="C88" s="2"/>
      <c r="D88" s="1"/>
    </row>
    <row r="89" spans="1:4" x14ac:dyDescent="0.25">
      <c r="A89" s="1"/>
      <c r="B89" s="1"/>
      <c r="C89" s="2"/>
      <c r="D89" s="1"/>
    </row>
    <row r="90" spans="1:4" x14ac:dyDescent="0.25">
      <c r="A90" s="1"/>
      <c r="B90" s="1"/>
      <c r="C90" s="2"/>
      <c r="D90" s="1"/>
    </row>
    <row r="91" spans="1:4" x14ac:dyDescent="0.25">
      <c r="A91" s="1"/>
      <c r="B91" s="1"/>
      <c r="C91" s="2"/>
      <c r="D91" s="1"/>
    </row>
    <row r="92" spans="1:4" x14ac:dyDescent="0.25">
      <c r="A92" s="1"/>
      <c r="B92" s="1"/>
      <c r="C92" s="2"/>
      <c r="D92" s="1"/>
    </row>
    <row r="93" spans="1:4" x14ac:dyDescent="0.25">
      <c r="A93" s="1"/>
      <c r="B93" s="1"/>
      <c r="C93" s="2"/>
      <c r="D93" s="1"/>
    </row>
    <row r="94" spans="1:4" x14ac:dyDescent="0.25">
      <c r="A94" s="1"/>
      <c r="B94" s="1"/>
      <c r="C94" s="2"/>
      <c r="D94" s="1"/>
    </row>
    <row r="95" spans="1:4" x14ac:dyDescent="0.25">
      <c r="A95" s="1"/>
      <c r="B95" s="1"/>
      <c r="C95" s="2"/>
      <c r="D95" s="1"/>
    </row>
    <row r="96" spans="1:4" x14ac:dyDescent="0.25">
      <c r="A96" s="1"/>
      <c r="B96" s="1"/>
      <c r="C96" s="2"/>
      <c r="D96" s="1"/>
    </row>
    <row r="97" spans="1:4" x14ac:dyDescent="0.25">
      <c r="A97" s="1"/>
      <c r="B97" s="1"/>
      <c r="C97" s="2"/>
      <c r="D97" s="1"/>
    </row>
    <row r="98" spans="1:4" x14ac:dyDescent="0.25">
      <c r="A98" s="1"/>
      <c r="B98" s="1"/>
      <c r="C98" s="2"/>
      <c r="D98" s="1"/>
    </row>
    <row r="99" spans="1:4" x14ac:dyDescent="0.25">
      <c r="A99" s="1"/>
      <c r="B99" s="1"/>
      <c r="C99" s="2"/>
      <c r="D99" s="1"/>
    </row>
    <row r="100" spans="1:4" x14ac:dyDescent="0.25">
      <c r="A100" s="1"/>
      <c r="B100" s="1"/>
      <c r="C100" s="2"/>
      <c r="D100" s="1"/>
    </row>
    <row r="101" spans="1:4" x14ac:dyDescent="0.25">
      <c r="A101" s="1"/>
      <c r="B101" s="1"/>
      <c r="C101" s="2"/>
      <c r="D101" s="1"/>
    </row>
    <row r="102" spans="1:4" x14ac:dyDescent="0.25">
      <c r="A102" s="1"/>
      <c r="B102" s="1"/>
      <c r="C102" s="2"/>
      <c r="D102" s="1"/>
    </row>
    <row r="103" spans="1:4" x14ac:dyDescent="0.25">
      <c r="A103" s="1"/>
      <c r="B103" s="1"/>
      <c r="C103" s="2"/>
      <c r="D103" s="1"/>
    </row>
    <row r="104" spans="1:4" x14ac:dyDescent="0.25">
      <c r="A104" s="1"/>
      <c r="B104" s="1"/>
      <c r="C104" s="2"/>
      <c r="D104" s="1"/>
    </row>
    <row r="105" spans="1:4" x14ac:dyDescent="0.25">
      <c r="A105" s="1"/>
      <c r="B105" s="1"/>
      <c r="C105" s="2"/>
      <c r="D105" s="1"/>
    </row>
    <row r="106" spans="1:4" x14ac:dyDescent="0.25">
      <c r="A106" s="1"/>
      <c r="B106" s="1"/>
      <c r="C106" s="2"/>
      <c r="D106" s="1"/>
    </row>
    <row r="107" spans="1:4" x14ac:dyDescent="0.25">
      <c r="A107" s="1"/>
      <c r="B107" s="1"/>
      <c r="C107" s="2"/>
      <c r="D107" s="1"/>
    </row>
    <row r="108" spans="1:4" x14ac:dyDescent="0.25">
      <c r="A108" s="1"/>
      <c r="B108" s="1"/>
      <c r="C108" s="2"/>
      <c r="D108" s="1"/>
    </row>
    <row r="109" spans="1:4" x14ac:dyDescent="0.25">
      <c r="A109" s="1"/>
      <c r="B109" s="1"/>
      <c r="C109" s="2"/>
      <c r="D109" s="1"/>
    </row>
    <row r="110" spans="1:4" x14ac:dyDescent="0.25">
      <c r="A110" s="1"/>
      <c r="B110" s="1"/>
      <c r="C110" s="2"/>
      <c r="D110" s="1"/>
    </row>
    <row r="111" spans="1:4" x14ac:dyDescent="0.25">
      <c r="A111" s="1"/>
      <c r="B111" s="1"/>
      <c r="C111" s="2"/>
      <c r="D111" s="1"/>
    </row>
    <row r="112" spans="1:4" x14ac:dyDescent="0.25">
      <c r="A112" s="1"/>
      <c r="B112" s="1"/>
      <c r="C112" s="2"/>
      <c r="D112" s="1"/>
    </row>
    <row r="113" spans="1:4" x14ac:dyDescent="0.25">
      <c r="A113" s="1"/>
      <c r="B113" s="1"/>
      <c r="C113" s="2"/>
      <c r="D113" s="1"/>
    </row>
    <row r="114" spans="1:4" x14ac:dyDescent="0.25">
      <c r="A114" s="1"/>
      <c r="B114" s="1"/>
      <c r="C114" s="2"/>
      <c r="D114" s="1"/>
    </row>
  </sheetData>
  <sortState xmlns:xlrd2="http://schemas.microsoft.com/office/spreadsheetml/2017/richdata2" ref="A4:D27">
    <sortCondition descending="1" ref="D4:D27"/>
  </sortState>
  <mergeCells count="2">
    <mergeCell ref="A1:D1"/>
    <mergeCell ref="A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C0A0-980A-41F4-9ABA-6B823920D94C}">
  <dimension ref="A1:D16"/>
  <sheetViews>
    <sheetView workbookViewId="0">
      <selection activeCell="B3" sqref="B3"/>
    </sheetView>
  </sheetViews>
  <sheetFormatPr baseColWidth="10" defaultRowHeight="15" x14ac:dyDescent="0.25"/>
  <cols>
    <col min="1" max="1" width="12.42578125" bestFit="1" customWidth="1"/>
    <col min="2" max="2" width="34.28515625" bestFit="1" customWidth="1"/>
  </cols>
  <sheetData>
    <row r="1" spans="1:4" x14ac:dyDescent="0.25">
      <c r="A1" s="9" t="s">
        <v>53</v>
      </c>
      <c r="B1" s="10"/>
      <c r="C1" s="10"/>
      <c r="D1" s="10"/>
    </row>
    <row r="2" spans="1:4" x14ac:dyDescent="0.25">
      <c r="A2" s="3" t="s">
        <v>2</v>
      </c>
      <c r="B2" s="3" t="s">
        <v>54</v>
      </c>
      <c r="C2" s="3" t="s">
        <v>49</v>
      </c>
      <c r="D2" s="3" t="s">
        <v>50</v>
      </c>
    </row>
    <row r="3" spans="1:4" x14ac:dyDescent="0.25">
      <c r="A3" t="s">
        <v>52</v>
      </c>
      <c r="B3" t="s">
        <v>4</v>
      </c>
      <c r="C3" s="5">
        <v>42</v>
      </c>
      <c r="D3" t="s">
        <v>59</v>
      </c>
    </row>
    <row r="4" spans="1:4" x14ac:dyDescent="0.25">
      <c r="A4" t="s">
        <v>52</v>
      </c>
      <c r="B4" t="s">
        <v>14</v>
      </c>
      <c r="C4" s="5">
        <v>4</v>
      </c>
      <c r="D4" t="s">
        <v>58</v>
      </c>
    </row>
    <row r="5" spans="1:4" x14ac:dyDescent="0.25">
      <c r="A5" t="s">
        <v>52</v>
      </c>
      <c r="B5" t="s">
        <v>3</v>
      </c>
      <c r="C5" s="5">
        <v>3</v>
      </c>
      <c r="D5" t="s">
        <v>57</v>
      </c>
    </row>
    <row r="6" spans="1:4" x14ac:dyDescent="0.25">
      <c r="A6" t="s">
        <v>52</v>
      </c>
      <c r="B6" t="s">
        <v>8</v>
      </c>
      <c r="C6" s="5">
        <v>2</v>
      </c>
      <c r="D6" t="s">
        <v>60</v>
      </c>
    </row>
    <row r="7" spans="1:4" x14ac:dyDescent="0.25">
      <c r="A7" t="s">
        <v>52</v>
      </c>
      <c r="B7" t="s">
        <v>17</v>
      </c>
      <c r="C7" s="5">
        <v>2</v>
      </c>
      <c r="D7" t="s">
        <v>60</v>
      </c>
    </row>
    <row r="8" spans="1:4" x14ac:dyDescent="0.25">
      <c r="A8" t="s">
        <v>52</v>
      </c>
      <c r="B8" t="s">
        <v>5</v>
      </c>
      <c r="C8" s="5">
        <v>13</v>
      </c>
      <c r="D8" t="s">
        <v>61</v>
      </c>
    </row>
    <row r="9" spans="1:4" x14ac:dyDescent="0.25">
      <c r="A9" t="s">
        <v>52</v>
      </c>
      <c r="B9" t="s">
        <v>7</v>
      </c>
      <c r="C9" s="5">
        <v>11</v>
      </c>
      <c r="D9" t="s">
        <v>56</v>
      </c>
    </row>
    <row r="10" spans="1:4" x14ac:dyDescent="0.25">
      <c r="A10" t="s">
        <v>52</v>
      </c>
      <c r="B10" t="s">
        <v>11</v>
      </c>
      <c r="C10" s="5">
        <v>1</v>
      </c>
      <c r="D10" t="s">
        <v>55</v>
      </c>
    </row>
    <row r="11" spans="1:4" x14ac:dyDescent="0.25">
      <c r="A11" t="s">
        <v>52</v>
      </c>
      <c r="B11" t="s">
        <v>10</v>
      </c>
      <c r="C11" s="5">
        <v>1</v>
      </c>
      <c r="D11" t="s">
        <v>55</v>
      </c>
    </row>
    <row r="12" spans="1:4" x14ac:dyDescent="0.25">
      <c r="A12" t="s">
        <v>52</v>
      </c>
      <c r="B12" t="s">
        <v>19</v>
      </c>
      <c r="C12" s="5">
        <v>1</v>
      </c>
      <c r="D12" t="s">
        <v>55</v>
      </c>
    </row>
    <row r="13" spans="1:4" x14ac:dyDescent="0.25">
      <c r="A13" t="s">
        <v>52</v>
      </c>
      <c r="B13" t="s">
        <v>16</v>
      </c>
      <c r="C13" s="5">
        <v>1</v>
      </c>
      <c r="D13" t="s">
        <v>55</v>
      </c>
    </row>
    <row r="14" spans="1:4" x14ac:dyDescent="0.25">
      <c r="A14" t="s">
        <v>52</v>
      </c>
      <c r="B14" t="s">
        <v>18</v>
      </c>
      <c r="C14" s="5">
        <v>1</v>
      </c>
      <c r="D14" t="s">
        <v>55</v>
      </c>
    </row>
    <row r="15" spans="1:4" x14ac:dyDescent="0.25">
      <c r="A15" t="s">
        <v>52</v>
      </c>
      <c r="B15" t="s">
        <v>6</v>
      </c>
      <c r="C15" s="5">
        <v>1</v>
      </c>
      <c r="D15" t="s">
        <v>55</v>
      </c>
    </row>
    <row r="16" spans="1:4" x14ac:dyDescent="0.25">
      <c r="A16" t="s">
        <v>52</v>
      </c>
      <c r="B16" t="s">
        <v>15</v>
      </c>
      <c r="C16" s="5">
        <v>1</v>
      </c>
      <c r="D16" t="s">
        <v>55</v>
      </c>
    </row>
  </sheetData>
  <sortState xmlns:xlrd2="http://schemas.microsoft.com/office/spreadsheetml/2017/richdata2" ref="A3:D16">
    <sortCondition descending="1" ref="D3:D16"/>
  </sortState>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997DA-789A-423E-8A8A-FEE946975F76}">
  <dimension ref="A1"/>
  <sheetViews>
    <sheetView workbookViewId="0">
      <selection activeCell="C9" sqref="C9"/>
    </sheetView>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DB575-A771-4754-BA99-3D895DA6FF6D}">
  <dimension ref="A1:D7"/>
  <sheetViews>
    <sheetView workbookViewId="0">
      <selection activeCell="C17" sqref="C17"/>
    </sheetView>
  </sheetViews>
  <sheetFormatPr baseColWidth="10" defaultRowHeight="15" x14ac:dyDescent="0.25"/>
  <cols>
    <col min="1" max="1" width="12.42578125" bestFit="1" customWidth="1"/>
    <col min="2" max="2" width="56.5703125" bestFit="1" customWidth="1"/>
    <col min="3" max="3" width="20.7109375" bestFit="1" customWidth="1"/>
    <col min="4" max="4" width="10.5703125" bestFit="1" customWidth="1"/>
  </cols>
  <sheetData>
    <row r="1" spans="1:4" x14ac:dyDescent="0.25">
      <c r="A1" s="9" t="s">
        <v>62</v>
      </c>
      <c r="B1" s="10"/>
      <c r="C1" s="10"/>
      <c r="D1" s="10"/>
    </row>
    <row r="2" spans="1:4" x14ac:dyDescent="0.25">
      <c r="A2" s="3" t="s">
        <v>2</v>
      </c>
      <c r="B2" s="3" t="s">
        <v>0</v>
      </c>
      <c r="C2" s="3" t="s">
        <v>63</v>
      </c>
      <c r="D2" s="3" t="s">
        <v>50</v>
      </c>
    </row>
    <row r="3" spans="1:4" x14ac:dyDescent="0.25">
      <c r="A3" t="s">
        <v>52</v>
      </c>
      <c r="B3" t="s">
        <v>39</v>
      </c>
      <c r="C3" s="5">
        <v>3</v>
      </c>
      <c r="D3" t="s">
        <v>64</v>
      </c>
    </row>
    <row r="4" spans="1:4" x14ac:dyDescent="0.25">
      <c r="A4" t="s">
        <v>52</v>
      </c>
      <c r="B4" t="s">
        <v>27</v>
      </c>
      <c r="C4" s="5">
        <v>5</v>
      </c>
      <c r="D4" t="s">
        <v>65</v>
      </c>
    </row>
    <row r="5" spans="1:4" x14ac:dyDescent="0.25">
      <c r="A5" t="s">
        <v>52</v>
      </c>
      <c r="B5" t="s">
        <v>29</v>
      </c>
      <c r="C5" s="5">
        <v>22</v>
      </c>
      <c r="D5" t="s">
        <v>66</v>
      </c>
    </row>
    <row r="6" spans="1:4" x14ac:dyDescent="0.25">
      <c r="A6" t="s">
        <v>52</v>
      </c>
      <c r="B6" t="s">
        <v>20</v>
      </c>
      <c r="C6" s="5">
        <v>62</v>
      </c>
      <c r="D6" t="s">
        <v>67</v>
      </c>
    </row>
    <row r="7" spans="1:4" x14ac:dyDescent="0.25">
      <c r="A7" t="s">
        <v>52</v>
      </c>
      <c r="B7" t="s">
        <v>25</v>
      </c>
      <c r="C7" s="5">
        <v>4</v>
      </c>
      <c r="D7" t="s">
        <v>68</v>
      </c>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5F2FA-6E9B-45E6-B036-E7583EB96BC0}">
  <dimension ref="A1:K10"/>
  <sheetViews>
    <sheetView workbookViewId="0">
      <selection activeCell="M17" sqref="M17"/>
    </sheetView>
  </sheetViews>
  <sheetFormatPr baseColWidth="10" defaultRowHeight="15" x14ac:dyDescent="0.25"/>
  <cols>
    <col min="1" max="1" width="56.5703125" bestFit="1" customWidth="1"/>
  </cols>
  <sheetData>
    <row r="1" spans="1:11" x14ac:dyDescent="0.25">
      <c r="A1" s="9" t="s">
        <v>69</v>
      </c>
      <c r="B1" s="10"/>
      <c r="C1" s="10"/>
      <c r="D1" s="10"/>
      <c r="E1" s="10"/>
      <c r="F1" s="10"/>
      <c r="G1" s="10"/>
      <c r="H1" s="10"/>
      <c r="I1" s="10"/>
      <c r="J1" s="10"/>
      <c r="K1" s="10"/>
    </row>
    <row r="2" spans="1:11" x14ac:dyDescent="0.25">
      <c r="A2" s="3" t="s">
        <v>0</v>
      </c>
      <c r="B2" s="3" t="s">
        <v>70</v>
      </c>
      <c r="C2" s="3" t="s">
        <v>71</v>
      </c>
      <c r="D2" s="3" t="s">
        <v>72</v>
      </c>
      <c r="E2" s="3" t="s">
        <v>73</v>
      </c>
      <c r="F2" s="3" t="s">
        <v>74</v>
      </c>
      <c r="G2" s="3" t="s">
        <v>75</v>
      </c>
      <c r="H2" s="3" t="s">
        <v>76</v>
      </c>
      <c r="I2" s="3" t="s">
        <v>77</v>
      </c>
      <c r="J2" s="3" t="s">
        <v>78</v>
      </c>
      <c r="K2" s="3" t="s">
        <v>79</v>
      </c>
    </row>
    <row r="3" spans="1:11" x14ac:dyDescent="0.25">
      <c r="A3" t="s">
        <v>40</v>
      </c>
      <c r="B3" s="5">
        <v>0</v>
      </c>
      <c r="C3" s="5">
        <v>0</v>
      </c>
      <c r="D3" s="5">
        <v>0</v>
      </c>
      <c r="E3" s="5">
        <v>0</v>
      </c>
      <c r="F3" s="5">
        <v>0</v>
      </c>
      <c r="G3" s="5">
        <v>0</v>
      </c>
      <c r="H3" s="5">
        <v>0</v>
      </c>
      <c r="I3" s="5">
        <v>0</v>
      </c>
      <c r="J3" s="5">
        <v>3</v>
      </c>
      <c r="K3" s="5">
        <v>0</v>
      </c>
    </row>
    <row r="4" spans="1:11" x14ac:dyDescent="0.25">
      <c r="A4" t="s">
        <v>39</v>
      </c>
      <c r="B4" s="5">
        <v>0</v>
      </c>
      <c r="C4" s="5">
        <v>0</v>
      </c>
      <c r="D4" s="5">
        <v>0</v>
      </c>
      <c r="E4">
        <v>13.5</v>
      </c>
      <c r="F4" s="5">
        <v>0</v>
      </c>
      <c r="G4" s="5">
        <v>0</v>
      </c>
      <c r="H4">
        <v>18.5</v>
      </c>
      <c r="I4" s="5">
        <v>0</v>
      </c>
      <c r="J4" s="5">
        <v>0</v>
      </c>
      <c r="K4" s="5">
        <v>0</v>
      </c>
    </row>
    <row r="5" spans="1:11" x14ac:dyDescent="0.25">
      <c r="A5" t="s">
        <v>24</v>
      </c>
      <c r="B5" s="5">
        <v>0</v>
      </c>
      <c r="C5" s="5">
        <v>1</v>
      </c>
      <c r="D5" s="5">
        <v>0</v>
      </c>
      <c r="E5" s="5">
        <v>0</v>
      </c>
      <c r="F5" s="5">
        <v>0</v>
      </c>
      <c r="G5" s="5">
        <v>1</v>
      </c>
      <c r="H5" s="5">
        <v>0</v>
      </c>
      <c r="I5" s="5">
        <v>0</v>
      </c>
      <c r="J5" s="5">
        <v>0</v>
      </c>
      <c r="K5" s="5">
        <v>0</v>
      </c>
    </row>
    <row r="6" spans="1:11" x14ac:dyDescent="0.25">
      <c r="A6" t="s">
        <v>44</v>
      </c>
      <c r="B6" s="5">
        <v>0</v>
      </c>
      <c r="C6" s="5">
        <v>0</v>
      </c>
      <c r="D6" s="5">
        <v>0</v>
      </c>
      <c r="E6" s="5">
        <v>9</v>
      </c>
      <c r="F6" s="5">
        <v>0</v>
      </c>
      <c r="G6" s="5">
        <v>0</v>
      </c>
      <c r="H6" s="5">
        <v>0</v>
      </c>
      <c r="I6" s="5">
        <v>0</v>
      </c>
      <c r="J6" s="5">
        <v>0</v>
      </c>
      <c r="K6" s="5">
        <v>8</v>
      </c>
    </row>
    <row r="7" spans="1:11" x14ac:dyDescent="0.25">
      <c r="A7" t="s">
        <v>27</v>
      </c>
      <c r="B7" s="5">
        <v>0</v>
      </c>
      <c r="C7" s="5">
        <v>0</v>
      </c>
      <c r="D7" s="5">
        <v>0</v>
      </c>
      <c r="E7" s="6">
        <v>23.33</v>
      </c>
      <c r="F7" s="5">
        <v>0</v>
      </c>
      <c r="G7" s="5">
        <v>0</v>
      </c>
      <c r="H7" s="5">
        <v>14</v>
      </c>
      <c r="I7" s="5">
        <v>0</v>
      </c>
      <c r="J7" s="5">
        <v>0</v>
      </c>
      <c r="K7" s="5">
        <v>0</v>
      </c>
    </row>
    <row r="8" spans="1:11" x14ac:dyDescent="0.25">
      <c r="A8" t="s">
        <v>29</v>
      </c>
      <c r="B8" s="5">
        <v>0</v>
      </c>
      <c r="C8" s="5">
        <v>0</v>
      </c>
      <c r="D8" s="5">
        <v>0</v>
      </c>
      <c r="E8">
        <v>15.4</v>
      </c>
      <c r="F8" s="5">
        <v>0</v>
      </c>
      <c r="G8" s="5">
        <v>11</v>
      </c>
      <c r="H8" s="6">
        <v>11.19</v>
      </c>
      <c r="I8" s="5">
        <v>0</v>
      </c>
      <c r="J8" s="5">
        <v>1</v>
      </c>
      <c r="K8" s="5">
        <v>5</v>
      </c>
    </row>
    <row r="9" spans="1:11" x14ac:dyDescent="0.25">
      <c r="A9" t="s">
        <v>20</v>
      </c>
      <c r="B9" s="6">
        <v>2.95</v>
      </c>
      <c r="C9" s="5">
        <v>0</v>
      </c>
      <c r="D9">
        <v>5.2</v>
      </c>
      <c r="E9" s="6">
        <v>3.69</v>
      </c>
      <c r="F9" s="5">
        <v>1</v>
      </c>
      <c r="G9" s="6">
        <v>3.69</v>
      </c>
      <c r="H9" s="6">
        <v>2.75</v>
      </c>
      <c r="I9" s="5">
        <v>0</v>
      </c>
      <c r="J9" s="6">
        <v>4.7300000000000004</v>
      </c>
      <c r="K9" s="6">
        <v>2.25</v>
      </c>
    </row>
    <row r="10" spans="1:11" x14ac:dyDescent="0.25">
      <c r="A10" t="s">
        <v>25</v>
      </c>
      <c r="B10" s="5">
        <v>15</v>
      </c>
      <c r="C10" s="5">
        <v>0</v>
      </c>
      <c r="D10" s="5">
        <v>0</v>
      </c>
      <c r="E10">
        <v>13.8</v>
      </c>
      <c r="F10" s="5">
        <v>0</v>
      </c>
      <c r="G10" s="5">
        <v>0</v>
      </c>
      <c r="H10" s="5">
        <v>0</v>
      </c>
      <c r="I10" s="5">
        <v>0</v>
      </c>
      <c r="J10" s="5">
        <v>0</v>
      </c>
      <c r="K10" s="5">
        <v>0</v>
      </c>
    </row>
  </sheetData>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09250-6780-4F32-8DA5-5AC13FDB5539}">
  <dimension ref="A1"/>
  <sheetViews>
    <sheetView workbookViewId="0">
      <selection activeCell="L20" sqref="L20"/>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peticiones registradas</vt:lpstr>
      <vt:lpstr>canal de atencion</vt:lpstr>
      <vt:lpstr>participacion tipologias</vt:lpstr>
      <vt:lpstr>subtemas periodo</vt:lpstr>
      <vt:lpstr>traslados no competencia</vt:lpstr>
      <vt:lpstr>cerradas mismo periodo</vt:lpstr>
      <vt:lpstr>cerradas otros periodos</vt:lpstr>
      <vt:lpstr>tiempo promed resp depend y tip</vt:lpstr>
      <vt:lpstr>participacion localidad</vt:lpstr>
      <vt:lpstr>participacion estrato</vt:lpstr>
      <vt:lpstr>participacion tipo requirente</vt:lpstr>
      <vt:lpstr>participacion calidad requirent</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Wilson Rodriguez Reyes</cp:lastModifiedBy>
  <dcterms:created xsi:type="dcterms:W3CDTF">2022-03-01T19:27:22Z</dcterms:created>
  <dcterms:modified xsi:type="dcterms:W3CDTF">2022-03-22T12:54:08Z</dcterms:modified>
</cp:coreProperties>
</file>