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fileserver\GCAU\1-ESTADISTICAS_GCAU\IP-INFORMES_TRANSPARENCIA\Inf_Transparencia_2022\IP-InfTransparencia_2022-09\"/>
    </mc:Choice>
  </mc:AlternateContent>
  <xr:revisionPtr revIDLastSave="0" documentId="13_ncr:1_{58C95FF4-B8C5-4ACA-9AD1-58AB667F904E}" xr6:coauthVersionLast="47" xr6:coauthVersionMax="47" xr10:uidLastSave="{00000000-0000-0000-0000-000000000000}"/>
  <bookViews>
    <workbookView xWindow="-120" yWindow="-120" windowWidth="20640" windowHeight="11160" tabRatio="810" firstSheet="8" activeTab="12" xr2:uid="{00000000-000D-0000-FFFF-FFFF00000000}"/>
  </bookViews>
  <sheets>
    <sheet name="peticiones registradas" sheetId="2" r:id="rId1"/>
    <sheet name="canal de atencion" sheetId="3" r:id="rId2"/>
    <sheet name="participacion tipologias" sheetId="4" r:id="rId3"/>
    <sheet name="subtemas periodo" sheetId="5" r:id="rId4"/>
    <sheet name="traslados no competencia" sheetId="6" r:id="rId5"/>
    <sheet name="cerradas mismo periodo" sheetId="7" r:id="rId6"/>
    <sheet name="cerradas otros periodos" sheetId="8" r:id="rId7"/>
    <sheet name="TIEMPO PROM RESPTA" sheetId="9" r:id="rId8"/>
    <sheet name="participacion localidad" sheetId="10" r:id="rId9"/>
    <sheet name="participacion estrato" sheetId="11" r:id="rId10"/>
    <sheet name="participacion tipo requirente" sheetId="12" r:id="rId11"/>
    <sheet name="PARTICIPAC CALID REQUIRENTE" sheetId="13" r:id="rId12"/>
    <sheet name="analisis" sheetId="14" r:id="rId13"/>
  </sheets>
  <externalReferences>
    <externalReference r:id="rId14"/>
    <externalReference r:id="rId15"/>
    <externalReference r:id="rId16"/>
    <externalReference r:id="rId17"/>
  </externalReferences>
  <definedNames>
    <definedName name="_xlnm._FilterDatabase" localSheetId="3" hidden="1">'subtemas periodo'!$A$3:$D$110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8" i="2" l="1"/>
  <c r="O18" i="2"/>
  <c r="O14" i="2"/>
  <c r="P14" i="2"/>
  <c r="L22" i="4" l="1"/>
  <c r="M22" i="4" s="1"/>
</calcChain>
</file>

<file path=xl/sharedStrings.xml><?xml version="1.0" encoding="utf-8"?>
<sst xmlns="http://schemas.openxmlformats.org/spreadsheetml/2006/main" count="24" uniqueCount="24">
  <si>
    <t>Dependencia</t>
  </si>
  <si>
    <t>GERENCIA JURIDICA</t>
  </si>
  <si>
    <t>GERENCIA DE INFORMACION CATASTRAL</t>
  </si>
  <si>
    <t>SUBGERENCIA DE INFORMACION ECONOMICA</t>
  </si>
  <si>
    <t>SUBGERENCIA DE INFORMACION FISICA Y JURIDICA</t>
  </si>
  <si>
    <t>SUBGERENCIA DE PARTICIPACION Y ATENCION AL CIUDADANO</t>
  </si>
  <si>
    <t>SUBGERENCIA DE TALENTO HUMANO</t>
  </si>
  <si>
    <t>Consulta</t>
  </si>
  <si>
    <t>Denuncia actos corrupción</t>
  </si>
  <si>
    <t>Derecho petición interés general</t>
  </si>
  <si>
    <t>Derecho petición interés particular</t>
  </si>
  <si>
    <t>Felicitación</t>
  </si>
  <si>
    <t>Queja</t>
  </si>
  <si>
    <t>Reclamo</t>
  </si>
  <si>
    <t>Sugerencia</t>
  </si>
  <si>
    <t>Solicitud acceso información</t>
  </si>
  <si>
    <t>Solicitud copia</t>
  </si>
  <si>
    <t>ENTREGAS</t>
  </si>
  <si>
    <t>CENTRO DE DOCUMENTACION</t>
  </si>
  <si>
    <t>OFICINA DE CONTROL DISCIPLINARIO INTERNO</t>
  </si>
  <si>
    <t>SUBGERENCIA DE OPERACIONES</t>
  </si>
  <si>
    <t>GERENCIA DE GESTION CORPORATIVA</t>
  </si>
  <si>
    <t>OBSERVATORIO TECNICO CATASTRAL</t>
  </si>
  <si>
    <t>SUBGERENCIA DE CONTRATACION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</si>
</sst>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b/>
      <sz val="11"/>
      <name val="Calibri"/>
      <family val="2"/>
    </font>
    <font>
      <sz val="11"/>
      <name val="Calibri"/>
      <family val="2"/>
    </font>
    <font>
      <b/>
      <sz val="18"/>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cellStyleXfs>
  <cellXfs count="20">
    <xf numFmtId="0" fontId="0" fillId="0" borderId="0" xfId="0"/>
    <xf numFmtId="1" fontId="0" fillId="0" borderId="0" xfId="0" applyNumberFormat="1"/>
    <xf numFmtId="164" fontId="0" fillId="0" borderId="0" xfId="0" applyNumberFormat="1"/>
    <xf numFmtId="2" fontId="0" fillId="0" borderId="0" xfId="0" applyNumberFormat="1"/>
    <xf numFmtId="0" fontId="20" fillId="0" borderId="0" xfId="43"/>
    <xf numFmtId="1" fontId="20" fillId="0" borderId="0" xfId="43" applyNumberFormat="1"/>
    <xf numFmtId="0" fontId="19" fillId="0" borderId="0" xfId="0" applyFont="1"/>
    <xf numFmtId="0" fontId="18" fillId="0" borderId="0" xfId="42"/>
    <xf numFmtId="0" fontId="19" fillId="0" borderId="0" xfId="42" applyFont="1"/>
    <xf numFmtId="1" fontId="18" fillId="0" borderId="0" xfId="42" applyNumberFormat="1"/>
    <xf numFmtId="165" fontId="0" fillId="0" borderId="0" xfId="0" applyNumberFormat="1"/>
    <xf numFmtId="9" fontId="18" fillId="0" borderId="0" xfId="42" applyNumberFormat="1"/>
    <xf numFmtId="0" fontId="21" fillId="0" borderId="10" xfId="0" applyFont="1" applyBorder="1" applyAlignment="1">
      <alignment horizontal="center" vertical="center" wrapText="1"/>
    </xf>
    <xf numFmtId="0" fontId="19" fillId="0" borderId="10" xfId="0" applyFont="1" applyBorder="1" applyAlignment="1">
      <alignment horizontal="center" vertical="center" textRotation="90" wrapText="1"/>
    </xf>
    <xf numFmtId="2" fontId="18" fillId="0" borderId="0" xfId="42" applyNumberFormat="1"/>
    <xf numFmtId="10" fontId="0" fillId="0" borderId="0" xfId="0" applyNumberFormat="1"/>
    <xf numFmtId="0" fontId="18" fillId="0" borderId="0" xfId="42" applyAlignment="1">
      <alignment horizontal="center"/>
    </xf>
    <xf numFmtId="0" fontId="18" fillId="0" borderId="0" xfId="42"/>
    <xf numFmtId="0" fontId="0" fillId="0" borderId="0" xfId="0" applyAlignment="1">
      <alignment horizontal="center"/>
    </xf>
    <xf numFmtId="0" fontId="0" fillId="0" borderId="0" xfId="0"/>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6E3FD3C1-CFC7-4C2E-84C1-F0637A35AB2D}"/>
    <cellStyle name="Normal 3" xfId="43" xr:uid="{F14083FC-0AEF-4A10-AE29-F4B63ACE3398}"/>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SUBTEMAS PERIODO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[1]Sheet1!$C$2</c:f>
              <c:strCache>
                <c:ptCount val="1"/>
                <c:pt idx="0">
                  <c:v>Total</c:v>
                </c:pt>
              </c:strCache>
            </c:strRef>
          </c:tx>
          <c:spPr>
            <a:solidFill>
              <a:schemeClr val="accent1"/>
            </a:solidFill>
            <a:ln>
              <a:noFill/>
            </a:ln>
            <a:effectLst/>
            <a:sp3d/>
          </c:spPr>
          <c:invertIfNegative val="0"/>
          <c:cat>
            <c:strRef>
              <c:f>[1]Sheet1!$B$3:$B$26</c:f>
              <c:strCache>
                <c:ptCount val="24"/>
                <c:pt idx="0">
                  <c:v>ATENCION Y SERVICIO A LA CIUDADANIA</c:v>
                </c:pt>
                <c:pt idx="1">
                  <c:v>TRAMITES  MORAS  PRIORIDADES</c:v>
                </c:pt>
                <c:pt idx="2">
                  <c:v>PLUSVALIA</c:v>
                </c:pt>
                <c:pt idx="3">
                  <c:v>ATENCION DE SERVICIOS</c:v>
                </c:pt>
                <c:pt idx="4">
                  <c:v>CAMBIO DE PROPIETARIO O POSEEDOR</c:v>
                </c:pt>
                <c:pt idx="5">
                  <c:v>CENSO INMOBILIARIO</c:v>
                </c:pt>
                <c:pt idx="6">
                  <c:v>CERTIFICADO DE CABIDA Y LINDEROS</c:v>
                </c:pt>
                <c:pt idx="7">
                  <c:v>REVISION DE AVALUO</c:v>
                </c:pt>
                <c:pt idx="8">
                  <c:v>SOLICITUD COPIA DE DOCUMENTO</c:v>
                </c:pt>
                <c:pt idx="9">
                  <c:v>GESTION DEL TALENTO HUMANO</c:v>
                </c:pt>
                <c:pt idx="10">
                  <c:v>CERTIFICACION CATASTRAL</c:v>
                </c:pt>
                <c:pt idx="11">
                  <c:v>AVALUO CATASTRAL</c:v>
                </c:pt>
                <c:pt idx="12">
                  <c:v>ENGLOBE / DESENGLOBE</c:v>
                </c:pt>
                <c:pt idx="13">
                  <c:v>CERTIFICACIONES MANUALES</c:v>
                </c:pt>
                <c:pt idx="14">
                  <c:v>RECTIFICACION DE AREA CONSTRUIDA PH / NPH</c:v>
                </c:pt>
                <c:pt idx="15">
                  <c:v>IMPUESTOS</c:v>
                </c:pt>
                <c:pt idx="16">
                  <c:v>RECTIFICACION DE ESTRATO USO Y DESTINO</c:v>
                </c:pt>
                <c:pt idx="17">
                  <c:v>REQUERIMIENTOS DE NOMENCLATURA</c:v>
                </c:pt>
                <c:pt idx="18">
                  <c:v>CERTIFICADO DE INSCRIPCION EN EL CENSO CATASTRAL</c:v>
                </c:pt>
                <c:pt idx="19">
                  <c:v>APELACIONES</c:v>
                </c:pt>
                <c:pt idx="20">
                  <c:v>INCORPORACION DE CONSTRUCCION PH / NPH</c:v>
                </c:pt>
                <c:pt idx="21">
                  <c:v>INFORMACION CARTOGRAFICA</c:v>
                </c:pt>
                <c:pt idx="22">
                  <c:v>RECTIFICACION DE AREA DE TERRENO</c:v>
                </c:pt>
                <c:pt idx="23">
                  <c:v>TRASLADO A ENTIDADES NACIONALES Y/O TERRITORIALES</c:v>
                </c:pt>
              </c:strCache>
            </c:strRef>
          </c:cat>
          <c:val>
            <c:numRef>
              <c:f>[1]Sheet1!$C$3:$C$26</c:f>
              <c:numCache>
                <c:formatCode>General</c:formatCode>
                <c:ptCount val="24"/>
                <c:pt idx="0">
                  <c:v>177</c:v>
                </c:pt>
                <c:pt idx="1">
                  <c:v>47</c:v>
                </c:pt>
                <c:pt idx="2">
                  <c:v>30</c:v>
                </c:pt>
                <c:pt idx="3">
                  <c:v>23</c:v>
                </c:pt>
                <c:pt idx="4">
                  <c:v>22</c:v>
                </c:pt>
                <c:pt idx="5">
                  <c:v>22</c:v>
                </c:pt>
                <c:pt idx="6">
                  <c:v>18</c:v>
                </c:pt>
                <c:pt idx="7">
                  <c:v>18</c:v>
                </c:pt>
                <c:pt idx="8">
                  <c:v>14</c:v>
                </c:pt>
                <c:pt idx="9">
                  <c:v>12</c:v>
                </c:pt>
                <c:pt idx="10">
                  <c:v>10</c:v>
                </c:pt>
                <c:pt idx="11">
                  <c:v>6</c:v>
                </c:pt>
                <c:pt idx="12">
                  <c:v>5</c:v>
                </c:pt>
                <c:pt idx="13">
                  <c:v>4</c:v>
                </c:pt>
                <c:pt idx="14">
                  <c:v>4</c:v>
                </c:pt>
                <c:pt idx="15">
                  <c:v>3</c:v>
                </c:pt>
                <c:pt idx="16">
                  <c:v>3</c:v>
                </c:pt>
                <c:pt idx="17">
                  <c:v>3</c:v>
                </c:pt>
                <c:pt idx="18">
                  <c:v>2</c:v>
                </c:pt>
                <c:pt idx="19">
                  <c:v>1</c:v>
                </c:pt>
                <c:pt idx="20">
                  <c:v>1</c:v>
                </c:pt>
                <c:pt idx="21">
                  <c:v>1</c:v>
                </c:pt>
                <c:pt idx="22">
                  <c:v>1</c:v>
                </c:pt>
                <c:pt idx="23">
                  <c:v>1</c:v>
                </c:pt>
              </c:numCache>
            </c:numRef>
          </c:val>
          <c:extLst>
            <c:ext xmlns:c16="http://schemas.microsoft.com/office/drawing/2014/chart" uri="{C3380CC4-5D6E-409C-BE32-E72D297353CC}">
              <c16:uniqueId val="{00000000-AE03-44E4-A4FD-638B8E62B91E}"/>
            </c:ext>
          </c:extLst>
        </c:ser>
        <c:dLbls>
          <c:showLegendKey val="0"/>
          <c:showVal val="0"/>
          <c:showCatName val="0"/>
          <c:showSerName val="0"/>
          <c:showPercent val="0"/>
          <c:showBubbleSize val="0"/>
        </c:dLbls>
        <c:gapWidth val="150"/>
        <c:shape val="box"/>
        <c:axId val="1922116863"/>
        <c:axId val="1922108543"/>
        <c:axId val="0"/>
      </c:bar3DChart>
      <c:catAx>
        <c:axId val="1922116863"/>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2108543"/>
        <c:crosses val="autoZero"/>
        <c:auto val="1"/>
        <c:lblAlgn val="ctr"/>
        <c:lblOffset val="100"/>
        <c:noMultiLvlLbl val="0"/>
      </c:catAx>
      <c:valAx>
        <c:axId val="192210854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21168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TRASLADOS NO COMPETENCIA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[2]Sheet1!$C$2</c:f>
              <c:strCache>
                <c:ptCount val="1"/>
                <c:pt idx="0">
                  <c:v>Total</c:v>
                </c:pt>
              </c:strCache>
            </c:strRef>
          </c:tx>
          <c:spPr>
            <a:solidFill>
              <a:schemeClr val="accent1"/>
            </a:solidFill>
            <a:ln>
              <a:noFill/>
            </a:ln>
            <a:effectLst/>
            <a:sp3d/>
          </c:spPr>
          <c:invertIfNegative val="0"/>
          <c:cat>
            <c:strRef>
              <c:f>[2]Sheet1!$B$3:$B$21</c:f>
              <c:strCache>
                <c:ptCount val="19"/>
                <c:pt idx="0">
                  <c:v>SECRETARIA DE HACIENDA</c:v>
                </c:pt>
                <c:pt idx="1">
                  <c:v>SECRETARIA DE PLANEACION</c:v>
                </c:pt>
                <c:pt idx="2">
                  <c:v>DEFENSORIA DEL ESPACIO PUBLICO</c:v>
                </c:pt>
                <c:pt idx="3">
                  <c:v>SECRETARIA DE GOBIERNO</c:v>
                </c:pt>
                <c:pt idx="4">
                  <c:v>SECRETARIA DEL HABITAT</c:v>
                </c:pt>
                <c:pt idx="5">
                  <c:v>IPES</c:v>
                </c:pt>
                <c:pt idx="6">
                  <c:v>PERSONERIA DE BOGOTA</c:v>
                </c:pt>
                <c:pt idx="7">
                  <c:v>CVP - CAJA DE LA VIVIENDA POPULAR</c:v>
                </c:pt>
                <c:pt idx="8">
                  <c:v>SECRETARIA GENERAL</c:v>
                </c:pt>
                <c:pt idx="9">
                  <c:v>SECRETARIA DE SALUD</c:v>
                </c:pt>
                <c:pt idx="10">
                  <c:v>SECRETARIA DE AMBIENTE</c:v>
                </c:pt>
                <c:pt idx="11">
                  <c:v>UMV - UNIDAD DE MANTENIMIENTO VIAL</c:v>
                </c:pt>
                <c:pt idx="12">
                  <c:v>ACUEDUCTO - EAAB-ESP</c:v>
                </c:pt>
                <c:pt idx="13">
                  <c:v>ENTIDAD NACIONAL</c:v>
                </c:pt>
                <c:pt idx="14">
                  <c:v>VANTI</c:v>
                </c:pt>
                <c:pt idx="15">
                  <c:v>ETB - EMPRESA DE TELEFONOS</c:v>
                </c:pt>
                <c:pt idx="16">
                  <c:v>SECRETARIA DE DESARROLLO ECONOMICO</c:v>
                </c:pt>
                <c:pt idx="17">
                  <c:v>IDU</c:v>
                </c:pt>
                <c:pt idx="18">
                  <c:v>CODENSA</c:v>
                </c:pt>
              </c:strCache>
            </c:strRef>
          </c:cat>
          <c:val>
            <c:numRef>
              <c:f>[2]Sheet1!$C$3:$C$21</c:f>
              <c:numCache>
                <c:formatCode>General</c:formatCode>
                <c:ptCount val="19"/>
                <c:pt idx="0">
                  <c:v>32</c:v>
                </c:pt>
                <c:pt idx="1">
                  <c:v>11</c:v>
                </c:pt>
                <c:pt idx="2">
                  <c:v>7</c:v>
                </c:pt>
                <c:pt idx="3">
                  <c:v>7</c:v>
                </c:pt>
                <c:pt idx="4">
                  <c:v>2</c:v>
                </c:pt>
                <c:pt idx="5">
                  <c:v>2</c:v>
                </c:pt>
                <c:pt idx="6">
                  <c:v>2</c:v>
                </c:pt>
                <c:pt idx="7">
                  <c:v>2</c:v>
                </c:pt>
                <c:pt idx="8">
                  <c:v>2</c:v>
                </c:pt>
                <c:pt idx="9">
                  <c:v>2</c:v>
                </c:pt>
                <c:pt idx="10">
                  <c:v>1</c:v>
                </c:pt>
                <c:pt idx="11">
                  <c:v>1</c:v>
                </c:pt>
                <c:pt idx="12">
                  <c:v>1</c:v>
                </c:pt>
                <c:pt idx="13">
                  <c:v>1</c:v>
                </c:pt>
                <c:pt idx="14">
                  <c:v>1</c:v>
                </c:pt>
                <c:pt idx="15">
                  <c:v>1</c:v>
                </c:pt>
                <c:pt idx="16">
                  <c:v>1</c:v>
                </c:pt>
                <c:pt idx="17">
                  <c:v>1</c:v>
                </c:pt>
                <c:pt idx="18">
                  <c:v>1</c:v>
                </c:pt>
              </c:numCache>
            </c:numRef>
          </c:val>
          <c:extLst>
            <c:ext xmlns:c16="http://schemas.microsoft.com/office/drawing/2014/chart" uri="{C3380CC4-5D6E-409C-BE32-E72D297353CC}">
              <c16:uniqueId val="{00000000-CC7D-4849-AD4E-2BDE6EEDB486}"/>
            </c:ext>
          </c:extLst>
        </c:ser>
        <c:dLbls>
          <c:showLegendKey val="0"/>
          <c:showVal val="0"/>
          <c:showCatName val="0"/>
          <c:showSerName val="0"/>
          <c:showPercent val="0"/>
          <c:showBubbleSize val="0"/>
        </c:dLbls>
        <c:gapWidth val="150"/>
        <c:shape val="box"/>
        <c:axId val="1257535775"/>
        <c:axId val="1257538271"/>
        <c:axId val="0"/>
      </c:bar3DChart>
      <c:catAx>
        <c:axId val="1257535775"/>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57538271"/>
        <c:crosses val="autoZero"/>
        <c:auto val="1"/>
        <c:lblAlgn val="ctr"/>
        <c:lblOffset val="100"/>
        <c:noMultiLvlLbl val="0"/>
      </c:catAx>
      <c:valAx>
        <c:axId val="12575382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575357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stacked"/>
        <c:varyColors val="0"/>
        <c:ser>
          <c:idx val="0"/>
          <c:order val="0"/>
          <c:tx>
            <c:strRef>
              <c:f>[3]Sheet1!$C$2</c:f>
              <c:strCache>
                <c:ptCount val="1"/>
                <c:pt idx="0">
                  <c:v>Cerradas Mismo Periodo</c:v>
                </c:pt>
              </c:strCache>
            </c:strRef>
          </c:tx>
          <c:spPr>
            <a:solidFill>
              <a:schemeClr val="accent1"/>
            </a:solidFill>
            <a:ln>
              <a:noFill/>
            </a:ln>
            <a:effectLst/>
            <a:sp3d/>
          </c:spPr>
          <c:invertIfNegative val="0"/>
          <c:cat>
            <c:strRef>
              <c:f>[3]Sheet1!$B$3:$B$14</c:f>
              <c:strCache>
                <c:ptCount val="12"/>
                <c:pt idx="0">
                  <c:v>SUBGERENCIA DE PARTICIPACION Y ATENCION AL CIUDADANO</c:v>
                </c:pt>
                <c:pt idx="1">
                  <c:v>SUBGERENCIA DE INFORMACION FISICA Y JURIDICA</c:v>
                </c:pt>
                <c:pt idx="2">
                  <c:v>ENTREGAS</c:v>
                </c:pt>
                <c:pt idx="3">
                  <c:v>SUBGERENCIA DE INFORMACION ECONOMICA</c:v>
                </c:pt>
                <c:pt idx="4">
                  <c:v>GERENCIA DE INFORMACION CATASTRAL</c:v>
                </c:pt>
                <c:pt idx="5">
                  <c:v>OFICINA DE CONTROL DISCIPLINARIO INTERNO</c:v>
                </c:pt>
                <c:pt idx="6">
                  <c:v>SUBGERENCIA DE TALENTO HUMANO</c:v>
                </c:pt>
                <c:pt idx="7">
                  <c:v>GERENCIA DE GESTION CORPORATIVA</c:v>
                </c:pt>
                <c:pt idx="8">
                  <c:v>SUBGERENCIA DE CONTRATACION</c:v>
                </c:pt>
                <c:pt idx="9">
                  <c:v>CENTRO DE DOCUMENTACION</c:v>
                </c:pt>
                <c:pt idx="10">
                  <c:v>OBSERVATORIO TECNICO CATASTRAL</c:v>
                </c:pt>
                <c:pt idx="11">
                  <c:v>SUBGERENCIA DE OPERACIONES</c:v>
                </c:pt>
              </c:strCache>
            </c:strRef>
          </c:cat>
          <c:val>
            <c:numRef>
              <c:f>[3]Sheet1!$C$3:$C$14</c:f>
              <c:numCache>
                <c:formatCode>General</c:formatCode>
                <c:ptCount val="12"/>
                <c:pt idx="0">
                  <c:v>217</c:v>
                </c:pt>
                <c:pt idx="1">
                  <c:v>37</c:v>
                </c:pt>
                <c:pt idx="2">
                  <c:v>20</c:v>
                </c:pt>
                <c:pt idx="3">
                  <c:v>9</c:v>
                </c:pt>
                <c:pt idx="4">
                  <c:v>7</c:v>
                </c:pt>
                <c:pt idx="5">
                  <c:v>4</c:v>
                </c:pt>
                <c:pt idx="6">
                  <c:v>2</c:v>
                </c:pt>
                <c:pt idx="7">
                  <c:v>2</c:v>
                </c:pt>
                <c:pt idx="8">
                  <c:v>2</c:v>
                </c:pt>
                <c:pt idx="9">
                  <c:v>1</c:v>
                </c:pt>
                <c:pt idx="10">
                  <c:v>1</c:v>
                </c:pt>
                <c:pt idx="11">
                  <c:v>1</c:v>
                </c:pt>
              </c:numCache>
            </c:numRef>
          </c:val>
          <c:extLst>
            <c:ext xmlns:c16="http://schemas.microsoft.com/office/drawing/2014/chart" uri="{C3380CC4-5D6E-409C-BE32-E72D297353CC}">
              <c16:uniqueId val="{00000000-FA12-46D6-BD0D-FC76D72F1C6C}"/>
            </c:ext>
          </c:extLst>
        </c:ser>
        <c:dLbls>
          <c:showLegendKey val="0"/>
          <c:showVal val="0"/>
          <c:showCatName val="0"/>
          <c:showSerName val="0"/>
          <c:showPercent val="0"/>
          <c:showBubbleSize val="0"/>
        </c:dLbls>
        <c:gapWidth val="150"/>
        <c:shape val="box"/>
        <c:axId val="1387086047"/>
        <c:axId val="1387081055"/>
        <c:axId val="0"/>
      </c:bar3DChart>
      <c:catAx>
        <c:axId val="138708604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081055"/>
        <c:crosses val="autoZero"/>
        <c:auto val="1"/>
        <c:lblAlgn val="ctr"/>
        <c:lblOffset val="100"/>
        <c:noMultiLvlLbl val="0"/>
      </c:catAx>
      <c:valAx>
        <c:axId val="13870810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0860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stacked"/>
        <c:varyColors val="0"/>
        <c:ser>
          <c:idx val="0"/>
          <c:order val="0"/>
          <c:tx>
            <c:strRef>
              <c:f>[4]Sheet1!$C$2</c:f>
              <c:strCache>
                <c:ptCount val="1"/>
                <c:pt idx="0">
                  <c:v>Cerradas Otro Periodo</c:v>
                </c:pt>
              </c:strCache>
            </c:strRef>
          </c:tx>
          <c:spPr>
            <a:solidFill>
              <a:schemeClr val="accent1"/>
            </a:solidFill>
            <a:ln>
              <a:noFill/>
            </a:ln>
            <a:effectLst/>
            <a:sp3d/>
          </c:spPr>
          <c:invertIfNegative val="0"/>
          <c:cat>
            <c:strRef>
              <c:f>[4]Sheet1!$B$3:$B$11</c:f>
              <c:strCache>
                <c:ptCount val="9"/>
                <c:pt idx="0">
                  <c:v>SUBGERENCIA DE PARTICIPACION Y ATENCION AL CIUDADANO</c:v>
                </c:pt>
                <c:pt idx="1">
                  <c:v>SUBGERENCIA DE INFORMACION FISICA Y JURIDICA</c:v>
                </c:pt>
                <c:pt idx="2">
                  <c:v>SUBGERENCIA DE INFORMACION ECONOMICA</c:v>
                </c:pt>
                <c:pt idx="3">
                  <c:v>GERENCIA DE INFORMACION CATASTRAL</c:v>
                </c:pt>
                <c:pt idx="4">
                  <c:v>SUBGERENCIA DE CONTRATACION</c:v>
                </c:pt>
                <c:pt idx="5">
                  <c:v>ENTREGAS</c:v>
                </c:pt>
                <c:pt idx="6">
                  <c:v>GERENCIA JURIDICA</c:v>
                </c:pt>
                <c:pt idx="7">
                  <c:v>GERENCIA DE GESTION CORPORATIVA</c:v>
                </c:pt>
                <c:pt idx="8">
                  <c:v>OBSERVATORIO TECNICO CATASTRAL</c:v>
                </c:pt>
              </c:strCache>
            </c:strRef>
          </c:cat>
          <c:val>
            <c:numRef>
              <c:f>[4]Sheet1!$C$3:$C$11</c:f>
              <c:numCache>
                <c:formatCode>General</c:formatCode>
                <c:ptCount val="9"/>
                <c:pt idx="0">
                  <c:v>52</c:v>
                </c:pt>
                <c:pt idx="1">
                  <c:v>47</c:v>
                </c:pt>
                <c:pt idx="2">
                  <c:v>11</c:v>
                </c:pt>
                <c:pt idx="3">
                  <c:v>5</c:v>
                </c:pt>
                <c:pt idx="4">
                  <c:v>5</c:v>
                </c:pt>
                <c:pt idx="5">
                  <c:v>2</c:v>
                </c:pt>
                <c:pt idx="6">
                  <c:v>1</c:v>
                </c:pt>
                <c:pt idx="7">
                  <c:v>1</c:v>
                </c:pt>
                <c:pt idx="8">
                  <c:v>1</c:v>
                </c:pt>
              </c:numCache>
            </c:numRef>
          </c:val>
          <c:extLst>
            <c:ext xmlns:c16="http://schemas.microsoft.com/office/drawing/2014/chart" uri="{C3380CC4-5D6E-409C-BE32-E72D297353CC}">
              <c16:uniqueId val="{00000000-C2E6-42F2-9D0D-EA977457304D}"/>
            </c:ext>
          </c:extLst>
        </c:ser>
        <c:dLbls>
          <c:showLegendKey val="0"/>
          <c:showVal val="0"/>
          <c:showCatName val="0"/>
          <c:showSerName val="0"/>
          <c:showPercent val="0"/>
          <c:showBubbleSize val="0"/>
        </c:dLbls>
        <c:gapWidth val="150"/>
        <c:shape val="box"/>
        <c:axId val="1387101439"/>
        <c:axId val="1387096863"/>
        <c:axId val="0"/>
      </c:bar3DChart>
      <c:catAx>
        <c:axId val="1387101439"/>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096863"/>
        <c:crosses val="autoZero"/>
        <c:auto val="1"/>
        <c:lblAlgn val="ctr"/>
        <c:lblOffset val="100"/>
        <c:noMultiLvlLbl val="0"/>
      </c:catAx>
      <c:valAx>
        <c:axId val="138709686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1014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209549</xdr:colOff>
      <xdr:row>3</xdr:row>
      <xdr:rowOff>53734</xdr:rowOff>
    </xdr:from>
    <xdr:to>
      <xdr:col>13</xdr:col>
      <xdr:colOff>274636</xdr:colOff>
      <xdr:row>19</xdr:row>
      <xdr:rowOff>133349</xdr:rowOff>
    </xdr:to>
    <xdr:pic>
      <xdr:nvPicPr>
        <xdr:cNvPr id="5" name="Imagen 4">
          <a:extLst>
            <a:ext uri="{FF2B5EF4-FFF2-40B4-BE49-F238E27FC236}">
              <a16:creationId xmlns:a16="http://schemas.microsoft.com/office/drawing/2014/main" id="{03F87A42-F658-CB08-733A-467C1EA71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49" y="625234"/>
          <a:ext cx="9209087" cy="3127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3439771B-31AD-C169-106D-147EEA70D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5702E91B-CF6A-F527-49BC-4CD1598091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257175</xdr:colOff>
      <xdr:row>1</xdr:row>
      <xdr:rowOff>76199</xdr:rowOff>
    </xdr:from>
    <xdr:to>
      <xdr:col>8</xdr:col>
      <xdr:colOff>428625</xdr:colOff>
      <xdr:row>52</xdr:row>
      <xdr:rowOff>161924</xdr:rowOff>
    </xdr:to>
    <xdr:sp macro="" textlink="">
      <xdr:nvSpPr>
        <xdr:cNvPr id="2" name="CuadroTexto 1">
          <a:extLst>
            <a:ext uri="{FF2B5EF4-FFF2-40B4-BE49-F238E27FC236}">
              <a16:creationId xmlns:a16="http://schemas.microsoft.com/office/drawing/2014/main" id="{2BE0DA97-33FD-FABD-8FD1-27657E1FAFAC}"/>
            </a:ext>
          </a:extLst>
        </xdr:cNvPr>
        <xdr:cNvSpPr txBox="1"/>
      </xdr:nvSpPr>
      <xdr:spPr>
        <a:xfrm>
          <a:off x="1019175" y="266699"/>
          <a:ext cx="5505450" cy="980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solidFill>
                <a:schemeClr val="dk1"/>
              </a:solidFill>
              <a:effectLst/>
              <a:latin typeface="+mn-lt"/>
              <a:ea typeface="+mn-ea"/>
              <a:cs typeface="+mn-cs"/>
            </a:rPr>
            <a:t>ANÁLISIS PETICIONES BOGOTA TE ESCUCHA SEPTIEMBRE DE 2022</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Las respuestas de las peticiones atendidas en el mes de septiembre de 2022 emitidas por la UAECD atienden el criterio de OPORTUNIDAD, por lo cual todas las PQRS gestionadas en el periodo cumplieron con los términos legales establecidos de la siguiente manera: </a:t>
          </a:r>
        </a:p>
        <a:p>
          <a:r>
            <a:rPr lang="es-CO" sz="1100">
              <a:solidFill>
                <a:schemeClr val="dk1"/>
              </a:solidFill>
              <a:effectLst/>
              <a:latin typeface="+mn-lt"/>
              <a:ea typeface="+mn-ea"/>
              <a:cs typeface="+mn-cs"/>
            </a:rPr>
            <a:t>•Los traslados por no competencia fueron atendidos en un término de 5 días.</a:t>
          </a:r>
        </a:p>
        <a:p>
          <a:r>
            <a:rPr lang="es-CO" sz="1100">
              <a:solidFill>
                <a:schemeClr val="dk1"/>
              </a:solidFill>
              <a:effectLst/>
              <a:latin typeface="+mn-lt"/>
              <a:ea typeface="+mn-ea"/>
              <a:cs typeface="+mn-cs"/>
            </a:rPr>
            <a:t>•Las solicitudes de información y de copias se atendieron en menos de 20 días.</a:t>
          </a:r>
        </a:p>
        <a:p>
          <a:r>
            <a:rPr lang="es-CO" sz="1100">
              <a:solidFill>
                <a:schemeClr val="dk1"/>
              </a:solidFill>
              <a:effectLst/>
              <a:latin typeface="+mn-lt"/>
              <a:ea typeface="+mn-ea"/>
              <a:cs typeface="+mn-cs"/>
            </a:rPr>
            <a:t>•Las consultas en menos de los 35 días y los derechos de petición, reclamos, felicitaciones quejas y sugerencias fueron resueltos en un tiempo menor de 30 días.</a:t>
          </a:r>
        </a:p>
        <a:p>
          <a:r>
            <a:rPr lang="es-CO" sz="1100">
              <a:solidFill>
                <a:schemeClr val="dk1"/>
              </a:solidFill>
              <a:effectLst/>
              <a:latin typeface="+mn-lt"/>
              <a:ea typeface="+mn-ea"/>
              <a:cs typeface="+mn-cs"/>
            </a:rPr>
            <a:t>Las peticiones registradas por el ciudadano presentaron una disminución de 352 en agosto a 328 en septiembre, aproximadamente el 6.81 % menos.</a:t>
          </a:r>
        </a:p>
        <a:p>
          <a:r>
            <a:rPr lang="es-CO" sz="1100">
              <a:solidFill>
                <a:schemeClr val="dk1"/>
              </a:solidFill>
              <a:effectLst/>
              <a:latin typeface="+mn-lt"/>
              <a:ea typeface="+mn-ea"/>
              <a:cs typeface="+mn-cs"/>
            </a:rPr>
            <a:t>El principal canal de recepción de PQRS ciudadanas fue el sistema Bogotá te Escucha, seguido del canal presencial; dado que los canales con mayor acceso al ciudadano son la página de Bogotá te escucha y el canal presencial.  Por otra parte, por el correo electrónico se recibieron 7 requerimientos, Cabe aclarar que, en el informe, para este mes, no se recibieron peticiones por el canal escrito.</a:t>
          </a:r>
        </a:p>
        <a:p>
          <a:r>
            <a:rPr lang="es-CO" sz="1100">
              <a:solidFill>
                <a:schemeClr val="dk1"/>
              </a:solidFill>
              <a:effectLst/>
              <a:latin typeface="+mn-lt"/>
              <a:ea typeface="+mn-ea"/>
              <a:cs typeface="+mn-cs"/>
            </a:rPr>
            <a:t>La tipología más representativa fue el derecho de petición de interés particular el cual permitió al ciudadano solicitar diferentes trámites y servicios a cargo de la UAECD; siendo los temas más relevantes los correspondientes a atención y servicio a la ciudadanía, representando un 41.36% respecto a los demás temas, donde los usuarios consultaron temas varios sobre como solicitar trámites a Catastro, y el tema de cambios de propietario o poseedor. (cambio de nombre).</a:t>
          </a:r>
        </a:p>
        <a:p>
          <a:r>
            <a:rPr lang="es-CO" sz="1100">
              <a:solidFill>
                <a:schemeClr val="dk1"/>
              </a:solidFill>
              <a:effectLst/>
              <a:latin typeface="+mn-lt"/>
              <a:ea typeface="+mn-ea"/>
              <a:cs typeface="+mn-cs"/>
            </a:rPr>
            <a:t>El número de reclamos aumento de 76 a 85, representando un incremento de 11.84 % respecto al mes anterior.</a:t>
          </a:r>
        </a:p>
        <a:p>
          <a:r>
            <a:rPr lang="es-CO" sz="1100">
              <a:solidFill>
                <a:schemeClr val="dk1"/>
              </a:solidFill>
              <a:effectLst/>
              <a:latin typeface="+mn-lt"/>
              <a:ea typeface="+mn-ea"/>
              <a:cs typeface="+mn-cs"/>
            </a:rPr>
            <a:t>Estos reclamos estuvieron relacionados principalmente con la no respuesta oportuna a trámites del Sistema Integrado de Información Catastral.</a:t>
          </a:r>
        </a:p>
        <a:p>
          <a:r>
            <a:rPr lang="es-CO" sz="1100">
              <a:solidFill>
                <a:schemeClr val="dk1"/>
              </a:solidFill>
              <a:effectLst/>
              <a:latin typeface="+mn-lt"/>
              <a:ea typeface="+mn-ea"/>
              <a:cs typeface="+mn-cs"/>
            </a:rPr>
            <a:t>Para el mes de septiembre se recibieron 328 peticiones registradas por el ciudadano, un 6.81% de peticiones menos que en el mes de agosto en el cual se recibieron 352, con una disminución no muy sensible.</a:t>
          </a:r>
        </a:p>
        <a:p>
          <a:r>
            <a:rPr lang="es-CO" sz="1100">
              <a:solidFill>
                <a:schemeClr val="dk1"/>
              </a:solidFill>
              <a:effectLst/>
              <a:latin typeface="+mn-lt"/>
              <a:ea typeface="+mn-ea"/>
              <a:cs typeface="+mn-cs"/>
            </a:rPr>
            <a:t>Se esperaba que el número de peticiones siguiera disminuyendo lo cual sucedió para septiembre, esto pensando que los términos para cancelar el impuesto predial ya se habían vencido, razón que en los meses anteriores generara un descontento en el incremento de los avalúos catastrales, ocasionando las solicitudes de revisión de avalúo y teniendo en cuenta que la mayor cantidad de contribuyentes ya han cancelado el predial.</a:t>
          </a:r>
        </a:p>
        <a:p>
          <a:r>
            <a:rPr lang="es-CO" sz="1100">
              <a:solidFill>
                <a:schemeClr val="dk1"/>
              </a:solidFill>
              <a:effectLst/>
              <a:latin typeface="+mn-lt"/>
              <a:ea typeface="+mn-ea"/>
              <a:cs typeface="+mn-cs"/>
            </a:rPr>
            <a:t>Los temas más representativos son Atención y servicio a la ciudadanía, tramites mora y prioridades, representando un 52.34 % respecto al resto de temas.</a:t>
          </a:r>
        </a:p>
        <a:p>
          <a:r>
            <a:rPr lang="es-CO" sz="1100">
              <a:solidFill>
                <a:schemeClr val="dk1"/>
              </a:solidFill>
              <a:effectLst/>
              <a:latin typeface="+mn-lt"/>
              <a:ea typeface="+mn-ea"/>
              <a:cs typeface="+mn-cs"/>
            </a:rPr>
            <a:t>La mayor cantidad de traslados por no competencia se realizó hacia la SHD representando un 41.03% del total de traslados.</a:t>
          </a:r>
        </a:p>
        <a:p>
          <a:r>
            <a:rPr lang="es-CO" sz="1100">
              <a:solidFill>
                <a:schemeClr val="dk1"/>
              </a:solidFill>
              <a:effectLst/>
              <a:latin typeface="+mn-lt"/>
              <a:ea typeface="+mn-ea"/>
              <a:cs typeface="+mn-cs"/>
            </a:rPr>
            <a:t>La mayor cantidad de tiempo promedio en la respuesta a tramites se dio en la Subgerencia de información económica siendo de 19.06 días en la respuesta de consulta.</a:t>
          </a:r>
        </a:p>
        <a:p>
          <a:r>
            <a:rPr lang="es-CO" sz="1100">
              <a:solidFill>
                <a:schemeClr val="dk1"/>
              </a:solidFill>
              <a:effectLst/>
              <a:latin typeface="+mn-lt"/>
              <a:ea typeface="+mn-ea"/>
              <a:cs typeface="+mn-cs"/>
            </a:rPr>
            <a:t>La localidad con mayor participación en las peticiones es Fontibón con 35 reportada para septiembre de 2022, es importante anotar que no todos los usuarios reportan el lugar donde viven.</a:t>
          </a:r>
        </a:p>
        <a:p>
          <a:r>
            <a:rPr lang="es-CO" sz="1100">
              <a:solidFill>
                <a:schemeClr val="dk1"/>
              </a:solidFill>
              <a:effectLst/>
              <a:latin typeface="+mn-lt"/>
              <a:ea typeface="+mn-ea"/>
              <a:cs typeface="+mn-cs"/>
            </a:rPr>
            <a:t>El estrato más representativo es el tres, con 65 reportado.</a:t>
          </a:r>
        </a:p>
        <a:p>
          <a:r>
            <a:rPr lang="es-CO" sz="1100">
              <a:solidFill>
                <a:schemeClr val="dk1"/>
              </a:solidFill>
              <a:effectLst/>
              <a:latin typeface="+mn-lt"/>
              <a:ea typeface="+mn-ea"/>
              <a:cs typeface="+mn-cs"/>
            </a:rPr>
            <a:t>La disminución de las peticiones registradas por la entidad se debe a que el usuario atendido por los diferentes canales solicita la radicación de su reclamo o petición al funcionario que atiende, quien registra su petición en el sistema BTE y estas han disminuido en la proporción en la que quedan rezagos del pago del impuesto predial y el afán de obtener respuestas por parte de las radicaciones va disminuyendo.</a:t>
          </a:r>
        </a:p>
        <a:p>
          <a:r>
            <a:rPr lang="es-CO" sz="1100">
              <a:solidFill>
                <a:schemeClr val="dk1"/>
              </a:solidFill>
              <a:effectLst/>
              <a:latin typeface="+mn-lt"/>
              <a:ea typeface="+mn-ea"/>
              <a:cs typeface="+mn-cs"/>
            </a:rPr>
            <a:t>Es importante anotar que se ha venido informando a las áreas mediante correos electrónicos, los tiempos en los cuales se encuentran las peticiones, generando alertas para evitar responder peticiones fuera de términos. Se debe tener en cuenta que algunas peticiones requieren de la consulta a procesos internos que consumen mucho tiempo y en algunas ocasiones hace que se respondan las peticiones en el tiempo justo, eso si evitando superar los términos.</a:t>
          </a:r>
        </a:p>
        <a:p>
          <a:r>
            <a:rPr lang="es-CO" sz="1100">
              <a:solidFill>
                <a:schemeClr val="dk1"/>
              </a:solidFill>
              <a:effectLst/>
              <a:latin typeface="+mn-lt"/>
              <a:ea typeface="+mn-ea"/>
              <a:cs typeface="+mn-cs"/>
            </a:rPr>
            <a:t>Por último, se informa el correcto registro de todas las peticiones en el Sistema Distrital para la Gestión de Peticiones Ciudadanas “Bogotá te escucha”.</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 </a:t>
          </a:r>
        </a:p>
        <a:p>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D7FDEADB-CB21-8D58-076E-BDF7E30A3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447675</xdr:colOff>
      <xdr:row>17</xdr:row>
      <xdr:rowOff>19050</xdr:rowOff>
    </xdr:to>
    <xdr:pic>
      <xdr:nvPicPr>
        <xdr:cNvPr id="2" name="Imagen 1">
          <a:extLst>
            <a:ext uri="{FF2B5EF4-FFF2-40B4-BE49-F238E27FC236}">
              <a16:creationId xmlns:a16="http://schemas.microsoft.com/office/drawing/2014/main" id="{D697A85F-6AF7-D23D-1521-56A1D0F96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123825</xdr:colOff>
      <xdr:row>17</xdr:row>
      <xdr:rowOff>76200</xdr:rowOff>
    </xdr:to>
    <xdr:graphicFrame macro="">
      <xdr:nvGraphicFramePr>
        <xdr:cNvPr id="4" name="Gráfico 3">
          <a:extLst>
            <a:ext uri="{FF2B5EF4-FFF2-40B4-BE49-F238E27FC236}">
              <a16:creationId xmlns:a16="http://schemas.microsoft.com/office/drawing/2014/main" id="{C699EC81-0665-4751-AC11-54FEE3A5A2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0</xdr:row>
      <xdr:rowOff>85724</xdr:rowOff>
    </xdr:from>
    <xdr:to>
      <xdr:col>9</xdr:col>
      <xdr:colOff>219075</xdr:colOff>
      <xdr:row>20</xdr:row>
      <xdr:rowOff>133349</xdr:rowOff>
    </xdr:to>
    <xdr:graphicFrame macro="">
      <xdr:nvGraphicFramePr>
        <xdr:cNvPr id="3" name="Gráfico 2">
          <a:extLst>
            <a:ext uri="{FF2B5EF4-FFF2-40B4-BE49-F238E27FC236}">
              <a16:creationId xmlns:a16="http://schemas.microsoft.com/office/drawing/2014/main" id="{A8036DE2-9552-417B-9BAF-95879B5B26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695325</xdr:colOff>
      <xdr:row>18</xdr:row>
      <xdr:rowOff>152400</xdr:rowOff>
    </xdr:to>
    <xdr:graphicFrame macro="">
      <xdr:nvGraphicFramePr>
        <xdr:cNvPr id="3" name="Gráfico 2">
          <a:extLst>
            <a:ext uri="{FF2B5EF4-FFF2-40B4-BE49-F238E27FC236}">
              <a16:creationId xmlns:a16="http://schemas.microsoft.com/office/drawing/2014/main" id="{72B8A2B7-5510-4721-859D-62F364E657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504825</xdr:colOff>
      <xdr:row>19</xdr:row>
      <xdr:rowOff>152400</xdr:rowOff>
    </xdr:to>
    <xdr:graphicFrame macro="">
      <xdr:nvGraphicFramePr>
        <xdr:cNvPr id="3" name="Gráfico 2">
          <a:extLst>
            <a:ext uri="{FF2B5EF4-FFF2-40B4-BE49-F238E27FC236}">
              <a16:creationId xmlns:a16="http://schemas.microsoft.com/office/drawing/2014/main" id="{7EF2D4E5-2735-4CF2-916A-9995C80539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568853</xdr:colOff>
      <xdr:row>22</xdr:row>
      <xdr:rowOff>142875</xdr:rowOff>
    </xdr:to>
    <xdr:pic>
      <xdr:nvPicPr>
        <xdr:cNvPr id="2" name="Imagen 1">
          <a:extLst>
            <a:ext uri="{FF2B5EF4-FFF2-40B4-BE49-F238E27FC236}">
              <a16:creationId xmlns:a16="http://schemas.microsoft.com/office/drawing/2014/main" id="{FA50A1D0-D9EC-71B0-9D8F-E1EA83AE2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760853" cy="433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447675</xdr:colOff>
      <xdr:row>18</xdr:row>
      <xdr:rowOff>19050</xdr:rowOff>
    </xdr:to>
    <xdr:pic>
      <xdr:nvPicPr>
        <xdr:cNvPr id="3" name="Imagen 2">
          <a:extLst>
            <a:ext uri="{FF2B5EF4-FFF2-40B4-BE49-F238E27FC236}">
              <a16:creationId xmlns:a16="http://schemas.microsoft.com/office/drawing/2014/main" id="{91E0DD99-7BF6-DDFC-6B0E-E01AD16F1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enedor/Users/wirodriguez/Downloads/Grafico%204%2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tenedor/Users/wirodriguez/Downloads/Grafico%205%2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ntenedor/Users/wirodriguez/Downloads/Grafico%206%20(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ntenedor/Users/wirodriguez/Downloads/Grafico%206%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C2" t="str">
            <v>Total</v>
          </cell>
        </row>
        <row r="3">
          <cell r="B3" t="str">
            <v>ATENCION Y SERVICIO A LA CIUDADANIA</v>
          </cell>
          <cell r="C3">
            <v>177</v>
          </cell>
        </row>
        <row r="4">
          <cell r="B4" t="str">
            <v>TRAMITES  MORAS  PRIORIDADES</v>
          </cell>
          <cell r="C4">
            <v>47</v>
          </cell>
        </row>
        <row r="5">
          <cell r="B5" t="str">
            <v>PLUSVALIA</v>
          </cell>
          <cell r="C5">
            <v>30</v>
          </cell>
        </row>
        <row r="6">
          <cell r="B6" t="str">
            <v>ATENCION DE SERVICIOS</v>
          </cell>
          <cell r="C6">
            <v>23</v>
          </cell>
        </row>
        <row r="7">
          <cell r="B7" t="str">
            <v>CAMBIO DE PROPIETARIO O POSEEDOR</v>
          </cell>
          <cell r="C7">
            <v>22</v>
          </cell>
        </row>
        <row r="8">
          <cell r="B8" t="str">
            <v>CENSO INMOBILIARIO</v>
          </cell>
          <cell r="C8">
            <v>22</v>
          </cell>
        </row>
        <row r="9">
          <cell r="B9" t="str">
            <v>CERTIFICADO DE CABIDA Y LINDEROS</v>
          </cell>
          <cell r="C9">
            <v>18</v>
          </cell>
        </row>
        <row r="10">
          <cell r="B10" t="str">
            <v>REVISION DE AVALUO</v>
          </cell>
          <cell r="C10">
            <v>18</v>
          </cell>
        </row>
        <row r="11">
          <cell r="B11" t="str">
            <v>SOLICITUD COPIA DE DOCUMENTO</v>
          </cell>
          <cell r="C11">
            <v>14</v>
          </cell>
        </row>
        <row r="12">
          <cell r="B12" t="str">
            <v>GESTION DEL TALENTO HUMANO</v>
          </cell>
          <cell r="C12">
            <v>12</v>
          </cell>
        </row>
        <row r="13">
          <cell r="B13" t="str">
            <v>CERTIFICACION CATASTRAL</v>
          </cell>
          <cell r="C13">
            <v>10</v>
          </cell>
        </row>
        <row r="14">
          <cell r="B14" t="str">
            <v>AVALUO CATASTRAL</v>
          </cell>
          <cell r="C14">
            <v>6</v>
          </cell>
        </row>
        <row r="15">
          <cell r="B15" t="str">
            <v>ENGLOBE / DESENGLOBE</v>
          </cell>
          <cell r="C15">
            <v>5</v>
          </cell>
        </row>
        <row r="16">
          <cell r="B16" t="str">
            <v>CERTIFICACIONES MANUALES</v>
          </cell>
          <cell r="C16">
            <v>4</v>
          </cell>
        </row>
        <row r="17">
          <cell r="B17" t="str">
            <v>RECTIFICACION DE AREA CONSTRUIDA PH / NPH</v>
          </cell>
          <cell r="C17">
            <v>4</v>
          </cell>
        </row>
        <row r="18">
          <cell r="B18" t="str">
            <v>IMPUESTOS</v>
          </cell>
          <cell r="C18">
            <v>3</v>
          </cell>
        </row>
        <row r="19">
          <cell r="B19" t="str">
            <v>RECTIFICACION DE ESTRATO USO Y DESTINO</v>
          </cell>
          <cell r="C19">
            <v>3</v>
          </cell>
        </row>
        <row r="20">
          <cell r="B20" t="str">
            <v>REQUERIMIENTOS DE NOMENCLATURA</v>
          </cell>
          <cell r="C20">
            <v>3</v>
          </cell>
        </row>
        <row r="21">
          <cell r="B21" t="str">
            <v>CERTIFICADO DE INSCRIPCION EN EL CENSO CATASTRAL</v>
          </cell>
          <cell r="C21">
            <v>2</v>
          </cell>
        </row>
        <row r="22">
          <cell r="B22" t="str">
            <v>APELACIONES</v>
          </cell>
          <cell r="C22">
            <v>1</v>
          </cell>
        </row>
        <row r="23">
          <cell r="B23" t="str">
            <v>INCORPORACION DE CONSTRUCCION PH / NPH</v>
          </cell>
          <cell r="C23">
            <v>1</v>
          </cell>
        </row>
        <row r="24">
          <cell r="B24" t="str">
            <v>INFORMACION CARTOGRAFICA</v>
          </cell>
          <cell r="C24">
            <v>1</v>
          </cell>
        </row>
        <row r="25">
          <cell r="B25" t="str">
            <v>RECTIFICACION DE AREA DE TERRENO</v>
          </cell>
          <cell r="C25">
            <v>1</v>
          </cell>
        </row>
        <row r="26">
          <cell r="B26" t="str">
            <v>TRASLADO A ENTIDADES NACIONALES Y/O TERRITORIALES</v>
          </cell>
          <cell r="C26">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C2" t="str">
            <v>Total</v>
          </cell>
        </row>
        <row r="3">
          <cell r="B3" t="str">
            <v>SECRETARIA DE HACIENDA</v>
          </cell>
          <cell r="C3">
            <v>32</v>
          </cell>
        </row>
        <row r="4">
          <cell r="B4" t="str">
            <v>SECRETARIA DE PLANEACION</v>
          </cell>
          <cell r="C4">
            <v>11</v>
          </cell>
        </row>
        <row r="5">
          <cell r="B5" t="str">
            <v>DEFENSORIA DEL ESPACIO PUBLICO</v>
          </cell>
          <cell r="C5">
            <v>7</v>
          </cell>
        </row>
        <row r="6">
          <cell r="B6" t="str">
            <v>SECRETARIA DE GOBIERNO</v>
          </cell>
          <cell r="C6">
            <v>7</v>
          </cell>
        </row>
        <row r="7">
          <cell r="B7" t="str">
            <v>SECRETARIA DEL HABITAT</v>
          </cell>
          <cell r="C7">
            <v>2</v>
          </cell>
        </row>
        <row r="8">
          <cell r="B8" t="str">
            <v>IPES</v>
          </cell>
          <cell r="C8">
            <v>2</v>
          </cell>
        </row>
        <row r="9">
          <cell r="B9" t="str">
            <v>PERSONERIA DE BOGOTA</v>
          </cell>
          <cell r="C9">
            <v>2</v>
          </cell>
        </row>
        <row r="10">
          <cell r="B10" t="str">
            <v>CVP - CAJA DE LA VIVIENDA POPULAR</v>
          </cell>
          <cell r="C10">
            <v>2</v>
          </cell>
        </row>
        <row r="11">
          <cell r="B11" t="str">
            <v>SECRETARIA GENERAL</v>
          </cell>
          <cell r="C11">
            <v>2</v>
          </cell>
        </row>
        <row r="12">
          <cell r="B12" t="str">
            <v>SECRETARIA DE SALUD</v>
          </cell>
          <cell r="C12">
            <v>2</v>
          </cell>
        </row>
        <row r="13">
          <cell r="B13" t="str">
            <v>SECRETARIA DE AMBIENTE</v>
          </cell>
          <cell r="C13">
            <v>1</v>
          </cell>
        </row>
        <row r="14">
          <cell r="B14" t="str">
            <v>UMV - UNIDAD DE MANTENIMIENTO VIAL</v>
          </cell>
          <cell r="C14">
            <v>1</v>
          </cell>
        </row>
        <row r="15">
          <cell r="B15" t="str">
            <v>ACUEDUCTO - EAAB-ESP</v>
          </cell>
          <cell r="C15">
            <v>1</v>
          </cell>
        </row>
        <row r="16">
          <cell r="B16" t="str">
            <v>ENTIDAD NACIONAL</v>
          </cell>
          <cell r="C16">
            <v>1</v>
          </cell>
        </row>
        <row r="17">
          <cell r="B17" t="str">
            <v>VANTI</v>
          </cell>
          <cell r="C17">
            <v>1</v>
          </cell>
        </row>
        <row r="18">
          <cell r="B18" t="str">
            <v>ETB - EMPRESA DE TELEFONOS</v>
          </cell>
          <cell r="C18">
            <v>1</v>
          </cell>
        </row>
        <row r="19">
          <cell r="B19" t="str">
            <v>SECRETARIA DE DESARROLLO ECONOMICO</v>
          </cell>
          <cell r="C19">
            <v>1</v>
          </cell>
        </row>
        <row r="20">
          <cell r="B20" t="str">
            <v>IDU</v>
          </cell>
          <cell r="C20">
            <v>1</v>
          </cell>
        </row>
        <row r="21">
          <cell r="B21" t="str">
            <v>CODENSA</v>
          </cell>
          <cell r="C21">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C2" t="str">
            <v>Cerradas Mismo Periodo</v>
          </cell>
        </row>
        <row r="3">
          <cell r="B3" t="str">
            <v>SUBGERENCIA DE PARTICIPACION Y ATENCION AL CIUDADANO</v>
          </cell>
          <cell r="C3">
            <v>217</v>
          </cell>
        </row>
        <row r="4">
          <cell r="B4" t="str">
            <v>SUBGERENCIA DE INFORMACION FISICA Y JURIDICA</v>
          </cell>
          <cell r="C4">
            <v>37</v>
          </cell>
        </row>
        <row r="5">
          <cell r="B5" t="str">
            <v>ENTREGAS</v>
          </cell>
          <cell r="C5">
            <v>20</v>
          </cell>
        </row>
        <row r="6">
          <cell r="B6" t="str">
            <v>SUBGERENCIA DE INFORMACION ECONOMICA</v>
          </cell>
          <cell r="C6">
            <v>9</v>
          </cell>
        </row>
        <row r="7">
          <cell r="B7" t="str">
            <v>GERENCIA DE INFORMACION CATASTRAL</v>
          </cell>
          <cell r="C7">
            <v>7</v>
          </cell>
        </row>
        <row r="8">
          <cell r="B8" t="str">
            <v>OFICINA DE CONTROL DISCIPLINARIO INTERNO</v>
          </cell>
          <cell r="C8">
            <v>4</v>
          </cell>
        </row>
        <row r="9">
          <cell r="B9" t="str">
            <v>SUBGERENCIA DE TALENTO HUMANO</v>
          </cell>
          <cell r="C9">
            <v>2</v>
          </cell>
        </row>
        <row r="10">
          <cell r="B10" t="str">
            <v>GERENCIA DE GESTION CORPORATIVA</v>
          </cell>
          <cell r="C10">
            <v>2</v>
          </cell>
        </row>
        <row r="11">
          <cell r="B11" t="str">
            <v>SUBGERENCIA DE CONTRATACION</v>
          </cell>
          <cell r="C11">
            <v>2</v>
          </cell>
        </row>
        <row r="12">
          <cell r="B12" t="str">
            <v>CENTRO DE DOCUMENTACION</v>
          </cell>
          <cell r="C12">
            <v>1</v>
          </cell>
        </row>
        <row r="13">
          <cell r="B13" t="str">
            <v>OBSERVATORIO TECNICO CATASTRAL</v>
          </cell>
          <cell r="C13">
            <v>1</v>
          </cell>
        </row>
        <row r="14">
          <cell r="B14" t="str">
            <v>SUBGERENCIA DE OPERACIONES</v>
          </cell>
          <cell r="C14">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C2" t="str">
            <v>Cerradas Otro Periodo</v>
          </cell>
        </row>
        <row r="3">
          <cell r="B3" t="str">
            <v>SUBGERENCIA DE PARTICIPACION Y ATENCION AL CIUDADANO</v>
          </cell>
          <cell r="C3">
            <v>52</v>
          </cell>
        </row>
        <row r="4">
          <cell r="B4" t="str">
            <v>SUBGERENCIA DE INFORMACION FISICA Y JURIDICA</v>
          </cell>
          <cell r="C4">
            <v>47</v>
          </cell>
        </row>
        <row r="5">
          <cell r="B5" t="str">
            <v>SUBGERENCIA DE INFORMACION ECONOMICA</v>
          </cell>
          <cell r="C5">
            <v>11</v>
          </cell>
        </row>
        <row r="6">
          <cell r="B6" t="str">
            <v>GERENCIA DE INFORMACION CATASTRAL</v>
          </cell>
          <cell r="C6">
            <v>5</v>
          </cell>
        </row>
        <row r="7">
          <cell r="B7" t="str">
            <v>SUBGERENCIA DE CONTRATACION</v>
          </cell>
          <cell r="C7">
            <v>5</v>
          </cell>
        </row>
        <row r="8">
          <cell r="B8" t="str">
            <v>ENTREGAS</v>
          </cell>
          <cell r="C8">
            <v>2</v>
          </cell>
        </row>
        <row r="9">
          <cell r="B9" t="str">
            <v>GERENCIA JURIDICA</v>
          </cell>
          <cell r="C9">
            <v>1</v>
          </cell>
        </row>
        <row r="10">
          <cell r="B10" t="str">
            <v>GERENCIA DE GESTION CORPORATIVA</v>
          </cell>
          <cell r="C10">
            <v>1</v>
          </cell>
        </row>
        <row r="11">
          <cell r="B11" t="str">
            <v>OBSERVATORIO TECNICO CATASTRAL</v>
          </cell>
          <cell r="C11">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850FF-BFC6-4689-9977-D561098FF60B}">
  <dimension ref="O12:P18"/>
  <sheetViews>
    <sheetView topLeftCell="B1" workbookViewId="0">
      <selection activeCell="B2" sqref="B2"/>
    </sheetView>
  </sheetViews>
  <sheetFormatPr baseColWidth="10" defaultRowHeight="15" x14ac:dyDescent="0.25"/>
  <sheetData>
    <row r="12" spans="15:16" x14ac:dyDescent="0.25">
      <c r="O12">
        <v>352</v>
      </c>
      <c r="P12">
        <v>328</v>
      </c>
    </row>
    <row r="13" spans="15:16" x14ac:dyDescent="0.25">
      <c r="O13">
        <v>63</v>
      </c>
      <c r="P13">
        <v>33</v>
      </c>
    </row>
    <row r="14" spans="15:16" x14ac:dyDescent="0.25">
      <c r="O14">
        <f>SUM(O12:O13)</f>
        <v>415</v>
      </c>
      <c r="P14">
        <f>SUM(P12:P13)</f>
        <v>361</v>
      </c>
    </row>
    <row r="17" spans="15:16" x14ac:dyDescent="0.25">
      <c r="O17">
        <v>415</v>
      </c>
    </row>
    <row r="18" spans="15:16" x14ac:dyDescent="0.25">
      <c r="O18">
        <f>+O14-P14</f>
        <v>54</v>
      </c>
      <c r="P18" s="15">
        <f>+O18/O17</f>
        <v>0.13012048192771083</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23BC-220D-4E9C-B113-78C906539332}">
  <dimension ref="A1"/>
  <sheetViews>
    <sheetView topLeftCell="A2" workbookViewId="0">
      <selection activeCell="A2" sqref="A2"/>
    </sheetView>
  </sheetViews>
  <sheetFormatPr baseColWidth="10"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3B0B1-C4F6-45BB-ADBB-EE8A6694AF67}">
  <dimension ref="A1"/>
  <sheetViews>
    <sheetView workbookViewId="0"/>
  </sheetViews>
  <sheetFormatPr baseColWidth="10"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49695-D268-4A61-A5C4-2FBF5D06F3DF}">
  <dimension ref="A1"/>
  <sheetViews>
    <sheetView workbookViewId="0"/>
  </sheetViews>
  <sheetFormatPr baseColWidth="10"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C63B0-3645-4EEE-AFBD-69E49A43894A}">
  <dimension ref="A1"/>
  <sheetViews>
    <sheetView tabSelected="1" workbookViewId="0"/>
  </sheetViews>
  <sheetFormatPr baseColWidth="10" defaultRowHeight="1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EF87-E9AE-45D9-888D-43E87C20ADD6}">
  <dimension ref="A1"/>
  <sheetViews>
    <sheetView workbookViewId="0">
      <selection activeCell="A37" sqref="A37"/>
    </sheetView>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AE8EC-93E3-4F78-B0C7-F3D72BC778C3}">
  <dimension ref="L21:N22"/>
  <sheetViews>
    <sheetView topLeftCell="B1" workbookViewId="0">
      <selection activeCell="N22" sqref="N22"/>
    </sheetView>
  </sheetViews>
  <sheetFormatPr baseColWidth="10" defaultRowHeight="15" x14ac:dyDescent="0.25"/>
  <sheetData>
    <row r="21" spans="12:14" x14ac:dyDescent="0.25">
      <c r="L21">
        <v>76</v>
      </c>
      <c r="M21" s="1">
        <v>100</v>
      </c>
      <c r="N21">
        <v>85</v>
      </c>
    </row>
    <row r="22" spans="12:14" x14ac:dyDescent="0.25">
      <c r="L22">
        <f>+L21-N21</f>
        <v>-9</v>
      </c>
      <c r="M22">
        <f>(M21*L22)/L21</f>
        <v>-11.842105263157896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F1FD-BE67-4817-9D66-F633A95CFBC0}">
  <dimension ref="A1:F110"/>
  <sheetViews>
    <sheetView workbookViewId="0">
      <selection activeCell="A2" sqref="A2:D2"/>
    </sheetView>
  </sheetViews>
  <sheetFormatPr baseColWidth="10" defaultRowHeight="15" x14ac:dyDescent="0.25"/>
  <cols>
    <col min="1" max="1" width="10.28515625" bestFit="1" customWidth="1"/>
    <col min="2" max="2" width="50.28515625" bestFit="1" customWidth="1"/>
    <col min="5" max="5" width="11.42578125" style="2"/>
    <col min="6" max="6" width="11.42578125" style="3"/>
  </cols>
  <sheetData>
    <row r="1" spans="1:5" x14ac:dyDescent="0.25">
      <c r="A1" s="16"/>
      <c r="B1" s="17"/>
      <c r="C1" s="17"/>
      <c r="D1" s="17"/>
    </row>
    <row r="2" spans="1:5" x14ac:dyDescent="0.25">
      <c r="A2" s="16"/>
      <c r="B2" s="17"/>
      <c r="C2" s="17"/>
      <c r="D2" s="17"/>
    </row>
    <row r="3" spans="1:5" x14ac:dyDescent="0.25">
      <c r="A3" s="8"/>
      <c r="B3" s="8"/>
      <c r="C3" s="8"/>
      <c r="D3" s="8"/>
    </row>
    <row r="4" spans="1:5" x14ac:dyDescent="0.25">
      <c r="A4" s="7"/>
      <c r="B4" s="7"/>
      <c r="C4" s="9"/>
      <c r="D4" s="11"/>
      <c r="E4" s="10"/>
    </row>
    <row r="5" spans="1:5" x14ac:dyDescent="0.25">
      <c r="A5" s="7"/>
      <c r="B5" s="7"/>
      <c r="C5" s="9"/>
      <c r="D5" s="11"/>
    </row>
    <row r="6" spans="1:5" x14ac:dyDescent="0.25">
      <c r="A6" s="7"/>
      <c r="B6" s="7"/>
      <c r="C6" s="9"/>
      <c r="D6" s="11"/>
    </row>
    <row r="7" spans="1:5" x14ac:dyDescent="0.25">
      <c r="A7" s="7"/>
      <c r="B7" s="7"/>
      <c r="C7" s="9"/>
      <c r="D7" s="11"/>
    </row>
    <row r="8" spans="1:5" x14ac:dyDescent="0.25">
      <c r="A8" s="7"/>
      <c r="B8" s="7"/>
      <c r="C8" s="9"/>
      <c r="D8" s="11"/>
    </row>
    <row r="9" spans="1:5" x14ac:dyDescent="0.25">
      <c r="A9" s="7"/>
      <c r="B9" s="7"/>
      <c r="C9" s="9"/>
      <c r="D9" s="11"/>
    </row>
    <row r="10" spans="1:5" x14ac:dyDescent="0.25">
      <c r="A10" s="7"/>
      <c r="B10" s="7"/>
      <c r="C10" s="9"/>
      <c r="D10" s="11"/>
    </row>
    <row r="11" spans="1:5" x14ac:dyDescent="0.25">
      <c r="A11" s="7"/>
      <c r="B11" s="7"/>
      <c r="C11" s="9"/>
      <c r="D11" s="11"/>
    </row>
    <row r="12" spans="1:5" x14ac:dyDescent="0.25">
      <c r="A12" s="7"/>
      <c r="B12" s="7"/>
      <c r="C12" s="9"/>
      <c r="D12" s="11"/>
    </row>
    <row r="13" spans="1:5" x14ac:dyDescent="0.25">
      <c r="A13" s="7"/>
      <c r="B13" s="7"/>
      <c r="C13" s="9"/>
      <c r="D13" s="11"/>
    </row>
    <row r="14" spans="1:5" x14ac:dyDescent="0.25">
      <c r="A14" s="7"/>
      <c r="B14" s="7"/>
      <c r="C14" s="9"/>
      <c r="D14" s="11"/>
    </row>
    <row r="15" spans="1:5" x14ac:dyDescent="0.25">
      <c r="A15" s="7"/>
      <c r="B15" s="7"/>
      <c r="C15" s="9"/>
      <c r="D15" s="11"/>
    </row>
    <row r="16" spans="1:5" x14ac:dyDescent="0.25">
      <c r="A16" s="7"/>
      <c r="B16" s="7"/>
      <c r="C16" s="9"/>
      <c r="D16" s="11"/>
    </row>
    <row r="17" spans="1:4" x14ac:dyDescent="0.25">
      <c r="A17" s="7"/>
      <c r="B17" s="7"/>
      <c r="C17" s="9"/>
      <c r="D17" s="11"/>
    </row>
    <row r="18" spans="1:4" x14ac:dyDescent="0.25">
      <c r="A18" s="7"/>
      <c r="B18" s="7"/>
      <c r="C18" s="9"/>
      <c r="D18" s="11"/>
    </row>
    <row r="19" spans="1:4" x14ac:dyDescent="0.25">
      <c r="A19" s="7"/>
      <c r="B19" s="7"/>
      <c r="C19" s="9"/>
      <c r="D19" s="11"/>
    </row>
    <row r="20" spans="1:4" x14ac:dyDescent="0.25">
      <c r="A20" s="7"/>
      <c r="B20" s="7"/>
      <c r="C20" s="9"/>
      <c r="D20" s="11"/>
    </row>
    <row r="21" spans="1:4" x14ac:dyDescent="0.25">
      <c r="A21" s="7"/>
      <c r="B21" s="7"/>
      <c r="C21" s="9"/>
      <c r="D21" s="11"/>
    </row>
    <row r="22" spans="1:4" x14ac:dyDescent="0.25">
      <c r="A22" s="7"/>
      <c r="B22" s="7"/>
      <c r="C22" s="9"/>
      <c r="D22" s="11"/>
    </row>
    <row r="23" spans="1:4" x14ac:dyDescent="0.25">
      <c r="A23" s="7"/>
      <c r="B23" s="7"/>
      <c r="C23" s="9"/>
      <c r="D23" s="11"/>
    </row>
    <row r="24" spans="1:4" x14ac:dyDescent="0.25">
      <c r="A24" s="7"/>
      <c r="B24" s="7"/>
      <c r="C24" s="9"/>
      <c r="D24" s="11"/>
    </row>
    <row r="25" spans="1:4" x14ac:dyDescent="0.25">
      <c r="A25" s="7"/>
      <c r="B25" s="7"/>
      <c r="C25" s="9"/>
      <c r="D25" s="11"/>
    </row>
    <row r="26" spans="1:4" x14ac:dyDescent="0.25">
      <c r="A26" s="7"/>
      <c r="B26" s="7"/>
      <c r="C26" s="9"/>
      <c r="D26" s="11"/>
    </row>
    <row r="27" spans="1:4" x14ac:dyDescent="0.25">
      <c r="A27" s="7"/>
      <c r="B27" s="7"/>
      <c r="C27" s="9"/>
      <c r="D27" s="11"/>
    </row>
    <row r="28" spans="1:4" x14ac:dyDescent="0.25">
      <c r="A28" s="7"/>
      <c r="B28" s="7"/>
      <c r="C28" s="9"/>
      <c r="D28" s="11"/>
    </row>
    <row r="29" spans="1:4" x14ac:dyDescent="0.25">
      <c r="A29" s="7"/>
      <c r="B29" s="7"/>
      <c r="C29" s="9"/>
      <c r="D29" s="11"/>
    </row>
    <row r="30" spans="1:4" x14ac:dyDescent="0.25">
      <c r="A30" s="7"/>
      <c r="B30" s="7"/>
      <c r="C30" s="9"/>
      <c r="D30" s="11"/>
    </row>
    <row r="31" spans="1:4" x14ac:dyDescent="0.25">
      <c r="A31" s="7"/>
      <c r="B31" s="7"/>
      <c r="C31" s="9"/>
      <c r="D31" s="11"/>
    </row>
    <row r="59" spans="1:4" x14ac:dyDescent="0.25">
      <c r="A59" s="7"/>
      <c r="B59" s="7"/>
      <c r="C59" s="9"/>
      <c r="D59" s="7"/>
    </row>
    <row r="60" spans="1:4" x14ac:dyDescent="0.25">
      <c r="A60" s="7"/>
      <c r="B60" s="7"/>
      <c r="C60" s="9"/>
      <c r="D60" s="7"/>
    </row>
    <row r="61" spans="1:4" x14ac:dyDescent="0.25">
      <c r="A61" s="7"/>
      <c r="B61" s="7"/>
      <c r="C61" s="9"/>
      <c r="D61" s="7"/>
    </row>
    <row r="62" spans="1:4" x14ac:dyDescent="0.25">
      <c r="A62" s="7"/>
      <c r="B62" s="7"/>
      <c r="C62" s="9"/>
      <c r="D62" s="7"/>
    </row>
    <row r="63" spans="1:4" x14ac:dyDescent="0.25">
      <c r="A63" s="7"/>
      <c r="B63" s="7"/>
      <c r="C63" s="9"/>
      <c r="D63" s="7"/>
    </row>
    <row r="64" spans="1:4" x14ac:dyDescent="0.25">
      <c r="A64" s="7"/>
      <c r="B64" s="7"/>
      <c r="C64" s="9"/>
      <c r="D64" s="7"/>
    </row>
    <row r="65" spans="1:4" x14ac:dyDescent="0.25">
      <c r="A65" s="7"/>
      <c r="B65" s="7"/>
      <c r="C65" s="9"/>
      <c r="D65" s="7"/>
    </row>
    <row r="66" spans="1:4" x14ac:dyDescent="0.25">
      <c r="A66" s="7"/>
      <c r="B66" s="7"/>
      <c r="C66" s="9"/>
      <c r="D66" s="7"/>
    </row>
    <row r="67" spans="1:4" x14ac:dyDescent="0.25">
      <c r="A67" s="7"/>
      <c r="B67" s="7"/>
      <c r="C67" s="9"/>
      <c r="D67" s="7"/>
    </row>
    <row r="68" spans="1:4" x14ac:dyDescent="0.25">
      <c r="A68" s="7"/>
      <c r="B68" s="7"/>
      <c r="C68" s="9"/>
      <c r="D68" s="7"/>
    </row>
    <row r="69" spans="1:4" x14ac:dyDescent="0.25">
      <c r="A69" s="7"/>
      <c r="B69" s="7"/>
      <c r="C69" s="9"/>
      <c r="D69" s="7"/>
    </row>
    <row r="70" spans="1:4" x14ac:dyDescent="0.25">
      <c r="A70" s="7"/>
      <c r="B70" s="7"/>
      <c r="C70" s="9"/>
      <c r="D70" s="7"/>
    </row>
    <row r="71" spans="1:4" x14ac:dyDescent="0.25">
      <c r="A71" s="7"/>
      <c r="B71" s="7"/>
      <c r="C71" s="9"/>
      <c r="D71" s="7"/>
    </row>
    <row r="72" spans="1:4" x14ac:dyDescent="0.25">
      <c r="A72" s="7"/>
      <c r="B72" s="7"/>
      <c r="C72" s="9"/>
      <c r="D72" s="7"/>
    </row>
    <row r="73" spans="1:4" x14ac:dyDescent="0.25">
      <c r="A73" s="7"/>
      <c r="B73" s="7"/>
      <c r="C73" s="9"/>
      <c r="D73" s="7"/>
    </row>
    <row r="74" spans="1:4" x14ac:dyDescent="0.25">
      <c r="A74" s="7"/>
      <c r="B74" s="7"/>
      <c r="C74" s="9"/>
      <c r="D74" s="7"/>
    </row>
    <row r="75" spans="1:4" x14ac:dyDescent="0.25">
      <c r="A75" s="7"/>
      <c r="B75" s="7"/>
      <c r="C75" s="9"/>
      <c r="D75" s="7"/>
    </row>
    <row r="76" spans="1:4" x14ac:dyDescent="0.25">
      <c r="A76" s="7"/>
      <c r="B76" s="7"/>
      <c r="C76" s="9"/>
      <c r="D76" s="7"/>
    </row>
    <row r="77" spans="1:4" x14ac:dyDescent="0.25">
      <c r="A77" s="7"/>
      <c r="B77" s="7"/>
      <c r="C77" s="9"/>
      <c r="D77" s="7"/>
    </row>
    <row r="78" spans="1:4" x14ac:dyDescent="0.25">
      <c r="A78" s="7"/>
      <c r="B78" s="7"/>
      <c r="C78" s="9"/>
      <c r="D78" s="7"/>
    </row>
    <row r="79" spans="1:4" x14ac:dyDescent="0.25">
      <c r="A79" s="7"/>
      <c r="B79" s="7"/>
      <c r="C79" s="9"/>
      <c r="D79" s="7"/>
    </row>
    <row r="80" spans="1:4" x14ac:dyDescent="0.25">
      <c r="A80" s="7"/>
      <c r="B80" s="7"/>
      <c r="C80" s="9"/>
      <c r="D80" s="7"/>
    </row>
    <row r="81" spans="1:4" x14ac:dyDescent="0.25">
      <c r="A81" s="7"/>
      <c r="B81" s="7"/>
      <c r="C81" s="9"/>
      <c r="D81" s="7"/>
    </row>
    <row r="82" spans="1:4" x14ac:dyDescent="0.25">
      <c r="A82" s="7"/>
      <c r="B82" s="7"/>
      <c r="C82" s="9"/>
      <c r="D82" s="7"/>
    </row>
    <row r="83" spans="1:4" x14ac:dyDescent="0.25">
      <c r="A83" s="7"/>
      <c r="B83" s="7"/>
      <c r="C83" s="9"/>
      <c r="D83" s="7"/>
    </row>
    <row r="84" spans="1:4" x14ac:dyDescent="0.25">
      <c r="A84" s="7"/>
      <c r="B84" s="7"/>
      <c r="C84" s="9"/>
      <c r="D84" s="7"/>
    </row>
    <row r="85" spans="1:4" x14ac:dyDescent="0.25">
      <c r="A85" s="7"/>
      <c r="B85" s="7"/>
      <c r="C85" s="9"/>
      <c r="D85" s="7"/>
    </row>
    <row r="86" spans="1:4" x14ac:dyDescent="0.25">
      <c r="A86" s="7"/>
      <c r="B86" s="7"/>
      <c r="C86" s="9"/>
      <c r="D86" s="7"/>
    </row>
    <row r="87" spans="1:4" x14ac:dyDescent="0.25">
      <c r="A87" s="7"/>
      <c r="B87" s="7"/>
      <c r="C87" s="9"/>
      <c r="D87" s="7"/>
    </row>
    <row r="88" spans="1:4" x14ac:dyDescent="0.25">
      <c r="A88" s="7"/>
      <c r="B88" s="7"/>
      <c r="C88" s="9"/>
      <c r="D88" s="7"/>
    </row>
    <row r="89" spans="1:4" x14ac:dyDescent="0.25">
      <c r="A89" s="7"/>
      <c r="B89" s="7"/>
      <c r="C89" s="9"/>
      <c r="D89" s="7"/>
    </row>
    <row r="90" spans="1:4" x14ac:dyDescent="0.25">
      <c r="A90" s="7"/>
      <c r="B90" s="7"/>
      <c r="C90" s="9"/>
      <c r="D90" s="7"/>
    </row>
    <row r="91" spans="1:4" x14ac:dyDescent="0.25">
      <c r="A91" s="7"/>
      <c r="B91" s="7"/>
      <c r="C91" s="9"/>
      <c r="D91" s="7"/>
    </row>
    <row r="92" spans="1:4" x14ac:dyDescent="0.25">
      <c r="A92" s="7"/>
      <c r="B92" s="7"/>
      <c r="C92" s="9"/>
      <c r="D92" s="7"/>
    </row>
    <row r="93" spans="1:4" x14ac:dyDescent="0.25">
      <c r="A93" s="7"/>
      <c r="B93" s="7"/>
      <c r="C93" s="9"/>
      <c r="D93" s="7"/>
    </row>
    <row r="94" spans="1:4" x14ac:dyDescent="0.25">
      <c r="A94" s="7"/>
      <c r="B94" s="7"/>
      <c r="C94" s="9"/>
      <c r="D94" s="7"/>
    </row>
    <row r="95" spans="1:4" x14ac:dyDescent="0.25">
      <c r="A95" s="7"/>
      <c r="B95" s="7"/>
      <c r="C95" s="9"/>
      <c r="D95" s="7"/>
    </row>
    <row r="96" spans="1:4" x14ac:dyDescent="0.25">
      <c r="A96" s="7"/>
      <c r="B96" s="7"/>
      <c r="C96" s="9"/>
      <c r="D96" s="7"/>
    </row>
    <row r="97" spans="1:4" x14ac:dyDescent="0.25">
      <c r="A97" s="7"/>
      <c r="B97" s="7"/>
      <c r="C97" s="9"/>
      <c r="D97" s="7"/>
    </row>
    <row r="98" spans="1:4" x14ac:dyDescent="0.25">
      <c r="A98" s="7"/>
      <c r="B98" s="7"/>
      <c r="C98" s="9"/>
      <c r="D98" s="7"/>
    </row>
    <row r="99" spans="1:4" x14ac:dyDescent="0.25">
      <c r="A99" s="7"/>
      <c r="B99" s="7"/>
      <c r="C99" s="9"/>
      <c r="D99" s="7"/>
    </row>
    <row r="100" spans="1:4" x14ac:dyDescent="0.25">
      <c r="A100" s="7"/>
      <c r="B100" s="7"/>
      <c r="C100" s="9"/>
      <c r="D100" s="7"/>
    </row>
    <row r="101" spans="1:4" x14ac:dyDescent="0.25">
      <c r="A101" s="7"/>
      <c r="B101" s="7"/>
      <c r="C101" s="9"/>
      <c r="D101" s="7"/>
    </row>
    <row r="102" spans="1:4" x14ac:dyDescent="0.25">
      <c r="A102" s="7"/>
      <c r="B102" s="7"/>
      <c r="C102" s="9"/>
      <c r="D102" s="7"/>
    </row>
    <row r="103" spans="1:4" x14ac:dyDescent="0.25">
      <c r="A103" s="7"/>
      <c r="B103" s="7"/>
      <c r="C103" s="9"/>
      <c r="D103" s="7"/>
    </row>
    <row r="104" spans="1:4" x14ac:dyDescent="0.25">
      <c r="A104" s="7"/>
      <c r="B104" s="7"/>
      <c r="C104" s="9"/>
      <c r="D104" s="7"/>
    </row>
    <row r="105" spans="1:4" x14ac:dyDescent="0.25">
      <c r="A105" s="7"/>
      <c r="B105" s="7"/>
      <c r="C105" s="9"/>
      <c r="D105" s="7"/>
    </row>
    <row r="106" spans="1:4" x14ac:dyDescent="0.25">
      <c r="A106" s="7"/>
      <c r="B106" s="7"/>
      <c r="C106" s="9"/>
      <c r="D106" s="7"/>
    </row>
    <row r="107" spans="1:4" x14ac:dyDescent="0.25">
      <c r="A107" s="7"/>
      <c r="B107" s="7"/>
      <c r="C107" s="9"/>
      <c r="D107" s="7"/>
    </row>
    <row r="108" spans="1:4" x14ac:dyDescent="0.25">
      <c r="A108" s="7"/>
      <c r="B108" s="7"/>
      <c r="C108" s="9"/>
      <c r="D108" s="7"/>
    </row>
    <row r="109" spans="1:4" x14ac:dyDescent="0.25">
      <c r="A109" s="7"/>
      <c r="B109" s="7"/>
      <c r="C109" s="9"/>
      <c r="D109" s="7"/>
    </row>
    <row r="110" spans="1:4" x14ac:dyDescent="0.25">
      <c r="A110" s="7"/>
      <c r="B110" s="7"/>
      <c r="C110" s="9"/>
      <c r="D110" s="7"/>
    </row>
  </sheetData>
  <sortState xmlns:xlrd2="http://schemas.microsoft.com/office/spreadsheetml/2017/richdata2" ref="A4:D31">
    <sortCondition descending="1" ref="C4:C31"/>
  </sortState>
  <mergeCells count="2">
    <mergeCell ref="A1:D1"/>
    <mergeCell ref="A2:D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3D810-F72D-44AC-BA42-A03DA289CF86}">
  <dimension ref="A1:D29"/>
  <sheetViews>
    <sheetView workbookViewId="0">
      <selection activeCell="M18" sqref="M18"/>
    </sheetView>
  </sheetViews>
  <sheetFormatPr baseColWidth="10" defaultRowHeight="15" x14ac:dyDescent="0.25"/>
  <cols>
    <col min="1" max="1" width="10.28515625" bestFit="1" customWidth="1"/>
    <col min="2" max="2" width="34.28515625" bestFit="1" customWidth="1"/>
  </cols>
  <sheetData>
    <row r="1" spans="1:4" x14ac:dyDescent="0.25">
      <c r="A1" s="18"/>
      <c r="B1" s="19"/>
      <c r="C1" s="19"/>
      <c r="D1" s="19"/>
    </row>
    <row r="2" spans="1:4" x14ac:dyDescent="0.25">
      <c r="A2" s="6"/>
      <c r="B2" s="6"/>
      <c r="C2" s="6"/>
      <c r="D2" s="6"/>
    </row>
    <row r="3" spans="1:4" x14ac:dyDescent="0.25">
      <c r="C3" s="1"/>
    </row>
    <row r="4" spans="1:4" x14ac:dyDescent="0.25">
      <c r="C4" s="1"/>
    </row>
    <row r="5" spans="1:4" x14ac:dyDescent="0.25">
      <c r="C5" s="1"/>
    </row>
    <row r="6" spans="1:4" x14ac:dyDescent="0.25">
      <c r="C6" s="1"/>
    </row>
    <row r="7" spans="1:4" x14ac:dyDescent="0.25">
      <c r="C7" s="1"/>
    </row>
    <row r="8" spans="1:4" x14ac:dyDescent="0.25">
      <c r="C8" s="1"/>
    </row>
    <row r="9" spans="1:4" x14ac:dyDescent="0.25">
      <c r="C9" s="1"/>
    </row>
    <row r="10" spans="1:4" x14ac:dyDescent="0.25">
      <c r="C10" s="1"/>
    </row>
    <row r="11" spans="1:4" x14ac:dyDescent="0.25">
      <c r="C11" s="1"/>
    </row>
    <row r="12" spans="1:4" x14ac:dyDescent="0.25">
      <c r="C12" s="1"/>
    </row>
    <row r="13" spans="1:4" x14ac:dyDescent="0.25">
      <c r="C13" s="1"/>
    </row>
    <row r="14" spans="1:4" x14ac:dyDescent="0.25">
      <c r="C14" s="1"/>
    </row>
    <row r="15" spans="1:4" x14ac:dyDescent="0.25">
      <c r="C15" s="1"/>
    </row>
    <row r="16" spans="1:4" x14ac:dyDescent="0.25">
      <c r="C16" s="1"/>
    </row>
    <row r="17" spans="3:3" x14ac:dyDescent="0.25">
      <c r="C17" s="1"/>
    </row>
    <row r="18" spans="3:3" x14ac:dyDescent="0.25">
      <c r="C18" s="1"/>
    </row>
    <row r="19" spans="3:3" x14ac:dyDescent="0.25">
      <c r="C19" s="1"/>
    </row>
    <row r="20" spans="3:3" x14ac:dyDescent="0.25">
      <c r="C20" s="1"/>
    </row>
    <row r="21" spans="3:3" x14ac:dyDescent="0.25">
      <c r="C21" s="1"/>
    </row>
    <row r="22" spans="3:3" x14ac:dyDescent="0.25">
      <c r="C22" s="1"/>
    </row>
    <row r="23" spans="3:3" x14ac:dyDescent="0.25">
      <c r="C23" s="1"/>
    </row>
    <row r="24" spans="3:3" x14ac:dyDescent="0.25">
      <c r="C24" s="1"/>
    </row>
    <row r="25" spans="3:3" x14ac:dyDescent="0.25">
      <c r="C25" s="1"/>
    </row>
    <row r="26" spans="3:3" x14ac:dyDescent="0.25">
      <c r="C26" s="1"/>
    </row>
    <row r="27" spans="3:3" x14ac:dyDescent="0.25">
      <c r="C27" s="1"/>
    </row>
    <row r="28" spans="3:3" x14ac:dyDescent="0.25">
      <c r="C28" s="1"/>
    </row>
    <row r="29" spans="3:3" x14ac:dyDescent="0.25">
      <c r="C29" s="1"/>
    </row>
  </sheetData>
  <sortState xmlns:xlrd2="http://schemas.microsoft.com/office/spreadsheetml/2017/richdata2" ref="A3:D29">
    <sortCondition descending="1" ref="C3:C29"/>
  </sortState>
  <mergeCells count="1">
    <mergeCell ref="A1:D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A26-8B1C-43C0-BA00-0865538A6CEA}">
  <dimension ref="A1:D22"/>
  <sheetViews>
    <sheetView workbookViewId="0"/>
  </sheetViews>
  <sheetFormatPr baseColWidth="10" defaultRowHeight="15" x14ac:dyDescent="0.25"/>
  <cols>
    <col min="1" max="1" width="12.42578125" bestFit="1" customWidth="1"/>
    <col min="2" max="2" width="56.5703125" bestFit="1" customWidth="1"/>
    <col min="3" max="3" width="23" bestFit="1" customWidth="1"/>
    <col min="4" max="4" width="10.5703125" bestFit="1" customWidth="1"/>
  </cols>
  <sheetData>
    <row r="1" spans="1:4" x14ac:dyDescent="0.25">
      <c r="A1" s="6"/>
      <c r="B1" s="6"/>
      <c r="C1" s="6"/>
      <c r="D1" s="6"/>
    </row>
    <row r="2" spans="1:4" x14ac:dyDescent="0.25">
      <c r="C2" s="1"/>
    </row>
    <row r="3" spans="1:4" x14ac:dyDescent="0.25">
      <c r="C3" s="1"/>
    </row>
    <row r="4" spans="1:4" x14ac:dyDescent="0.25">
      <c r="C4" s="1"/>
    </row>
    <row r="5" spans="1:4" x14ac:dyDescent="0.25">
      <c r="C5" s="1"/>
    </row>
    <row r="6" spans="1:4" x14ac:dyDescent="0.25">
      <c r="C6" s="1"/>
    </row>
    <row r="7" spans="1:4" x14ac:dyDescent="0.25">
      <c r="C7" s="1"/>
    </row>
    <row r="8" spans="1:4" x14ac:dyDescent="0.25">
      <c r="C8" s="1"/>
    </row>
    <row r="9" spans="1:4" x14ac:dyDescent="0.25">
      <c r="A9" s="4"/>
      <c r="B9" s="4"/>
      <c r="C9" s="5"/>
      <c r="D9" s="4"/>
    </row>
    <row r="10" spans="1:4" x14ac:dyDescent="0.25">
      <c r="A10" s="4"/>
      <c r="B10" s="4"/>
      <c r="C10" s="5"/>
      <c r="D10" s="4"/>
    </row>
    <row r="11" spans="1:4" x14ac:dyDescent="0.25">
      <c r="A11" s="4"/>
      <c r="B11" s="4"/>
      <c r="C11" s="5"/>
      <c r="D11" s="4"/>
    </row>
    <row r="12" spans="1:4" x14ac:dyDescent="0.25">
      <c r="A12" s="4"/>
      <c r="B12" s="4"/>
      <c r="C12" s="5"/>
      <c r="D12" s="4"/>
    </row>
    <row r="13" spans="1:4" x14ac:dyDescent="0.25">
      <c r="A13" s="4"/>
      <c r="B13" s="4"/>
      <c r="C13" s="5"/>
      <c r="D13" s="4"/>
    </row>
    <row r="14" spans="1:4" x14ac:dyDescent="0.25">
      <c r="A14" s="4"/>
      <c r="B14" s="4"/>
      <c r="C14" s="5"/>
      <c r="D14" s="4"/>
    </row>
    <row r="15" spans="1:4" x14ac:dyDescent="0.25">
      <c r="A15" s="4"/>
      <c r="B15" s="4"/>
      <c r="C15" s="5"/>
      <c r="D15" s="4"/>
    </row>
    <row r="16" spans="1:4" x14ac:dyDescent="0.25">
      <c r="A16" s="4"/>
      <c r="B16" s="4"/>
      <c r="C16" s="5"/>
      <c r="D16" s="4"/>
    </row>
    <row r="17" spans="1:4" x14ac:dyDescent="0.25">
      <c r="A17" s="4"/>
      <c r="B17" s="4"/>
      <c r="C17" s="5"/>
      <c r="D17" s="4"/>
    </row>
    <row r="18" spans="1:4" x14ac:dyDescent="0.25">
      <c r="A18" s="4"/>
      <c r="B18" s="4"/>
      <c r="C18" s="5"/>
      <c r="D18" s="4"/>
    </row>
    <row r="19" spans="1:4" x14ac:dyDescent="0.25">
      <c r="A19" s="4"/>
      <c r="B19" s="4"/>
      <c r="C19" s="5"/>
      <c r="D19" s="4"/>
    </row>
    <row r="20" spans="1:4" x14ac:dyDescent="0.25">
      <c r="A20" s="4"/>
      <c r="B20" s="4"/>
      <c r="C20" s="5"/>
      <c r="D20" s="4"/>
    </row>
    <row r="21" spans="1:4" x14ac:dyDescent="0.25">
      <c r="A21" s="4"/>
      <c r="B21" s="4"/>
      <c r="C21" s="5"/>
      <c r="D21" s="4"/>
    </row>
    <row r="22" spans="1:4" x14ac:dyDescent="0.25">
      <c r="A22" s="4"/>
      <c r="B22" s="4"/>
      <c r="C22" s="5"/>
      <c r="D22" s="4"/>
    </row>
  </sheetData>
  <sortState xmlns:xlrd2="http://schemas.microsoft.com/office/spreadsheetml/2017/richdata2" ref="A2:D8">
    <sortCondition descending="1" ref="C2:C8"/>
  </sortState>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7097E-633F-4FDD-B6A9-6AE80FC886CC}">
  <dimension ref="A1:D10"/>
  <sheetViews>
    <sheetView workbookViewId="0">
      <selection activeCell="G17" sqref="G17"/>
    </sheetView>
  </sheetViews>
  <sheetFormatPr baseColWidth="10" defaultRowHeight="15" x14ac:dyDescent="0.25"/>
  <cols>
    <col min="1" max="1" width="10.28515625" bestFit="1" customWidth="1"/>
    <col min="2" max="2" width="56.5703125" bestFit="1" customWidth="1"/>
    <col min="3" max="3" width="20.7109375" bestFit="1" customWidth="1"/>
    <col min="4" max="4" width="10.5703125" bestFit="1" customWidth="1"/>
  </cols>
  <sheetData>
    <row r="1" spans="1:4" x14ac:dyDescent="0.25">
      <c r="A1" s="6"/>
      <c r="B1" s="6"/>
      <c r="C1" s="6"/>
      <c r="D1" s="6"/>
    </row>
    <row r="2" spans="1:4" x14ac:dyDescent="0.25">
      <c r="C2" s="1"/>
    </row>
    <row r="3" spans="1:4" x14ac:dyDescent="0.25">
      <c r="C3" s="1"/>
    </row>
    <row r="4" spans="1:4" x14ac:dyDescent="0.25">
      <c r="C4" s="1"/>
    </row>
    <row r="5" spans="1:4" x14ac:dyDescent="0.25">
      <c r="C5" s="1"/>
    </row>
    <row r="6" spans="1:4" x14ac:dyDescent="0.25">
      <c r="C6" s="1"/>
    </row>
    <row r="7" spans="1:4" x14ac:dyDescent="0.25">
      <c r="C7" s="1"/>
    </row>
    <row r="8" spans="1:4" x14ac:dyDescent="0.25">
      <c r="C8" s="1"/>
    </row>
    <row r="9" spans="1:4" x14ac:dyDescent="0.25">
      <c r="C9" s="1"/>
    </row>
    <row r="10" spans="1:4" x14ac:dyDescent="0.25">
      <c r="C10" s="1"/>
    </row>
  </sheetData>
  <sortState xmlns:xlrd2="http://schemas.microsoft.com/office/spreadsheetml/2017/richdata2" ref="A2:D10">
    <sortCondition descending="1" ref="C2:C10"/>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E42B-5E1E-4021-AF1F-F0779097B6AD}">
  <dimension ref="A1:K14"/>
  <sheetViews>
    <sheetView workbookViewId="0">
      <selection activeCell="E6" sqref="E6"/>
    </sheetView>
  </sheetViews>
  <sheetFormatPr baseColWidth="10" defaultRowHeight="15" x14ac:dyDescent="0.25"/>
  <cols>
    <col min="1" max="1" width="56.5703125" bestFit="1" customWidth="1"/>
    <col min="2" max="11" width="7" customWidth="1"/>
  </cols>
  <sheetData>
    <row r="1" spans="1:11" ht="85.5" x14ac:dyDescent="0.25">
      <c r="A1" s="12" t="s">
        <v>0</v>
      </c>
      <c r="B1" s="13" t="s">
        <v>7</v>
      </c>
      <c r="C1" s="13" t="s">
        <v>8</v>
      </c>
      <c r="D1" s="13" t="s">
        <v>9</v>
      </c>
      <c r="E1" s="13" t="s">
        <v>10</v>
      </c>
      <c r="F1" s="13" t="s">
        <v>11</v>
      </c>
      <c r="G1" s="13" t="s">
        <v>12</v>
      </c>
      <c r="H1" s="13" t="s">
        <v>13</v>
      </c>
      <c r="I1" s="13" t="s">
        <v>14</v>
      </c>
      <c r="J1" s="13" t="s">
        <v>15</v>
      </c>
      <c r="K1" s="13" t="s">
        <v>16</v>
      </c>
    </row>
    <row r="2" spans="1:11" x14ac:dyDescent="0.25">
      <c r="A2" s="7" t="s">
        <v>18</v>
      </c>
      <c r="B2" s="9">
        <v>0</v>
      </c>
      <c r="C2" s="9">
        <v>0</v>
      </c>
      <c r="D2" s="9">
        <v>0</v>
      </c>
      <c r="E2" s="9">
        <v>0</v>
      </c>
      <c r="F2" s="9">
        <v>0</v>
      </c>
      <c r="G2" s="9">
        <v>0</v>
      </c>
      <c r="H2" s="9">
        <v>4</v>
      </c>
      <c r="I2" s="9">
        <v>0</v>
      </c>
      <c r="J2" s="9">
        <v>0</v>
      </c>
      <c r="K2" s="9">
        <v>0</v>
      </c>
    </row>
    <row r="3" spans="1:11" x14ac:dyDescent="0.25">
      <c r="A3" s="7" t="s">
        <v>17</v>
      </c>
      <c r="B3" s="9">
        <v>0</v>
      </c>
      <c r="C3" s="9">
        <v>0</v>
      </c>
      <c r="D3" s="9">
        <v>0</v>
      </c>
      <c r="E3" s="14">
        <v>2.33</v>
      </c>
      <c r="F3" s="9">
        <v>0</v>
      </c>
      <c r="G3" s="9">
        <v>0</v>
      </c>
      <c r="H3" s="9">
        <v>0</v>
      </c>
      <c r="I3" s="9">
        <v>0</v>
      </c>
      <c r="J3" s="9">
        <v>2</v>
      </c>
      <c r="K3" s="9">
        <v>0</v>
      </c>
    </row>
    <row r="4" spans="1:11" x14ac:dyDescent="0.25">
      <c r="A4" s="7" t="s">
        <v>21</v>
      </c>
      <c r="B4" s="9">
        <v>0</v>
      </c>
      <c r="C4" s="9">
        <v>0</v>
      </c>
      <c r="D4" s="9">
        <v>0</v>
      </c>
      <c r="E4" s="9">
        <v>5</v>
      </c>
      <c r="F4" s="9">
        <v>0</v>
      </c>
      <c r="G4" s="9">
        <v>0</v>
      </c>
      <c r="H4" s="9">
        <v>0</v>
      </c>
      <c r="I4" s="9">
        <v>0</v>
      </c>
      <c r="J4" s="9">
        <v>13</v>
      </c>
      <c r="K4" s="9">
        <v>0</v>
      </c>
    </row>
    <row r="5" spans="1:11" x14ac:dyDescent="0.25">
      <c r="A5" s="7" t="s">
        <v>2</v>
      </c>
      <c r="B5" s="9">
        <v>0</v>
      </c>
      <c r="C5" s="9">
        <v>0</v>
      </c>
      <c r="D5" s="9">
        <v>12</v>
      </c>
      <c r="E5" s="14">
        <v>10.33</v>
      </c>
      <c r="F5" s="9">
        <v>0</v>
      </c>
      <c r="G5" s="9">
        <v>0</v>
      </c>
      <c r="H5" s="9">
        <v>10</v>
      </c>
      <c r="I5" s="9">
        <v>0</v>
      </c>
      <c r="J5" s="9">
        <v>0</v>
      </c>
      <c r="K5" s="9">
        <v>5</v>
      </c>
    </row>
    <row r="6" spans="1:11" x14ac:dyDescent="0.25">
      <c r="A6" s="7" t="s">
        <v>1</v>
      </c>
      <c r="B6" s="9">
        <v>0</v>
      </c>
      <c r="C6" s="9">
        <v>0</v>
      </c>
      <c r="D6" s="9">
        <v>0</v>
      </c>
      <c r="E6" s="9">
        <v>0</v>
      </c>
      <c r="F6" s="9">
        <v>0</v>
      </c>
      <c r="G6" s="9">
        <v>0</v>
      </c>
      <c r="H6" s="9">
        <v>30</v>
      </c>
      <c r="I6" s="9">
        <v>0</v>
      </c>
      <c r="J6" s="9">
        <v>0</v>
      </c>
      <c r="K6" s="9">
        <v>0</v>
      </c>
    </row>
    <row r="7" spans="1:11" x14ac:dyDescent="0.25">
      <c r="A7" s="7" t="s">
        <v>22</v>
      </c>
      <c r="B7" s="9">
        <v>0</v>
      </c>
      <c r="C7" s="9">
        <v>0</v>
      </c>
      <c r="D7" s="9">
        <v>11</v>
      </c>
      <c r="E7" s="9">
        <v>5</v>
      </c>
      <c r="F7" s="9">
        <v>0</v>
      </c>
      <c r="G7" s="9">
        <v>0</v>
      </c>
      <c r="H7" s="9">
        <v>0</v>
      </c>
      <c r="I7" s="9">
        <v>0</v>
      </c>
      <c r="J7" s="9">
        <v>0</v>
      </c>
      <c r="K7" s="9">
        <v>0</v>
      </c>
    </row>
    <row r="8" spans="1:11" x14ac:dyDescent="0.25">
      <c r="A8" s="7" t="s">
        <v>19</v>
      </c>
      <c r="B8" s="9">
        <v>0</v>
      </c>
      <c r="C8" s="9">
        <v>0</v>
      </c>
      <c r="D8" s="9">
        <v>0</v>
      </c>
      <c r="E8" s="9">
        <v>1</v>
      </c>
      <c r="F8" s="9">
        <v>0</v>
      </c>
      <c r="G8" s="9">
        <v>5</v>
      </c>
      <c r="H8" s="9">
        <v>0</v>
      </c>
      <c r="I8" s="9">
        <v>0</v>
      </c>
      <c r="J8" s="9">
        <v>0</v>
      </c>
      <c r="K8" s="9">
        <v>0</v>
      </c>
    </row>
    <row r="9" spans="1:11" x14ac:dyDescent="0.25">
      <c r="A9" s="7" t="s">
        <v>23</v>
      </c>
      <c r="B9" s="9">
        <v>7</v>
      </c>
      <c r="C9" s="9">
        <v>0</v>
      </c>
      <c r="D9" s="9">
        <v>8</v>
      </c>
      <c r="E9" s="7">
        <v>6.5</v>
      </c>
      <c r="F9" s="9">
        <v>0</v>
      </c>
      <c r="G9" s="9">
        <v>0</v>
      </c>
      <c r="H9" s="9">
        <v>0</v>
      </c>
      <c r="I9" s="9">
        <v>0</v>
      </c>
      <c r="J9" s="9">
        <v>13</v>
      </c>
      <c r="K9" s="7">
        <v>11.5</v>
      </c>
    </row>
    <row r="10" spans="1:11" x14ac:dyDescent="0.25">
      <c r="A10" s="7" t="s">
        <v>3</v>
      </c>
      <c r="B10" s="7">
        <v>19.600000000000001</v>
      </c>
      <c r="C10" s="9">
        <v>0</v>
      </c>
      <c r="D10" s="9">
        <v>0</v>
      </c>
      <c r="E10" s="14">
        <v>12.67</v>
      </c>
      <c r="F10" s="9">
        <v>0</v>
      </c>
      <c r="G10" s="9">
        <v>14</v>
      </c>
      <c r="H10" s="7">
        <v>11.2</v>
      </c>
      <c r="I10" s="9">
        <v>0</v>
      </c>
      <c r="J10" s="9">
        <v>0</v>
      </c>
      <c r="K10" s="9">
        <v>0</v>
      </c>
    </row>
    <row r="11" spans="1:11" x14ac:dyDescent="0.25">
      <c r="A11" s="7" t="s">
        <v>4</v>
      </c>
      <c r="B11" s="9">
        <v>0</v>
      </c>
      <c r="C11" s="9">
        <v>0</v>
      </c>
      <c r="D11" s="9">
        <v>13</v>
      </c>
      <c r="E11" s="14">
        <v>11.57</v>
      </c>
      <c r="F11" s="9">
        <v>0</v>
      </c>
      <c r="G11" s="14">
        <v>11.33</v>
      </c>
      <c r="H11" s="14">
        <v>11.72</v>
      </c>
      <c r="I11" s="9">
        <v>0</v>
      </c>
      <c r="J11" s="9">
        <v>7</v>
      </c>
      <c r="K11" s="9">
        <v>7</v>
      </c>
    </row>
    <row r="12" spans="1:11" x14ac:dyDescent="0.25">
      <c r="A12" s="7" t="s">
        <v>20</v>
      </c>
      <c r="B12" s="9">
        <v>0</v>
      </c>
      <c r="C12" s="9">
        <v>0</v>
      </c>
      <c r="D12" s="9">
        <v>0</v>
      </c>
      <c r="E12" s="9">
        <v>0</v>
      </c>
      <c r="F12" s="9">
        <v>0</v>
      </c>
      <c r="G12" s="9">
        <v>0</v>
      </c>
      <c r="H12" s="9">
        <v>0</v>
      </c>
      <c r="I12" s="9">
        <v>0</v>
      </c>
      <c r="J12" s="9">
        <v>7</v>
      </c>
      <c r="K12" s="9">
        <v>0</v>
      </c>
    </row>
    <row r="13" spans="1:11" x14ac:dyDescent="0.25">
      <c r="A13" s="7" t="s">
        <v>5</v>
      </c>
      <c r="B13" s="7">
        <v>4.2</v>
      </c>
      <c r="C13" s="9">
        <v>0</v>
      </c>
      <c r="D13" s="14">
        <v>2.73</v>
      </c>
      <c r="E13" s="7">
        <v>3.7</v>
      </c>
      <c r="F13" s="14">
        <v>1.75</v>
      </c>
      <c r="G13" s="9">
        <v>1</v>
      </c>
      <c r="H13" s="14">
        <v>2.36</v>
      </c>
      <c r="I13" s="9">
        <v>1</v>
      </c>
      <c r="J13" s="14">
        <v>2.57</v>
      </c>
      <c r="K13" s="14">
        <v>2.56</v>
      </c>
    </row>
    <row r="14" spans="1:11" x14ac:dyDescent="0.25">
      <c r="A14" s="7" t="s">
        <v>6</v>
      </c>
      <c r="B14" s="9">
        <v>0</v>
      </c>
      <c r="C14" s="9">
        <v>0</v>
      </c>
      <c r="D14" s="9">
        <v>0</v>
      </c>
      <c r="E14" s="7">
        <v>7.5</v>
      </c>
      <c r="F14" s="9">
        <v>0</v>
      </c>
      <c r="G14" s="9">
        <v>0</v>
      </c>
      <c r="H14" s="9">
        <v>0</v>
      </c>
      <c r="I14" s="9">
        <v>0</v>
      </c>
      <c r="J14" s="9">
        <v>0</v>
      </c>
      <c r="K14" s="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8FEDA-CECD-47E0-8DC3-99CBFB91237E}">
  <dimension ref="A1"/>
  <sheetViews>
    <sheetView workbookViewId="0">
      <selection activeCell="L29" sqref="L29"/>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peticiones registradas</vt:lpstr>
      <vt:lpstr>canal de atencion</vt:lpstr>
      <vt:lpstr>participacion tipologias</vt:lpstr>
      <vt:lpstr>subtemas periodo</vt:lpstr>
      <vt:lpstr>traslados no competencia</vt:lpstr>
      <vt:lpstr>cerradas mismo periodo</vt:lpstr>
      <vt:lpstr>cerradas otros periodos</vt:lpstr>
      <vt:lpstr>TIEMPO PROM RESPTA</vt:lpstr>
      <vt:lpstr>participacion localidad</vt:lpstr>
      <vt:lpstr>participacion estrato</vt:lpstr>
      <vt:lpstr>participacion tipo requirente</vt:lpstr>
      <vt:lpstr>PARTICIPAC CALID REQUIRENTE</vt:lpstr>
      <vt:lpstr>analisis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Camila Velásquez Pira</dc:creator>
  <cp:keywords/>
  <dc:description/>
  <cp:lastModifiedBy>William Gerardo Salgado Acosta</cp:lastModifiedBy>
  <cp:revision/>
  <dcterms:created xsi:type="dcterms:W3CDTF">2022-06-01T16:41:07Z</dcterms:created>
  <dcterms:modified xsi:type="dcterms:W3CDTF">2022-10-19T13:23:34Z</dcterms:modified>
  <cp:category/>
  <cp:contentStatus/>
</cp:coreProperties>
</file>