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hidePivotFieldList="1" defaultThemeVersion="166925"/>
  <mc:AlternateContent xmlns:mc="http://schemas.openxmlformats.org/markup-compatibility/2006">
    <mc:Choice Requires="x15">
      <x15ac:absPath xmlns:x15ac="http://schemas.microsoft.com/office/spreadsheetml/2010/11/ac" url="D:\Contenedor\Users\wsalgado\Downloads\"/>
    </mc:Choice>
  </mc:AlternateContent>
  <xr:revisionPtr revIDLastSave="0" documentId="13_ncr:1_{08950151-38BE-4E05-8081-7F9A4EF6BE78}" xr6:coauthVersionLast="47" xr6:coauthVersionMax="47" xr10:uidLastSave="{00000000-0000-0000-0000-000000000000}"/>
  <bookViews>
    <workbookView xWindow="-120" yWindow="-120" windowWidth="20640" windowHeight="11160" firstSheet="10" activeTab="12" xr2:uid="{00000000-000D-0000-FFFF-FFFF00000000}"/>
  </bookViews>
  <sheets>
    <sheet name="1. Peticiones registradas" sheetId="2" r:id="rId1"/>
    <sheet name="2.Canal de atención" sheetId="3" r:id="rId2"/>
    <sheet name="3.participación por tipologías" sheetId="4" r:id="rId3"/>
    <sheet name="4.Subtemas por periodo" sheetId="5" r:id="rId4"/>
    <sheet name="5.Trasladadas por no competenci" sheetId="6" r:id="rId5"/>
    <sheet name="6.Cerradas mismo periodo" sheetId="7" r:id="rId6"/>
    <sheet name="6.1.Cerradas de otros periodos" sheetId="8" r:id="rId7"/>
    <sheet name="7.Tiempo promedio de respuesta" sheetId="9" r:id="rId8"/>
    <sheet name="8.Participación por localidad" sheetId="11" r:id="rId9"/>
    <sheet name="9.Participación por estrato" sheetId="10" r:id="rId10"/>
    <sheet name="10.Part. tipo requiriente" sheetId="12" r:id="rId11"/>
    <sheet name="11.Part. calidad de requiriente" sheetId="13" r:id="rId12"/>
    <sheet name="ANÁLISIS" sheetId="14" r:id="rId13"/>
  </sheets>
  <externalReferences>
    <externalReference r:id="rId14"/>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2" i="11" l="1"/>
  <c r="C12" i="7"/>
  <c r="D35" i="5"/>
  <c r="C12" i="3"/>
  <c r="C14" i="8"/>
  <c r="C10" i="12"/>
  <c r="C14" i="6"/>
  <c r="C10" i="13"/>
  <c r="C9" i="2"/>
  <c r="C10" i="10"/>
  <c r="C15" i="4" l="1"/>
</calcChain>
</file>

<file path=xl/sharedStrings.xml><?xml version="1.0" encoding="utf-8"?>
<sst xmlns="http://schemas.openxmlformats.org/spreadsheetml/2006/main" count="177" uniqueCount="117">
  <si>
    <t>Dependencia</t>
  </si>
  <si>
    <t>Funcionario</t>
  </si>
  <si>
    <t>Estado petición final</t>
  </si>
  <si>
    <t>Tipo de ingreso</t>
  </si>
  <si>
    <t>Periodo</t>
  </si>
  <si>
    <t>SECRETARIA DE GOBIERNO</t>
  </si>
  <si>
    <t>WEB</t>
  </si>
  <si>
    <t>QUEJA</t>
  </si>
  <si>
    <t>01 - USAQUEN</t>
  </si>
  <si>
    <t>Natural</t>
  </si>
  <si>
    <t>Peticionario Identificado</t>
  </si>
  <si>
    <t>Por el ciudadano</t>
  </si>
  <si>
    <t>PERIODO ANTERIOR</t>
  </si>
  <si>
    <t>DERECHO DE PETICION DE INTERES GENERAL</t>
  </si>
  <si>
    <t>Juridica</t>
  </si>
  <si>
    <t>Propios</t>
  </si>
  <si>
    <t>E-MAIL</t>
  </si>
  <si>
    <t>DERECHO DE PETICION DE INTERES PARTICULAR</t>
  </si>
  <si>
    <t>08 - KENNEDY</t>
  </si>
  <si>
    <t>02 - CHAPINERO</t>
  </si>
  <si>
    <t>09 - FONTIBON</t>
  </si>
  <si>
    <t>Anonimo</t>
  </si>
  <si>
    <t>Solucionado - Por respuesta definitiva</t>
  </si>
  <si>
    <t>SOLICITUD DE COPIA</t>
  </si>
  <si>
    <t>RECLAMO</t>
  </si>
  <si>
    <t>18 - RAFAEL URIBE URIBE</t>
  </si>
  <si>
    <t>11 - SUBA</t>
  </si>
  <si>
    <t>CONSULTA</t>
  </si>
  <si>
    <t>SECRETARIA DE HACIENDA</t>
  </si>
  <si>
    <t>14 - LOS MARTIRES</t>
  </si>
  <si>
    <t>16 - PUENTE ARANDA</t>
  </si>
  <si>
    <t>19 - CIUDAD BOLIVAR</t>
  </si>
  <si>
    <t>SOLICITUD DE ACCESO A LA INFORMACION</t>
  </si>
  <si>
    <t>10 - ENGATIVA</t>
  </si>
  <si>
    <t>12 - BARRIOS UNIDOS</t>
  </si>
  <si>
    <t>07 - BOSA</t>
  </si>
  <si>
    <t>04 - SAN CRISTOBAL</t>
  </si>
  <si>
    <t>Registrada</t>
  </si>
  <si>
    <t>13 - TEUSAQUILLO</t>
  </si>
  <si>
    <t>05 - USME</t>
  </si>
  <si>
    <t>15 - ANTONIO NARINO</t>
  </si>
  <si>
    <t>ATENCION Y SERVICIO A LA CIUDADANIA</t>
  </si>
  <si>
    <t>SECRETARIA DE PLANEACION</t>
  </si>
  <si>
    <t>RECURSOS</t>
  </si>
  <si>
    <t>OFICINA ASESORA JURIDICA</t>
  </si>
  <si>
    <t>GERENCIA COMERCIAL Y DE ATENCION AL USUARIO</t>
  </si>
  <si>
    <t>CERTIFICADO DE CABIDA Y LINDEROS</t>
  </si>
  <si>
    <t>CENSO INMOBILIARIO</t>
  </si>
  <si>
    <t>ENGLOBE / DESENGLOBE</t>
  </si>
  <si>
    <t>SUBGERENCIA DE INFORMACION ECONOMICA</t>
  </si>
  <si>
    <t>AVALUO CATASTRAL</t>
  </si>
  <si>
    <t>REVISION DE AVALUO</t>
  </si>
  <si>
    <t>RECTIFICACION DE AREA CONSTRUIDA PH / NPH</t>
  </si>
  <si>
    <t>PLUSVALIA</t>
  </si>
  <si>
    <t>TRAMITES  MORAS  PRIORIDADES</t>
  </si>
  <si>
    <t>SUBGERENCIA DE TALENTO HUMANO</t>
  </si>
  <si>
    <t>SUBGERENCIA DE INFORMACION FISICA Y JURIDICA</t>
  </si>
  <si>
    <t>RECTIFICACION DE ESTRATO USO Y DESTINO</t>
  </si>
  <si>
    <t>CAMBIO DE PROPIETARIO O POSEEDOR</t>
  </si>
  <si>
    <t>CERTIFICADO DE INSCRIPCION EN EL CENSO CATASTRAL</t>
  </si>
  <si>
    <t>CERTIFICACION CATASTRAL</t>
  </si>
  <si>
    <t>PERIODO ACTUAL</t>
  </si>
  <si>
    <t>REQUERIMIENTOS DE NOMENCLATURA</t>
  </si>
  <si>
    <t>Porcentaje</t>
  </si>
  <si>
    <t>Consulta</t>
  </si>
  <si>
    <t>Denuncia actos corrupción</t>
  </si>
  <si>
    <t>Derecho petición interés general</t>
  </si>
  <si>
    <t>Derecho petición interés particular</t>
  </si>
  <si>
    <t>Felicitación</t>
  </si>
  <si>
    <t>Queja</t>
  </si>
  <si>
    <t>Reclamo</t>
  </si>
  <si>
    <t>Solicitud acceso información</t>
  </si>
  <si>
    <t>Solicitud copia</t>
  </si>
  <si>
    <t>Sugerencia</t>
  </si>
  <si>
    <t>Etiquetas de fila</t>
  </si>
  <si>
    <t>Peticiones</t>
  </si>
  <si>
    <t>Total general</t>
  </si>
  <si>
    <t>Por definir</t>
  </si>
  <si>
    <t>TRASLADO A ENTIDADES NACIONALES Y/O TERRITORIALES</t>
  </si>
  <si>
    <t>06 - TUNJUELITO</t>
  </si>
  <si>
    <t xml:space="preserve">ATENCION DE SERVICIOS </t>
  </si>
  <si>
    <t>DEPENDENCIAS</t>
  </si>
  <si>
    <t>DEFENSORIA DEL ESPACIO PUBLICO</t>
  </si>
  <si>
    <t>Participación por Localidad</t>
  </si>
  <si>
    <t>Subtema</t>
  </si>
  <si>
    <t>Total</t>
  </si>
  <si>
    <t>GESTION DEL TALENTO HUMANO</t>
  </si>
  <si>
    <t>TOTAL</t>
  </si>
  <si>
    <t>03 - SANTA FE</t>
  </si>
  <si>
    <t>17 - LA CANDELARIA</t>
  </si>
  <si>
    <t>Participación por Estrato</t>
  </si>
  <si>
    <t>TIPO REQUIRIENTE</t>
  </si>
  <si>
    <t>CALIDAD REQUIRIENTE</t>
  </si>
  <si>
    <t>PRESENCIAL</t>
  </si>
  <si>
    <t>FELICITACION</t>
  </si>
  <si>
    <t>TRASLADO A ENTIDADES DISTRITALES</t>
  </si>
  <si>
    <t>ESCRITO</t>
  </si>
  <si>
    <t>INSCRIPCION DE PREDIOS O MEJORAS NUEVA INCORPORACION</t>
  </si>
  <si>
    <t>ATENCION TIENDA CATASTRAL</t>
  </si>
  <si>
    <t>GERENCIA DE INFORMACION CATASTRAL</t>
  </si>
  <si>
    <t>INCORPORACION DE CONSTRUCCION PH / NPH</t>
  </si>
  <si>
    <t>IDU</t>
  </si>
  <si>
    <t xml:space="preserve">NORMATIVIDAD </t>
  </si>
  <si>
    <t>CERTIFICACIONES MANUALES</t>
  </si>
  <si>
    <t>TELEFONO</t>
  </si>
  <si>
    <t>RECTIFICACION DE AREA DE TERRENO</t>
  </si>
  <si>
    <t>SERVICIOS ADMINISTRATIVOS</t>
  </si>
  <si>
    <t>ASIGNACION DE NOMENCLATURA</t>
  </si>
  <si>
    <t>INFORMACION CARTOGRAFICA</t>
  </si>
  <si>
    <t>IMPUESTOS</t>
  </si>
  <si>
    <t>CVP - CAJA DE LA VIVIENDA POPULAR</t>
  </si>
  <si>
    <t>JBB - JARDIN BOTANICO</t>
  </si>
  <si>
    <t>SECRETARIA GENERAL</t>
  </si>
  <si>
    <t>CAPITAL SALUD EPS</t>
  </si>
  <si>
    <t>SECRETARIA DE AMBIENTE</t>
  </si>
  <si>
    <t>GERENCIA DE GESTION CORPORATIVA</t>
  </si>
  <si>
    <t>ANÁLISIS PETICIONES BOGOTA TE ESCUCHA SEPTIEMBRE DE 2021
Las respuestas de las peticiones atendidas en el mes de septiembre emitidas por la UAECD atienden el criterio de OPORTUNIDAD, por lo cual todas las PQRS gestionadas en el periodo cumplieron con los términos legales establecidos de la siguiente manera:
•Los traslados por no competencia fueron atendidos en un término de 5 días.
•Las solicitudes de información y de copias se atendieron en menos de 20 días.
•Las consultas en menos de los 35 días y los derechos de petición, reclamos, felicitaciones quejas y sugerencias fueron resueltos en un tiempo menor de 30 días.
Esto de acuerdo con lo señalado en el Decreto 491 de 2020, referente a la ampliación de los términos para la atención de peticiones que están en curso y radicadas mientras se mantenga la emergencia sanitaria declarada por el Ministerio de Salud mediante Resolución 385 de 2020.
El principal canal de recepción de PQRS ciudadanas fue el sistema Bogotá te Escucha, seguido del correo institucional; dado que los canales con mayor acceso al ciudadano son la página de Bogotá te escucha y nuestro mail temporal.correspondencia@catastrobogota.gov.co.  Por otra parte, por el Buzón de sugerencias se recibieron 7 requerimientos, 2 peticiones más que en agosto y la misma cantidad de hace dos meses. Cabe aclarar que en el informe estas peticiones son radicadas como canal “presencial”.
La tipología más representativa fue el derecho de petición de interés particular el cual permitió al ciudadano solicitar diferentes trámites y servicios a cargo de la UAECD; siendo los temas más relevantes los correspondientes a impuestos y traslado de peticiones a otras entidades donde recibimos casos por información exógena de la DIAN. También fue representativo la tipología de cambios de propietario como ha sido tendencia en los meses anteriores
El número de reclamos disminuyó un poco más del 3% aprox. con respecto al mes anterior, pasó de un 28.62% a un 25,20%, 
Estos reclamos estuvieron relacionados principalmente con la no respuesta oportuna a trámites del Sistema Integrado de Información Catastral y a temas relacionados con atención a la ciudadanía dirigidos a Catastro por la información exógena de la DIAN.
Para el mes de septiembre se recibieron 246 peticiones, un 19,07% de peticiones menos que el mes anterior, y con respecto a septiembre de 2020, recibimos un 32.23% menos.
El número de peticiones ha venido oscilando en los últimos meses, se espera un número similar en octubre con tendencia a la baja para los últimos dos meses del año.
Por último, se informa el correcto registro de todas las peticiones en el Sistema Distrital para la Gestión de Peticiones Ciudadanas “Bogotá te escucha”.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</si>
</sst>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Calibri"/>
      <family val="2"/>
      <scheme val="minor"/>
    </font>
    <font>
      <sz val="10"/>
      <color theme="1"/>
      <name val="Maiandra GD"/>
      <family val="2"/>
    </font>
    <font>
      <sz val="10"/>
      <color theme="1"/>
      <name val="Maiandra GD"/>
      <family val="2"/>
    </font>
    <font>
      <b/>
      <sz val="10"/>
      <color theme="1"/>
      <name val="Maiandra GD"/>
      <family val="2"/>
    </font>
    <font>
      <b/>
      <sz val="10"/>
      <color theme="1"/>
      <name val="Maiandra GD"/>
      <family val="2"/>
    </font>
    <font>
      <b/>
      <sz val="12"/>
      <color theme="1"/>
      <name val="Times New Roman"/>
      <family val="1"/>
    </font>
    <font>
      <sz val="12"/>
      <color theme="1"/>
      <name val="Times New Roman"/>
      <family val="1"/>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theme="4" tint="0.79998168889431442"/>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theme="4" tint="0.39994506668294322"/>
      </left>
      <right style="hair">
        <color theme="4" tint="0.39994506668294322"/>
      </right>
      <top style="hair">
        <color theme="4" tint="0.39994506668294322"/>
      </top>
      <bottom style="hair">
        <color theme="4" tint="0.39994506668294322"/>
      </bottom>
      <diagonal/>
    </border>
    <border>
      <left style="hair">
        <color theme="4" tint="0.39985351115451523"/>
      </left>
      <right style="hair">
        <color theme="4" tint="0.39985351115451523"/>
      </right>
      <top style="hair">
        <color theme="4" tint="0.39985351115451523"/>
      </top>
      <bottom/>
      <diagonal/>
    </border>
    <border>
      <left style="hair">
        <color theme="4" tint="0.39982299264503923"/>
      </left>
      <right style="hair">
        <color theme="4" tint="0.39982299264503923"/>
      </right>
      <top style="hair">
        <color theme="4" tint="0.39982299264503923"/>
      </top>
      <bottom style="hair">
        <color theme="4" tint="0.39982299264503923"/>
      </bottom>
      <diagonal/>
    </border>
    <border>
      <left style="hair">
        <color theme="0" tint="-0.14996795556505021"/>
      </left>
      <right style="hair">
        <color theme="0" tint="-0.14996795556505021"/>
      </right>
      <top style="hair">
        <color theme="0" tint="-0.14996795556505021"/>
      </top>
      <bottom style="hair">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hair">
        <color theme="4" tint="0.39991454817346722"/>
      </left>
      <right style="hair">
        <color theme="4" tint="0.39991454817346722"/>
      </right>
      <top style="hair">
        <color theme="4" tint="0.39991454817346722"/>
      </top>
      <bottom style="hair">
        <color theme="4" tint="0.39991454817346722"/>
      </bottom>
      <diagonal/>
    </border>
    <border>
      <left style="hair">
        <color theme="4" tint="0.59996337778862885"/>
      </left>
      <right style="hair">
        <color theme="4" tint="0.59996337778862885"/>
      </right>
      <top style="hair">
        <color theme="4" tint="0.59996337778862885"/>
      </top>
      <bottom style="hair">
        <color theme="4" tint="0.59996337778862885"/>
      </bottom>
      <diagonal/>
    </border>
    <border>
      <left style="hair">
        <color theme="4" tint="0.39985351115451523"/>
      </left>
      <right style="hair">
        <color theme="4" tint="0.39985351115451523"/>
      </right>
      <top style="hair">
        <color theme="4" tint="0.39985351115451523"/>
      </top>
      <bottom style="hair">
        <color theme="4" tint="0.39985351115451523"/>
      </bottom>
      <diagonal/>
    </border>
    <border>
      <left style="hair">
        <color theme="4" tint="0.79998168889431442"/>
      </left>
      <right style="hair">
        <color theme="4" tint="0.79998168889431442"/>
      </right>
      <top style="hair">
        <color theme="4" tint="0.79998168889431442"/>
      </top>
      <bottom style="hair">
        <color theme="4" tint="0.79998168889431442"/>
      </bottom>
      <diagonal/>
    </border>
    <border>
      <left style="hair">
        <color theme="4" tint="0.39994506668294322"/>
      </left>
      <right/>
      <top style="hair">
        <color theme="4" tint="0.39994506668294322"/>
      </top>
      <bottom style="hair">
        <color theme="4" tint="0.39994506668294322"/>
      </bottom>
      <diagonal/>
    </border>
    <border>
      <left/>
      <right style="hair">
        <color theme="4" tint="0.39994506668294322"/>
      </right>
      <top style="hair">
        <color theme="4" tint="0.39994506668294322"/>
      </top>
      <bottom style="hair">
        <color theme="4" tint="0.39994506668294322"/>
      </bottom>
      <diagonal/>
    </border>
    <border>
      <left style="dotted">
        <color theme="4" tint="0.59996337778862885"/>
      </left>
      <right style="dotted">
        <color theme="4" tint="0.59996337778862885"/>
      </right>
      <top style="dotted">
        <color theme="4" tint="0.59996337778862885"/>
      </top>
      <bottom style="dotted">
        <color theme="4" tint="0.59996337778862885"/>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60">
    <xf numFmtId="0" fontId="0" fillId="0" borderId="0" xfId="0"/>
    <xf numFmtId="0" fontId="19" fillId="0" borderId="0" xfId="0" applyFont="1"/>
    <xf numFmtId="0" fontId="20" fillId="0" borderId="0" xfId="0" applyFont="1"/>
    <xf numFmtId="0" fontId="20" fillId="0" borderId="0" xfId="0" applyFont="1" applyAlignment="1">
      <alignment horizontal="left"/>
    </xf>
    <xf numFmtId="0" fontId="19" fillId="0" borderId="0" xfId="0" pivotButton="1" applyFont="1"/>
    <xf numFmtId="0" fontId="0" fillId="0" borderId="0" xfId="0" pivotButton="1"/>
    <xf numFmtId="0" fontId="22" fillId="33" borderId="10" xfId="0" applyFont="1" applyFill="1" applyBorder="1" applyAlignment="1"/>
    <xf numFmtId="0" fontId="19" fillId="0" borderId="0" xfId="0" applyFont="1" applyAlignment="1">
      <alignment horizontal="left"/>
    </xf>
    <xf numFmtId="0" fontId="19" fillId="0" borderId="0" xfId="0" applyFont="1" applyAlignment="1">
      <alignment horizontal="center" vertical="center"/>
    </xf>
    <xf numFmtId="0" fontId="0" fillId="0" borderId="0" xfId="0" applyAlignment="1">
      <alignment horizontal="center" vertical="center"/>
    </xf>
    <xf numFmtId="0" fontId="19" fillId="0" borderId="12" xfId="0" applyFont="1" applyBorder="1"/>
    <xf numFmtId="0" fontId="19" fillId="0" borderId="12" xfId="0" applyFont="1" applyBorder="1" applyAlignment="1">
      <alignment horizontal="center" vertical="center"/>
    </xf>
    <xf numFmtId="0" fontId="19" fillId="33" borderId="13" xfId="0" applyFont="1" applyFill="1" applyBorder="1" applyAlignment="1">
      <alignment horizontal="left"/>
    </xf>
    <xf numFmtId="0" fontId="19" fillId="33" borderId="13" xfId="0" applyFont="1" applyFill="1" applyBorder="1"/>
    <xf numFmtId="0" fontId="21" fillId="33" borderId="14" xfId="0" applyFont="1" applyFill="1" applyBorder="1" applyAlignment="1">
      <alignment horizontal="left"/>
    </xf>
    <xf numFmtId="0" fontId="21" fillId="33" borderId="14" xfId="0" applyFont="1" applyFill="1" applyBorder="1"/>
    <xf numFmtId="0" fontId="20" fillId="0" borderId="14" xfId="0" applyFont="1" applyBorder="1" applyAlignment="1">
      <alignment horizontal="left"/>
    </xf>
    <xf numFmtId="0" fontId="22" fillId="33" borderId="14" xfId="0" applyFont="1" applyFill="1" applyBorder="1"/>
    <xf numFmtId="0" fontId="19" fillId="0" borderId="15" xfId="0" applyFont="1" applyBorder="1" applyAlignment="1">
      <alignment horizontal="left"/>
    </xf>
    <xf numFmtId="0" fontId="21" fillId="33" borderId="16" xfId="0" applyFont="1" applyFill="1" applyBorder="1" applyAlignment="1">
      <alignment horizontal="left"/>
    </xf>
    <xf numFmtId="0" fontId="21" fillId="33" borderId="16" xfId="0" applyFont="1" applyFill="1" applyBorder="1"/>
    <xf numFmtId="0" fontId="19" fillId="0" borderId="10" xfId="0" applyFont="1" applyBorder="1" applyAlignment="1">
      <alignment horizontal="left"/>
    </xf>
    <xf numFmtId="0" fontId="19" fillId="0" borderId="10" xfId="0" applyFont="1" applyBorder="1"/>
    <xf numFmtId="0" fontId="21" fillId="33" borderId="10" xfId="0" applyFont="1" applyFill="1" applyBorder="1" applyAlignment="1">
      <alignment horizontal="left"/>
    </xf>
    <xf numFmtId="0" fontId="21" fillId="33" borderId="10" xfId="0" applyFont="1" applyFill="1" applyBorder="1"/>
    <xf numFmtId="0" fontId="21" fillId="33" borderId="10" xfId="0" applyFont="1" applyFill="1" applyBorder="1" applyAlignment="1">
      <alignment horizontal="center"/>
    </xf>
    <xf numFmtId="0" fontId="19" fillId="0" borderId="10" xfId="0" applyFont="1" applyBorder="1" applyAlignment="1">
      <alignment horizontal="center"/>
    </xf>
    <xf numFmtId="10" fontId="19" fillId="0" borderId="10" xfId="42" applyNumberFormat="1" applyFont="1" applyBorder="1" applyAlignment="1">
      <alignment horizontal="center"/>
    </xf>
    <xf numFmtId="0" fontId="19" fillId="0" borderId="15" xfId="0" applyFont="1" applyBorder="1" applyAlignment="1">
      <alignment horizontal="center" vertical="center"/>
    </xf>
    <xf numFmtId="10" fontId="19" fillId="0" borderId="15" xfId="42" applyNumberFormat="1" applyFont="1" applyBorder="1" applyAlignment="1">
      <alignment horizontal="center" vertical="center"/>
    </xf>
    <xf numFmtId="17" fontId="21" fillId="33" borderId="14" xfId="0" applyNumberFormat="1" applyFont="1" applyFill="1" applyBorder="1" applyAlignment="1">
      <alignment horizontal="center"/>
    </xf>
    <xf numFmtId="0" fontId="21" fillId="33" borderId="13" xfId="0" applyFont="1" applyFill="1" applyBorder="1" applyAlignment="1">
      <alignment horizontal="center"/>
    </xf>
    <xf numFmtId="0" fontId="20" fillId="0" borderId="14" xfId="0" applyFont="1" applyBorder="1" applyAlignment="1">
      <alignment horizontal="center"/>
    </xf>
    <xf numFmtId="0" fontId="21" fillId="33" borderId="14" xfId="0" applyFont="1" applyFill="1" applyBorder="1" applyAlignment="1">
      <alignment horizontal="center"/>
    </xf>
    <xf numFmtId="0" fontId="22" fillId="33" borderId="14" xfId="0" applyFont="1" applyFill="1" applyBorder="1" applyAlignment="1">
      <alignment horizontal="center"/>
    </xf>
    <xf numFmtId="0" fontId="21" fillId="33" borderId="17" xfId="0" applyFont="1" applyFill="1" applyBorder="1" applyAlignment="1">
      <alignment horizontal="center"/>
    </xf>
    <xf numFmtId="0" fontId="21" fillId="33" borderId="10" xfId="0" applyFont="1" applyFill="1" applyBorder="1" applyAlignment="1">
      <alignment horizontal="center" vertical="center"/>
    </xf>
    <xf numFmtId="0" fontId="21" fillId="33" borderId="10" xfId="0" applyFont="1" applyFill="1" applyBorder="1" applyAlignment="1">
      <alignment horizontal="center" vertical="center" wrapText="1"/>
    </xf>
    <xf numFmtId="0" fontId="19" fillId="0" borderId="10" xfId="0" applyFont="1" applyBorder="1" applyAlignment="1">
      <alignment horizontal="center" vertical="center"/>
    </xf>
    <xf numFmtId="2" fontId="19" fillId="0" borderId="10" xfId="0" applyNumberFormat="1" applyFont="1" applyBorder="1" applyAlignment="1">
      <alignment horizontal="center" vertical="center"/>
    </xf>
    <xf numFmtId="0" fontId="21" fillId="33" borderId="11" xfId="0" applyFont="1" applyFill="1" applyBorder="1" applyAlignment="1">
      <alignment horizontal="center"/>
    </xf>
    <xf numFmtId="0" fontId="21" fillId="33" borderId="11" xfId="0" applyFont="1" applyFill="1" applyBorder="1" applyAlignment="1">
      <alignment horizontal="center" vertical="center"/>
    </xf>
    <xf numFmtId="0" fontId="21" fillId="33" borderId="16" xfId="0" applyFont="1" applyFill="1" applyBorder="1" applyAlignment="1">
      <alignment horizontal="center"/>
    </xf>
    <xf numFmtId="0" fontId="21" fillId="33" borderId="18" xfId="0" applyFont="1" applyFill="1" applyBorder="1" applyAlignment="1">
      <alignment horizontal="center"/>
    </xf>
    <xf numFmtId="0" fontId="19" fillId="0" borderId="18" xfId="0" applyFont="1" applyBorder="1" applyAlignment="1">
      <alignment horizontal="left"/>
    </xf>
    <xf numFmtId="0" fontId="19" fillId="0" borderId="18" xfId="0" applyFont="1" applyBorder="1" applyAlignment="1">
      <alignment horizontal="center"/>
    </xf>
    <xf numFmtId="0" fontId="21" fillId="33" borderId="19" xfId="0" applyFont="1" applyFill="1" applyBorder="1" applyAlignment="1">
      <alignment horizontal="center" vertical="center"/>
    </xf>
    <xf numFmtId="0" fontId="21" fillId="33" borderId="20" xfId="0" applyFont="1" applyFill="1" applyBorder="1" applyAlignment="1">
      <alignment vertical="center"/>
    </xf>
    <xf numFmtId="0" fontId="22" fillId="33" borderId="13" xfId="0" applyFont="1" applyFill="1" applyBorder="1" applyAlignment="1">
      <alignment horizontal="center" vertical="center"/>
    </xf>
    <xf numFmtId="0" fontId="22" fillId="33" borderId="14" xfId="0" applyFont="1" applyFill="1" applyBorder="1" applyAlignment="1">
      <alignment horizontal="center" vertical="center"/>
    </xf>
    <xf numFmtId="0" fontId="21" fillId="33" borderId="11" xfId="0" applyFont="1" applyFill="1" applyBorder="1"/>
    <xf numFmtId="0" fontId="19" fillId="0" borderId="21" xfId="0" applyFont="1" applyBorder="1" applyAlignment="1">
      <alignment horizontal="left"/>
    </xf>
    <xf numFmtId="0" fontId="19" fillId="0" borderId="21" xfId="0" applyFont="1" applyBorder="1" applyAlignment="1">
      <alignment horizontal="center"/>
    </xf>
    <xf numFmtId="0" fontId="19" fillId="0" borderId="21" xfId="0" applyFont="1" applyBorder="1" applyAlignment="1">
      <alignment horizontal="left" vertical="center"/>
    </xf>
    <xf numFmtId="0" fontId="19" fillId="0" borderId="21" xfId="0" applyFont="1" applyBorder="1" applyAlignment="1">
      <alignment horizontal="center" vertical="center"/>
    </xf>
    <xf numFmtId="0" fontId="21" fillId="33" borderId="21" xfId="0" applyFont="1" applyFill="1" applyBorder="1" applyAlignment="1">
      <alignment horizontal="center" vertical="center"/>
    </xf>
    <xf numFmtId="0" fontId="19" fillId="0" borderId="18" xfId="0" applyFont="1" applyBorder="1"/>
    <xf numFmtId="0" fontId="23" fillId="0" borderId="0" xfId="0" applyFont="1" applyAlignment="1">
      <alignment horizontal="justify" vertical="center"/>
    </xf>
    <xf numFmtId="10" fontId="19" fillId="0" borderId="0" xfId="42" applyNumberFormat="1" applyFont="1" applyBorder="1" applyAlignment="1">
      <alignment horizontal="center"/>
    </xf>
    <xf numFmtId="0" fontId="24" fillId="0" borderId="0" xfId="0" applyFont="1" applyAlignment="1">
      <alignment horizontal="center" vertical="center" wrapText="1"/>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ellStyle name="Notas" xfId="15" builtinId="10" customBuiltin="1"/>
    <cellStyle name="Porcentaje" xfId="42" builtinId="5"/>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419"/>
              <a:t>Participación</a:t>
            </a:r>
            <a:r>
              <a:rPr lang="es-419" baseline="0"/>
              <a:t> por Localidad</a:t>
            </a:r>
            <a:endParaRPr lang="es-419"/>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'[1]8. Participación por Localidad'!$C$3</c:f>
              <c:strCache>
                <c:ptCount val="1"/>
                <c:pt idx="0">
                  <c:v>Peticiones</c:v>
                </c:pt>
              </c:strCache>
            </c:strRef>
          </c:tx>
          <c:spPr>
            <a:solidFill>
              <a:srgbClr val="FFC000"/>
            </a:solidFill>
            <a:ln>
              <a:noFill/>
            </a:ln>
            <a:effectLst/>
            <a:sp3d/>
          </c:spPr>
          <c:invertIfNegative val="0"/>
          <c:dPt>
            <c:idx val="1"/>
            <c:invertIfNegative val="0"/>
            <c:bubble3D val="0"/>
            <c:spPr>
              <a:solidFill>
                <a:srgbClr val="FFFFFF"/>
              </a:solidFill>
              <a:ln>
                <a:noFill/>
              </a:ln>
              <a:effectLst/>
              <a:sp3d/>
            </c:spPr>
            <c:extLst>
              <c:ext xmlns:c16="http://schemas.microsoft.com/office/drawing/2014/chart" uri="{C3380CC4-5D6E-409C-BE32-E72D297353CC}">
                <c16:uniqueId val="{00000001-7581-4821-9ED3-1DFEB4723A54}"/>
              </c:ext>
            </c:extLst>
          </c:dPt>
          <c:dPt>
            <c:idx val="2"/>
            <c:invertIfNegative val="0"/>
            <c:bubble3D val="0"/>
            <c:spPr>
              <a:solidFill>
                <a:srgbClr val="C00000"/>
              </a:solidFill>
              <a:ln>
                <a:noFill/>
              </a:ln>
              <a:effectLst/>
              <a:sp3d/>
            </c:spPr>
            <c:extLst>
              <c:ext xmlns:c16="http://schemas.microsoft.com/office/drawing/2014/chart" uri="{C3380CC4-5D6E-409C-BE32-E72D297353CC}">
                <c16:uniqueId val="{00000003-7581-4821-9ED3-1DFEB4723A54}"/>
              </c:ext>
            </c:extLst>
          </c:dPt>
          <c:dPt>
            <c:idx val="3"/>
            <c:invertIfNegative val="0"/>
            <c:bubble3D val="0"/>
            <c:spPr>
              <a:solidFill>
                <a:schemeClr val="accent1">
                  <a:lumMod val="50000"/>
                </a:schemeClr>
              </a:solidFill>
              <a:ln>
                <a:noFill/>
              </a:ln>
              <a:effectLst/>
              <a:sp3d/>
            </c:spPr>
            <c:extLst>
              <c:ext xmlns:c16="http://schemas.microsoft.com/office/drawing/2014/chart" uri="{C3380CC4-5D6E-409C-BE32-E72D297353CC}">
                <c16:uniqueId val="{00000005-7581-4821-9ED3-1DFEB4723A54}"/>
              </c:ext>
            </c:extLst>
          </c:dPt>
          <c:dPt>
            <c:idx val="4"/>
            <c:invertIfNegative val="0"/>
            <c:bubble3D val="0"/>
            <c:spPr>
              <a:solidFill>
                <a:schemeClr val="bg2">
                  <a:lumMod val="50000"/>
                </a:schemeClr>
              </a:solidFill>
              <a:ln>
                <a:noFill/>
              </a:ln>
              <a:effectLst/>
              <a:sp3d/>
            </c:spPr>
            <c:extLst>
              <c:ext xmlns:c16="http://schemas.microsoft.com/office/drawing/2014/chart" uri="{C3380CC4-5D6E-409C-BE32-E72D297353CC}">
                <c16:uniqueId val="{00000007-7581-4821-9ED3-1DFEB4723A54}"/>
              </c:ext>
            </c:extLst>
          </c:dPt>
          <c:dPt>
            <c:idx val="5"/>
            <c:invertIfNegative val="0"/>
            <c:bubble3D val="0"/>
            <c:spPr>
              <a:solidFill>
                <a:srgbClr val="00B050"/>
              </a:solidFill>
              <a:ln>
                <a:noFill/>
              </a:ln>
              <a:effectLst/>
              <a:sp3d/>
            </c:spPr>
            <c:extLst>
              <c:ext xmlns:c16="http://schemas.microsoft.com/office/drawing/2014/chart" uri="{C3380CC4-5D6E-409C-BE32-E72D297353CC}">
                <c16:uniqueId val="{00000009-7581-4821-9ED3-1DFEB4723A54}"/>
              </c:ext>
            </c:extLst>
          </c:dPt>
          <c:dPt>
            <c:idx val="6"/>
            <c:invertIfNegative val="0"/>
            <c:bubble3D val="0"/>
            <c:spPr>
              <a:solidFill>
                <a:schemeClr val="accent2">
                  <a:lumMod val="50000"/>
                </a:schemeClr>
              </a:solidFill>
              <a:ln>
                <a:noFill/>
              </a:ln>
              <a:effectLst/>
              <a:sp3d/>
            </c:spPr>
            <c:extLst>
              <c:ext xmlns:c16="http://schemas.microsoft.com/office/drawing/2014/chart" uri="{C3380CC4-5D6E-409C-BE32-E72D297353CC}">
                <c16:uniqueId val="{0000000B-7581-4821-9ED3-1DFEB4723A54}"/>
              </c:ext>
            </c:extLst>
          </c:dPt>
          <c:dPt>
            <c:idx val="7"/>
            <c:invertIfNegative val="0"/>
            <c:bubble3D val="0"/>
            <c:spPr>
              <a:solidFill>
                <a:schemeClr val="bg2">
                  <a:lumMod val="25000"/>
                </a:schemeClr>
              </a:solidFill>
              <a:ln>
                <a:noFill/>
              </a:ln>
              <a:effectLst/>
              <a:sp3d/>
            </c:spPr>
            <c:extLst>
              <c:ext xmlns:c16="http://schemas.microsoft.com/office/drawing/2014/chart" uri="{C3380CC4-5D6E-409C-BE32-E72D297353CC}">
                <c16:uniqueId val="{0000000D-7581-4821-9ED3-1DFEB4723A54}"/>
              </c:ext>
            </c:extLst>
          </c:dPt>
          <c:dPt>
            <c:idx val="8"/>
            <c:invertIfNegative val="0"/>
            <c:bubble3D val="0"/>
            <c:spPr>
              <a:solidFill>
                <a:schemeClr val="accent4">
                  <a:lumMod val="20000"/>
                  <a:lumOff val="80000"/>
                </a:schemeClr>
              </a:solidFill>
              <a:ln>
                <a:noFill/>
              </a:ln>
              <a:effectLst/>
              <a:sp3d/>
            </c:spPr>
            <c:extLst>
              <c:ext xmlns:c16="http://schemas.microsoft.com/office/drawing/2014/chart" uri="{C3380CC4-5D6E-409C-BE32-E72D297353CC}">
                <c16:uniqueId val="{0000000F-7581-4821-9ED3-1DFEB4723A54}"/>
              </c:ext>
            </c:extLst>
          </c:dPt>
          <c:dPt>
            <c:idx val="9"/>
            <c:invertIfNegative val="0"/>
            <c:bubble3D val="0"/>
            <c:spPr>
              <a:solidFill>
                <a:srgbClr val="FFFF00"/>
              </a:solidFill>
              <a:ln>
                <a:solidFill>
                  <a:schemeClr val="accent1">
                    <a:lumMod val="50000"/>
                  </a:schemeClr>
                </a:solidFill>
              </a:ln>
              <a:effectLst/>
              <a:sp3d>
                <a:contourClr>
                  <a:schemeClr val="accent1">
                    <a:lumMod val="50000"/>
                  </a:schemeClr>
                </a:contourClr>
              </a:sp3d>
            </c:spPr>
            <c:extLst>
              <c:ext xmlns:c16="http://schemas.microsoft.com/office/drawing/2014/chart" uri="{C3380CC4-5D6E-409C-BE32-E72D297353CC}">
                <c16:uniqueId val="{00000011-7581-4821-9ED3-1DFEB4723A54}"/>
              </c:ext>
            </c:extLst>
          </c:dPt>
          <c:dPt>
            <c:idx val="10"/>
            <c:invertIfNegative val="0"/>
            <c:bubble3D val="0"/>
            <c:spPr>
              <a:solidFill>
                <a:srgbClr val="0099FF"/>
              </a:solidFill>
              <a:ln>
                <a:noFill/>
              </a:ln>
              <a:effectLst/>
              <a:sp3d/>
            </c:spPr>
            <c:extLst>
              <c:ext xmlns:c16="http://schemas.microsoft.com/office/drawing/2014/chart" uri="{C3380CC4-5D6E-409C-BE32-E72D297353CC}">
                <c16:uniqueId val="{00000013-7581-4821-9ED3-1DFEB4723A54}"/>
              </c:ext>
            </c:extLst>
          </c:dPt>
          <c:dPt>
            <c:idx val="11"/>
            <c:invertIfNegative val="0"/>
            <c:bubble3D val="0"/>
            <c:spPr>
              <a:solidFill>
                <a:srgbClr val="FF0000"/>
              </a:solidFill>
              <a:ln>
                <a:noFill/>
              </a:ln>
              <a:effectLst/>
              <a:sp3d/>
            </c:spPr>
            <c:extLst>
              <c:ext xmlns:c16="http://schemas.microsoft.com/office/drawing/2014/chart" uri="{C3380CC4-5D6E-409C-BE32-E72D297353CC}">
                <c16:uniqueId val="{00000015-7581-4821-9ED3-1DFEB4723A54}"/>
              </c:ext>
            </c:extLst>
          </c:dPt>
          <c:dPt>
            <c:idx val="12"/>
            <c:invertIfNegative val="0"/>
            <c:bubble3D val="0"/>
            <c:spPr>
              <a:solidFill>
                <a:srgbClr val="92D050"/>
              </a:solidFill>
              <a:ln>
                <a:noFill/>
              </a:ln>
              <a:effectLst/>
              <a:sp3d/>
            </c:spPr>
            <c:extLst>
              <c:ext xmlns:c16="http://schemas.microsoft.com/office/drawing/2014/chart" uri="{C3380CC4-5D6E-409C-BE32-E72D297353CC}">
                <c16:uniqueId val="{00000017-7581-4821-9ED3-1DFEB4723A54}"/>
              </c:ext>
            </c:extLst>
          </c:dPt>
          <c:dPt>
            <c:idx val="13"/>
            <c:invertIfNegative val="0"/>
            <c:bubble3D val="0"/>
            <c:spPr>
              <a:solidFill>
                <a:schemeClr val="bg1">
                  <a:lumMod val="95000"/>
                </a:schemeClr>
              </a:solidFill>
              <a:ln>
                <a:noFill/>
              </a:ln>
              <a:effectLst/>
              <a:sp3d/>
            </c:spPr>
            <c:extLst>
              <c:ext xmlns:c16="http://schemas.microsoft.com/office/drawing/2014/chart" uri="{C3380CC4-5D6E-409C-BE32-E72D297353CC}">
                <c16:uniqueId val="{00000019-7581-4821-9ED3-1DFEB4723A54}"/>
              </c:ext>
            </c:extLst>
          </c:dPt>
          <c:dPt>
            <c:idx val="14"/>
            <c:invertIfNegative val="0"/>
            <c:bubble3D val="0"/>
            <c:spPr>
              <a:solidFill>
                <a:schemeClr val="accent5">
                  <a:lumMod val="60000"/>
                  <a:lumOff val="40000"/>
                </a:schemeClr>
              </a:solidFill>
              <a:ln>
                <a:noFill/>
              </a:ln>
              <a:effectLst/>
              <a:sp3d/>
            </c:spPr>
            <c:extLst>
              <c:ext xmlns:c16="http://schemas.microsoft.com/office/drawing/2014/chart" uri="{C3380CC4-5D6E-409C-BE32-E72D297353CC}">
                <c16:uniqueId val="{0000001B-7581-4821-9ED3-1DFEB4723A54}"/>
              </c:ext>
            </c:extLst>
          </c:dPt>
          <c:dPt>
            <c:idx val="15"/>
            <c:invertIfNegative val="0"/>
            <c:bubble3D val="0"/>
            <c:spPr>
              <a:solidFill>
                <a:srgbClr val="33CCCC"/>
              </a:solidFill>
              <a:ln>
                <a:noFill/>
              </a:ln>
              <a:effectLst/>
              <a:sp3d/>
            </c:spPr>
            <c:extLst>
              <c:ext xmlns:c16="http://schemas.microsoft.com/office/drawing/2014/chart" uri="{C3380CC4-5D6E-409C-BE32-E72D297353CC}">
                <c16:uniqueId val="{0000001D-7581-4821-9ED3-1DFEB4723A54}"/>
              </c:ext>
            </c:extLst>
          </c:dPt>
          <c:dPt>
            <c:idx val="16"/>
            <c:invertIfNegative val="0"/>
            <c:bubble3D val="0"/>
            <c:spPr>
              <a:solidFill>
                <a:schemeClr val="tx1">
                  <a:lumMod val="65000"/>
                  <a:lumOff val="35000"/>
                </a:schemeClr>
              </a:solidFill>
              <a:ln>
                <a:noFill/>
              </a:ln>
              <a:effectLst/>
              <a:sp3d/>
            </c:spPr>
            <c:extLst>
              <c:ext xmlns:c16="http://schemas.microsoft.com/office/drawing/2014/chart" uri="{C3380CC4-5D6E-409C-BE32-E72D297353CC}">
                <c16:uniqueId val="{0000001F-7581-4821-9ED3-1DFEB4723A54}"/>
              </c:ext>
            </c:extLst>
          </c:dPt>
          <c:dPt>
            <c:idx val="17"/>
            <c:invertIfNegative val="0"/>
            <c:bubble3D val="0"/>
            <c:spPr>
              <a:solidFill>
                <a:srgbClr val="FF6600"/>
              </a:solidFill>
              <a:ln>
                <a:noFill/>
              </a:ln>
              <a:effectLst/>
              <a:sp3d/>
            </c:spPr>
            <c:extLst>
              <c:ext xmlns:c16="http://schemas.microsoft.com/office/drawing/2014/chart" uri="{C3380CC4-5D6E-409C-BE32-E72D297353CC}">
                <c16:uniqueId val="{00000021-7581-4821-9ED3-1DFEB4723A54}"/>
              </c:ext>
            </c:extLst>
          </c:dPt>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lumMod val="75000"/>
                        <a:lumOff val="2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'[1]8. Participación por Localidad'!$B$4:$B$22</c:f>
              <c:strCache>
                <c:ptCount val="19"/>
                <c:pt idx="0">
                  <c:v>01 - USAQUEN</c:v>
                </c:pt>
                <c:pt idx="1">
                  <c:v>02 - CHAPINERO</c:v>
                </c:pt>
                <c:pt idx="2">
                  <c:v>03 - SANTA FE</c:v>
                </c:pt>
                <c:pt idx="3">
                  <c:v>04 - SAN CRISTOBAL</c:v>
                </c:pt>
                <c:pt idx="4">
                  <c:v>05 - USME</c:v>
                </c:pt>
                <c:pt idx="5">
                  <c:v>06 - TUNJUELITO</c:v>
                </c:pt>
                <c:pt idx="6">
                  <c:v>07 - BOSA</c:v>
                </c:pt>
                <c:pt idx="7">
                  <c:v>08 - KENNEDY</c:v>
                </c:pt>
                <c:pt idx="8">
                  <c:v>09 - FONTIBON</c:v>
                </c:pt>
                <c:pt idx="9">
                  <c:v>10 - ENGATIVA</c:v>
                </c:pt>
                <c:pt idx="10">
                  <c:v>11 - SUBA</c:v>
                </c:pt>
                <c:pt idx="11">
                  <c:v>12 - BARRIOS UNIDOS</c:v>
                </c:pt>
                <c:pt idx="12">
                  <c:v>13 - TEUSAQUILLO</c:v>
                </c:pt>
                <c:pt idx="13">
                  <c:v>14 - LOS MARTIRES</c:v>
                </c:pt>
                <c:pt idx="14">
                  <c:v>15 - ANTONIO NARINO</c:v>
                </c:pt>
                <c:pt idx="15">
                  <c:v>16 - PUENTE ARANDA</c:v>
                </c:pt>
                <c:pt idx="16">
                  <c:v>17 - LA CANDELARIA</c:v>
                </c:pt>
                <c:pt idx="17">
                  <c:v>18 - RAFAEL URIBE URIBE</c:v>
                </c:pt>
                <c:pt idx="18">
                  <c:v>19 - CIUDAD BOLIVAR</c:v>
                </c:pt>
              </c:strCache>
            </c:strRef>
          </c:cat>
          <c:val>
            <c:numRef>
              <c:f>'[1]8. Participación por Localidad'!$C$4:$C$22</c:f>
              <c:numCache>
                <c:formatCode>General</c:formatCode>
                <c:ptCount val="19"/>
                <c:pt idx="0">
                  <c:v>18</c:v>
                </c:pt>
                <c:pt idx="1">
                  <c:v>1</c:v>
                </c:pt>
                <c:pt idx="2">
                  <c:v>4</c:v>
                </c:pt>
                <c:pt idx="3">
                  <c:v>6</c:v>
                </c:pt>
                <c:pt idx="4">
                  <c:v>4</c:v>
                </c:pt>
                <c:pt idx="5">
                  <c:v>3</c:v>
                </c:pt>
                <c:pt idx="6">
                  <c:v>1</c:v>
                </c:pt>
                <c:pt idx="7">
                  <c:v>7</c:v>
                </c:pt>
                <c:pt idx="8">
                  <c:v>11</c:v>
                </c:pt>
                <c:pt idx="9">
                  <c:v>11</c:v>
                </c:pt>
                <c:pt idx="10">
                  <c:v>12</c:v>
                </c:pt>
                <c:pt idx="11">
                  <c:v>7</c:v>
                </c:pt>
                <c:pt idx="12">
                  <c:v>6</c:v>
                </c:pt>
                <c:pt idx="13">
                  <c:v>9</c:v>
                </c:pt>
                <c:pt idx="14">
                  <c:v>1</c:v>
                </c:pt>
                <c:pt idx="15">
                  <c:v>4</c:v>
                </c:pt>
                <c:pt idx="16">
                  <c:v>7</c:v>
                </c:pt>
                <c:pt idx="17">
                  <c:v>9</c:v>
                </c:pt>
                <c:pt idx="18">
                  <c:v>1</c:v>
                </c:pt>
              </c:numCache>
            </c:numRef>
          </c:val>
          <c:extLst>
            <c:ext xmlns:c16="http://schemas.microsoft.com/office/drawing/2014/chart" uri="{C3380CC4-5D6E-409C-BE32-E72D297353CC}">
              <c16:uniqueId val="{00000022-7581-4821-9ED3-1DFEB4723A54}"/>
            </c:ext>
          </c:extLst>
        </c:ser>
        <c:dLbls>
          <c:showLegendKey val="0"/>
          <c:showVal val="0"/>
          <c:showCatName val="0"/>
          <c:showSerName val="0"/>
          <c:showPercent val="0"/>
          <c:showBubbleSize val="0"/>
        </c:dLbls>
        <c:gapWidth val="150"/>
        <c:shape val="box"/>
        <c:axId val="288016896"/>
        <c:axId val="1175523328"/>
        <c:axId val="0"/>
      </c:bar3DChart>
      <c:catAx>
        <c:axId val="28801689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175523328"/>
        <c:crosses val="autoZero"/>
        <c:auto val="1"/>
        <c:lblAlgn val="ctr"/>
        <c:lblOffset val="100"/>
        <c:noMultiLvlLbl val="0"/>
      </c:catAx>
      <c:valAx>
        <c:axId val="117552332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801689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4</xdr:col>
      <xdr:colOff>152400</xdr:colOff>
      <xdr:row>1</xdr:row>
      <xdr:rowOff>142875</xdr:rowOff>
    </xdr:from>
    <xdr:to>
      <xdr:col>16</xdr:col>
      <xdr:colOff>304800</xdr:colOff>
      <xdr:row>19</xdr:row>
      <xdr:rowOff>38542</xdr:rowOff>
    </xdr:to>
    <xdr:pic>
      <xdr:nvPicPr>
        <xdr:cNvPr id="2" name="Imagen 1">
          <a:extLst>
            <a:ext uri="{FF2B5EF4-FFF2-40B4-BE49-F238E27FC236}">
              <a16:creationId xmlns:a16="http://schemas.microsoft.com/office/drawing/2014/main" id="{D4516AD2-22F9-4D67-876D-1FED83B9E3E7}"/>
            </a:ext>
          </a:extLst>
        </xdr:cNvPr>
        <xdr:cNvPicPr>
          <a:picLocks noChangeAspect="1"/>
        </xdr:cNvPicPr>
      </xdr:nvPicPr>
      <xdr:blipFill rotWithShape="1">
        <a:blip xmlns:r="http://schemas.openxmlformats.org/officeDocument/2006/relationships" r:embed="rId1"/>
        <a:srcRect l="8639" t="21227" r="9286" b="31502"/>
        <a:stretch/>
      </xdr:blipFill>
      <xdr:spPr>
        <a:xfrm>
          <a:off x="2933700" y="333375"/>
          <a:ext cx="9296400" cy="30103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76200</xdr:colOff>
      <xdr:row>1</xdr:row>
      <xdr:rowOff>180976</xdr:rowOff>
    </xdr:from>
    <xdr:to>
      <xdr:col>14</xdr:col>
      <xdr:colOff>171450</xdr:colOff>
      <xdr:row>19</xdr:row>
      <xdr:rowOff>89195</xdr:rowOff>
    </xdr:to>
    <xdr:pic>
      <xdr:nvPicPr>
        <xdr:cNvPr id="2" name="Imagen 1">
          <a:extLst>
            <a:ext uri="{FF2B5EF4-FFF2-40B4-BE49-F238E27FC236}">
              <a16:creationId xmlns:a16="http://schemas.microsoft.com/office/drawing/2014/main" id="{2D0C7467-87F8-4096-97DE-3549245D45F8}"/>
            </a:ext>
          </a:extLst>
        </xdr:cNvPr>
        <xdr:cNvPicPr>
          <a:picLocks noChangeAspect="1"/>
        </xdr:cNvPicPr>
      </xdr:nvPicPr>
      <xdr:blipFill rotWithShape="1">
        <a:blip xmlns:r="http://schemas.openxmlformats.org/officeDocument/2006/relationships" r:embed="rId1"/>
        <a:srcRect l="8493" t="29952" r="9286" b="23168"/>
        <a:stretch/>
      </xdr:blipFill>
      <xdr:spPr>
        <a:xfrm>
          <a:off x="3028950" y="342901"/>
          <a:ext cx="9429750" cy="302289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200025</xdr:colOff>
      <xdr:row>1</xdr:row>
      <xdr:rowOff>174804</xdr:rowOff>
    </xdr:from>
    <xdr:to>
      <xdr:col>12</xdr:col>
      <xdr:colOff>38099</xdr:colOff>
      <xdr:row>16</xdr:row>
      <xdr:rowOff>95248</xdr:rowOff>
    </xdr:to>
    <xdr:pic>
      <xdr:nvPicPr>
        <xdr:cNvPr id="2" name="Imagen 1">
          <a:extLst>
            <a:ext uri="{FF2B5EF4-FFF2-40B4-BE49-F238E27FC236}">
              <a16:creationId xmlns:a16="http://schemas.microsoft.com/office/drawing/2014/main" id="{42F2DF34-5695-4E41-8995-088961ADFA88}"/>
            </a:ext>
          </a:extLst>
        </xdr:cNvPr>
        <xdr:cNvPicPr>
          <a:picLocks noChangeAspect="1"/>
        </xdr:cNvPicPr>
      </xdr:nvPicPr>
      <xdr:blipFill rotWithShape="1">
        <a:blip xmlns:r="http://schemas.openxmlformats.org/officeDocument/2006/relationships" r:embed="rId1"/>
        <a:srcRect l="8054" t="30342" r="9652" b="22256"/>
        <a:stretch/>
      </xdr:blipFill>
      <xdr:spPr>
        <a:xfrm>
          <a:off x="4676775" y="336729"/>
          <a:ext cx="8048624" cy="260649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200025</xdr:colOff>
      <xdr:row>1</xdr:row>
      <xdr:rowOff>38100</xdr:rowOff>
    </xdr:from>
    <xdr:to>
      <xdr:col>12</xdr:col>
      <xdr:colOff>1133475</xdr:colOff>
      <xdr:row>30</xdr:row>
      <xdr:rowOff>19050</xdr:rowOff>
    </xdr:to>
    <xdr:graphicFrame macro="">
      <xdr:nvGraphicFramePr>
        <xdr:cNvPr id="5" name="Gráfico 4">
          <a:extLst>
            <a:ext uri="{FF2B5EF4-FFF2-40B4-BE49-F238E27FC236}">
              <a16:creationId xmlns:a16="http://schemas.microsoft.com/office/drawing/2014/main" id="{23A1B684-B95E-4819-AE49-BDF1B41877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304799</xdr:colOff>
      <xdr:row>1</xdr:row>
      <xdr:rowOff>161925</xdr:rowOff>
    </xdr:from>
    <xdr:to>
      <xdr:col>13</xdr:col>
      <xdr:colOff>1181099</xdr:colOff>
      <xdr:row>19</xdr:row>
      <xdr:rowOff>70582</xdr:rowOff>
    </xdr:to>
    <xdr:pic>
      <xdr:nvPicPr>
        <xdr:cNvPr id="2" name="Imagen 1">
          <a:extLst>
            <a:ext uri="{FF2B5EF4-FFF2-40B4-BE49-F238E27FC236}">
              <a16:creationId xmlns:a16="http://schemas.microsoft.com/office/drawing/2014/main" id="{AB974DCB-BB6D-49D7-A9B7-EC00D8CD71B5}"/>
            </a:ext>
          </a:extLst>
        </xdr:cNvPr>
        <xdr:cNvPicPr>
          <a:picLocks noChangeAspect="1"/>
        </xdr:cNvPicPr>
      </xdr:nvPicPr>
      <xdr:blipFill rotWithShape="1">
        <a:blip xmlns:r="http://schemas.openxmlformats.org/officeDocument/2006/relationships" r:embed="rId1"/>
        <a:srcRect l="8493" t="25394" r="9212" b="27855"/>
        <a:stretch/>
      </xdr:blipFill>
      <xdr:spPr>
        <a:xfrm>
          <a:off x="4143374" y="323850"/>
          <a:ext cx="9286875" cy="296618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200025</xdr:colOff>
      <xdr:row>2</xdr:row>
      <xdr:rowOff>36565</xdr:rowOff>
    </xdr:from>
    <xdr:to>
      <xdr:col>13</xdr:col>
      <xdr:colOff>152400</xdr:colOff>
      <xdr:row>16</xdr:row>
      <xdr:rowOff>154349</xdr:rowOff>
    </xdr:to>
    <xdr:pic>
      <xdr:nvPicPr>
        <xdr:cNvPr id="3" name="Imagen 2">
          <a:extLst>
            <a:ext uri="{FF2B5EF4-FFF2-40B4-BE49-F238E27FC236}">
              <a16:creationId xmlns:a16="http://schemas.microsoft.com/office/drawing/2014/main" id="{5AB263CD-77DA-4E5B-895A-38C2BC55CF89}"/>
            </a:ext>
          </a:extLst>
        </xdr:cNvPr>
        <xdr:cNvPicPr>
          <a:picLocks noChangeAspect="1"/>
        </xdr:cNvPicPr>
      </xdr:nvPicPr>
      <xdr:blipFill rotWithShape="1">
        <a:blip xmlns:r="http://schemas.openxmlformats.org/officeDocument/2006/relationships" r:embed="rId1"/>
        <a:srcRect l="8420" t="27608" r="8919" b="25121"/>
        <a:stretch/>
      </xdr:blipFill>
      <xdr:spPr>
        <a:xfrm>
          <a:off x="4124325" y="388990"/>
          <a:ext cx="8039100" cy="258475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114300</xdr:colOff>
      <xdr:row>1</xdr:row>
      <xdr:rowOff>154858</xdr:rowOff>
    </xdr:from>
    <xdr:to>
      <xdr:col>13</xdr:col>
      <xdr:colOff>523875</xdr:colOff>
      <xdr:row>17</xdr:row>
      <xdr:rowOff>104775</xdr:rowOff>
    </xdr:to>
    <xdr:pic>
      <xdr:nvPicPr>
        <xdr:cNvPr id="2" name="Imagen 1">
          <a:extLst>
            <a:ext uri="{FF2B5EF4-FFF2-40B4-BE49-F238E27FC236}">
              <a16:creationId xmlns:a16="http://schemas.microsoft.com/office/drawing/2014/main" id="{9D41BAC8-6699-4DB7-ACD1-DC495A15D64B}"/>
            </a:ext>
          </a:extLst>
        </xdr:cNvPr>
        <xdr:cNvPicPr>
          <a:picLocks noChangeAspect="1"/>
        </xdr:cNvPicPr>
      </xdr:nvPicPr>
      <xdr:blipFill rotWithShape="1">
        <a:blip xmlns:r="http://schemas.openxmlformats.org/officeDocument/2006/relationships" r:embed="rId1"/>
        <a:srcRect l="8859" t="38416" r="9432" b="14703"/>
        <a:stretch/>
      </xdr:blipFill>
      <xdr:spPr>
        <a:xfrm>
          <a:off x="4238625" y="316783"/>
          <a:ext cx="8496300" cy="274074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erver\GCAU\CANAL_BTE\Documentos%20base%20para%20informes%20GCAU\DATAS%20VEEDURIA\INFORME%20PQRS%20UAECD%20SEPTIEMBRE%202021%20C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2112020190620_Gestion_de_Petic"/>
      <sheetName val="1. Peticiones registradas"/>
      <sheetName val="2. Canal de atención"/>
      <sheetName val="3. Participación por Tipologías"/>
      <sheetName val="4. Subtemas"/>
      <sheetName val="5. Trasladas por no competencia"/>
      <sheetName val="6. Cerradas periodo actual"/>
      <sheetName val="6.1 Cerradas otros periodos"/>
      <sheetName val="7. Tiempo promedio de respuesta"/>
      <sheetName val="8. Participación por Localidad"/>
      <sheetName val="9. Participación por estrato"/>
      <sheetName val="10. Part. Tipo requiriente"/>
      <sheetName val="11. Part. Calidad Requiriente"/>
      <sheetName val="ANALISIS"/>
    </sheetNames>
    <sheetDataSet>
      <sheetData sheetId="0"/>
      <sheetData sheetId="1"/>
      <sheetData sheetId="2"/>
      <sheetData sheetId="3"/>
      <sheetData sheetId="4"/>
      <sheetData sheetId="5"/>
      <sheetData sheetId="6"/>
      <sheetData sheetId="7"/>
      <sheetData sheetId="8"/>
      <sheetData sheetId="9">
        <row r="3">
          <cell r="C3" t="str">
            <v>Peticiones</v>
          </cell>
        </row>
        <row r="4">
          <cell r="B4" t="str">
            <v>01 - USAQUEN</v>
          </cell>
          <cell r="C4">
            <v>18</v>
          </cell>
        </row>
        <row r="5">
          <cell r="B5" t="str">
            <v>02 - CHAPINERO</v>
          </cell>
          <cell r="C5">
            <v>1</v>
          </cell>
        </row>
        <row r="6">
          <cell r="B6" t="str">
            <v>03 - SANTA FE</v>
          </cell>
          <cell r="C6">
            <v>4</v>
          </cell>
        </row>
        <row r="7">
          <cell r="B7" t="str">
            <v>04 - SAN CRISTOBAL</v>
          </cell>
          <cell r="C7">
            <v>6</v>
          </cell>
        </row>
        <row r="8">
          <cell r="B8" t="str">
            <v>05 - USME</v>
          </cell>
          <cell r="C8">
            <v>4</v>
          </cell>
        </row>
        <row r="9">
          <cell r="B9" t="str">
            <v>06 - TUNJUELITO</v>
          </cell>
          <cell r="C9">
            <v>3</v>
          </cell>
        </row>
        <row r="10">
          <cell r="B10" t="str">
            <v>07 - BOSA</v>
          </cell>
          <cell r="C10">
            <v>1</v>
          </cell>
        </row>
        <row r="11">
          <cell r="B11" t="str">
            <v>08 - KENNEDY</v>
          </cell>
          <cell r="C11">
            <v>7</v>
          </cell>
        </row>
        <row r="12">
          <cell r="B12" t="str">
            <v>09 - FONTIBON</v>
          </cell>
          <cell r="C12">
            <v>11</v>
          </cell>
        </row>
        <row r="13">
          <cell r="B13" t="str">
            <v>10 - ENGATIVA</v>
          </cell>
          <cell r="C13">
            <v>11</v>
          </cell>
        </row>
        <row r="14">
          <cell r="B14" t="str">
            <v>11 - SUBA</v>
          </cell>
          <cell r="C14">
            <v>12</v>
          </cell>
        </row>
        <row r="15">
          <cell r="B15" t="str">
            <v>12 - BARRIOS UNIDOS</v>
          </cell>
          <cell r="C15">
            <v>7</v>
          </cell>
        </row>
        <row r="16">
          <cell r="B16" t="str">
            <v>13 - TEUSAQUILLO</v>
          </cell>
          <cell r="C16">
            <v>6</v>
          </cell>
        </row>
        <row r="17">
          <cell r="B17" t="str">
            <v>14 - LOS MARTIRES</v>
          </cell>
          <cell r="C17">
            <v>9</v>
          </cell>
        </row>
        <row r="18">
          <cell r="B18" t="str">
            <v>15 - ANTONIO NARINO</v>
          </cell>
          <cell r="C18">
            <v>1</v>
          </cell>
        </row>
        <row r="19">
          <cell r="B19" t="str">
            <v>16 - PUENTE ARANDA</v>
          </cell>
          <cell r="C19">
            <v>4</v>
          </cell>
        </row>
        <row r="20">
          <cell r="B20" t="str">
            <v>17 - LA CANDELARIA</v>
          </cell>
          <cell r="C20">
            <v>7</v>
          </cell>
        </row>
        <row r="21">
          <cell r="B21" t="str">
            <v>18 - RAFAEL URIBE URIBE</v>
          </cell>
          <cell r="C21">
            <v>9</v>
          </cell>
        </row>
        <row r="22">
          <cell r="B22" t="str">
            <v>19 - CIUDAD BOLIVAR</v>
          </cell>
          <cell r="C22">
            <v>1</v>
          </cell>
        </row>
      </sheetData>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EDA6C-412F-43E3-9912-B60BC0B4F981}">
  <dimension ref="B1:C10"/>
  <sheetViews>
    <sheetView showGridLines="0" workbookViewId="0">
      <selection activeCell="E3" sqref="E3"/>
    </sheetView>
  </sheetViews>
  <sheetFormatPr baseColWidth="10" defaultRowHeight="12.75" x14ac:dyDescent="0.2"/>
  <cols>
    <col min="1" max="1" width="1.5703125" style="1" customWidth="1"/>
    <col min="2" max="2" width="18.28515625" style="1" bestFit="1" customWidth="1"/>
    <col min="3" max="3" width="19.42578125" style="1" bestFit="1" customWidth="1"/>
    <col min="4" max="4" width="2.42578125" style="1" customWidth="1"/>
    <col min="5" max="16384" width="11.42578125" style="1"/>
  </cols>
  <sheetData>
    <row r="1" spans="2:3" ht="15" x14ac:dyDescent="0.25">
      <c r="B1"/>
      <c r="C1"/>
    </row>
    <row r="3" spans="2:3" ht="15" customHeight="1" x14ac:dyDescent="0.2">
      <c r="B3" s="12" t="s">
        <v>3</v>
      </c>
      <c r="C3" s="13" t="s">
        <v>37</v>
      </c>
    </row>
    <row r="4" spans="2:3" ht="15" customHeight="1" x14ac:dyDescent="0.2">
      <c r="B4" s="12" t="s">
        <v>4</v>
      </c>
      <c r="C4" s="13" t="s">
        <v>61</v>
      </c>
    </row>
    <row r="5" spans="2:3" ht="15" customHeight="1" x14ac:dyDescent="0.2"/>
    <row r="6" spans="2:3" ht="15" customHeight="1" x14ac:dyDescent="0.2">
      <c r="B6" s="19" t="s">
        <v>74</v>
      </c>
      <c r="C6" s="20" t="s">
        <v>75</v>
      </c>
    </row>
    <row r="7" spans="2:3" ht="15" customHeight="1" x14ac:dyDescent="0.2">
      <c r="B7" s="44" t="s">
        <v>11</v>
      </c>
      <c r="C7" s="56">
        <v>197</v>
      </c>
    </row>
    <row r="8" spans="2:3" ht="15" customHeight="1" x14ac:dyDescent="0.2">
      <c r="B8" s="44" t="s">
        <v>15</v>
      </c>
      <c r="C8" s="56">
        <v>49</v>
      </c>
    </row>
    <row r="9" spans="2:3" ht="15" customHeight="1" x14ac:dyDescent="0.2">
      <c r="B9" s="19" t="s">
        <v>76</v>
      </c>
      <c r="C9" s="20">
        <f>+SUM(C7:C8)</f>
        <v>246</v>
      </c>
    </row>
    <row r="10" spans="2:3" x14ac:dyDescent="0.2">
      <c r="B10" s="3"/>
      <c r="C10" s="2"/>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942417-7DFA-40F1-88C6-278D3889EFDB}">
  <dimension ref="B2:N10"/>
  <sheetViews>
    <sheetView showGridLines="0" workbookViewId="0">
      <selection activeCell="E3" sqref="E3"/>
    </sheetView>
  </sheetViews>
  <sheetFormatPr baseColWidth="10" defaultRowHeight="12.75" x14ac:dyDescent="0.2"/>
  <cols>
    <col min="1" max="1" width="2.42578125" style="1" customWidth="1"/>
    <col min="2" max="2" width="44.7109375" style="1" bestFit="1" customWidth="1"/>
    <col min="3" max="3" width="10.42578125" style="1" bestFit="1" customWidth="1"/>
    <col min="4" max="4" width="4.85546875" style="1" customWidth="1"/>
    <col min="5" max="12" width="11.42578125" style="1"/>
    <col min="13" max="13" width="29.85546875" style="1" bestFit="1" customWidth="1"/>
    <col min="14" max="14" width="18.7109375" style="1" bestFit="1" customWidth="1"/>
    <col min="15" max="16384" width="11.42578125" style="1"/>
  </cols>
  <sheetData>
    <row r="2" spans="2:14" ht="15" x14ac:dyDescent="0.25">
      <c r="B2"/>
      <c r="C2"/>
    </row>
    <row r="3" spans="2:14" x14ac:dyDescent="0.2">
      <c r="B3" s="41" t="s">
        <v>90</v>
      </c>
      <c r="C3" s="41" t="s">
        <v>75</v>
      </c>
    </row>
    <row r="4" spans="2:14" x14ac:dyDescent="0.2">
      <c r="B4" s="11">
        <v>1</v>
      </c>
      <c r="C4" s="11">
        <v>15</v>
      </c>
    </row>
    <row r="5" spans="2:14" x14ac:dyDescent="0.2">
      <c r="B5" s="11">
        <v>2</v>
      </c>
      <c r="C5" s="11">
        <v>19</v>
      </c>
    </row>
    <row r="6" spans="2:14" ht="15" x14ac:dyDescent="0.25">
      <c r="B6" s="11">
        <v>3</v>
      </c>
      <c r="C6" s="11">
        <v>54</v>
      </c>
      <c r="M6"/>
      <c r="N6"/>
    </row>
    <row r="7" spans="2:14" ht="15" x14ac:dyDescent="0.25">
      <c r="B7" s="11">
        <v>4</v>
      </c>
      <c r="C7" s="11">
        <v>34</v>
      </c>
      <c r="M7"/>
      <c r="N7"/>
    </row>
    <row r="8" spans="2:14" ht="15" x14ac:dyDescent="0.25">
      <c r="B8" s="11">
        <v>5</v>
      </c>
      <c r="C8" s="11">
        <v>6</v>
      </c>
      <c r="M8"/>
      <c r="N8"/>
    </row>
    <row r="9" spans="2:14" ht="15" x14ac:dyDescent="0.25">
      <c r="B9" s="11">
        <v>6</v>
      </c>
      <c r="C9" s="11">
        <v>5</v>
      </c>
      <c r="M9"/>
      <c r="N9"/>
    </row>
    <row r="10" spans="2:14" x14ac:dyDescent="0.2">
      <c r="B10" s="41" t="s">
        <v>87</v>
      </c>
      <c r="C10" s="41">
        <f>+SUM(C4:C9)</f>
        <v>133</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EF8B4-AA74-4200-B49C-8DF1CE0D7AF1}">
  <dimension ref="B2:N12"/>
  <sheetViews>
    <sheetView showGridLines="0" workbookViewId="0">
      <selection activeCell="G20" sqref="G20"/>
    </sheetView>
  </sheetViews>
  <sheetFormatPr baseColWidth="10" defaultRowHeight="12.75" x14ac:dyDescent="0.2"/>
  <cols>
    <col min="1" max="1" width="1.7109375" style="1" customWidth="1"/>
    <col min="2" max="2" width="35.5703125" style="1" bestFit="1" customWidth="1"/>
    <col min="3" max="3" width="19.42578125" style="1" bestFit="1" customWidth="1"/>
    <col min="4" max="4" width="2.140625" style="1" customWidth="1"/>
    <col min="5" max="12" width="11.42578125" style="1"/>
    <col min="13" max="13" width="29.85546875" style="1" bestFit="1" customWidth="1"/>
    <col min="14" max="14" width="18.7109375" style="1" bestFit="1" customWidth="1"/>
    <col min="15" max="16384" width="11.42578125" style="1"/>
  </cols>
  <sheetData>
    <row r="2" spans="2:14" ht="15" x14ac:dyDescent="0.25">
      <c r="B2"/>
      <c r="C2"/>
    </row>
    <row r="3" spans="2:14" x14ac:dyDescent="0.2">
      <c r="B3" s="12" t="s">
        <v>4</v>
      </c>
      <c r="C3" s="13" t="s">
        <v>61</v>
      </c>
    </row>
    <row r="4" spans="2:14" x14ac:dyDescent="0.2">
      <c r="B4" s="12" t="s">
        <v>3</v>
      </c>
      <c r="C4" s="13" t="s">
        <v>37</v>
      </c>
    </row>
    <row r="6" spans="2:14" ht="15" x14ac:dyDescent="0.25">
      <c r="B6" s="42" t="s">
        <v>91</v>
      </c>
      <c r="C6" s="42" t="s">
        <v>75</v>
      </c>
      <c r="D6" s="4"/>
      <c r="E6" s="4"/>
      <c r="F6" s="4"/>
      <c r="G6" s="4"/>
      <c r="H6" s="4"/>
      <c r="I6" s="4"/>
      <c r="J6" s="4"/>
      <c r="K6" s="4"/>
      <c r="L6" s="4"/>
      <c r="M6" s="5"/>
      <c r="N6" s="5"/>
    </row>
    <row r="7" spans="2:14" ht="15" x14ac:dyDescent="0.25">
      <c r="B7" s="51" t="s">
        <v>9</v>
      </c>
      <c r="C7" s="52">
        <v>205</v>
      </c>
      <c r="M7"/>
      <c r="N7"/>
    </row>
    <row r="8" spans="2:14" ht="15" x14ac:dyDescent="0.25">
      <c r="B8" s="51" t="s">
        <v>77</v>
      </c>
      <c r="C8" s="52">
        <v>21</v>
      </c>
      <c r="M8"/>
      <c r="N8"/>
    </row>
    <row r="9" spans="2:14" ht="15" x14ac:dyDescent="0.25">
      <c r="B9" s="53" t="s">
        <v>14</v>
      </c>
      <c r="C9" s="54">
        <v>20</v>
      </c>
      <c r="M9"/>
      <c r="N9"/>
    </row>
    <row r="10" spans="2:14" ht="15" x14ac:dyDescent="0.25">
      <c r="B10" s="55" t="s">
        <v>76</v>
      </c>
      <c r="C10" s="55">
        <f>+SUM(C7:C9)</f>
        <v>246</v>
      </c>
      <c r="M10"/>
      <c r="N10"/>
    </row>
    <row r="11" spans="2:14" ht="15" x14ac:dyDescent="0.25">
      <c r="B11"/>
      <c r="C11"/>
    </row>
    <row r="12" spans="2:14" ht="15" x14ac:dyDescent="0.25">
      <c r="B12"/>
      <c r="C12"/>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EE76A-576C-4977-8A80-9D11C8E2B462}">
  <dimension ref="B3:N12"/>
  <sheetViews>
    <sheetView showGridLines="0" workbookViewId="0">
      <selection activeCell="F20" sqref="F20"/>
    </sheetView>
  </sheetViews>
  <sheetFormatPr baseColWidth="10" defaultRowHeight="12.75" x14ac:dyDescent="0.2"/>
  <cols>
    <col min="1" max="1" width="1.5703125" style="1" customWidth="1"/>
    <col min="2" max="2" width="38.85546875" style="1" bestFit="1" customWidth="1"/>
    <col min="3" max="3" width="19.42578125" style="1" bestFit="1" customWidth="1"/>
    <col min="4" max="4" width="2" style="1" customWidth="1"/>
    <col min="5" max="12" width="11.42578125" style="1"/>
    <col min="13" max="13" width="29.85546875" style="1" bestFit="1" customWidth="1"/>
    <col min="14" max="14" width="18.7109375" style="1" bestFit="1" customWidth="1"/>
    <col min="15" max="16384" width="11.42578125" style="1"/>
  </cols>
  <sheetData>
    <row r="3" spans="2:14" x14ac:dyDescent="0.2">
      <c r="B3" s="12" t="s">
        <v>4</v>
      </c>
      <c r="C3" s="13" t="s">
        <v>61</v>
      </c>
    </row>
    <row r="4" spans="2:14" x14ac:dyDescent="0.2">
      <c r="B4" s="12" t="s">
        <v>3</v>
      </c>
      <c r="C4" s="13" t="s">
        <v>37</v>
      </c>
    </row>
    <row r="6" spans="2:14" ht="15" x14ac:dyDescent="0.25">
      <c r="B6" s="43" t="s">
        <v>92</v>
      </c>
      <c r="C6" s="43" t="s">
        <v>75</v>
      </c>
      <c r="D6" s="4"/>
      <c r="E6" s="4"/>
      <c r="F6" s="4"/>
      <c r="G6" s="4"/>
      <c r="H6" s="4"/>
      <c r="I6" s="4"/>
      <c r="J6" s="4"/>
      <c r="K6" s="4"/>
      <c r="L6" s="4"/>
      <c r="M6" s="5"/>
      <c r="N6" s="5"/>
    </row>
    <row r="7" spans="2:14" ht="15" x14ac:dyDescent="0.25">
      <c r="B7" s="44" t="s">
        <v>10</v>
      </c>
      <c r="C7" s="45">
        <v>178</v>
      </c>
      <c r="M7"/>
      <c r="N7"/>
    </row>
    <row r="8" spans="2:14" ht="15" x14ac:dyDescent="0.25">
      <c r="B8" s="44" t="s">
        <v>1</v>
      </c>
      <c r="C8" s="45">
        <v>49</v>
      </c>
      <c r="M8"/>
      <c r="N8"/>
    </row>
    <row r="9" spans="2:14" ht="15" x14ac:dyDescent="0.25">
      <c r="B9" s="44" t="s">
        <v>21</v>
      </c>
      <c r="C9" s="45">
        <v>19</v>
      </c>
      <c r="M9"/>
      <c r="N9"/>
    </row>
    <row r="10" spans="2:14" ht="15" x14ac:dyDescent="0.25">
      <c r="B10" s="43" t="s">
        <v>76</v>
      </c>
      <c r="C10" s="43">
        <f>+SUM(C7:C9)</f>
        <v>246</v>
      </c>
      <c r="M10"/>
      <c r="N10"/>
    </row>
    <row r="11" spans="2:14" ht="15" x14ac:dyDescent="0.25">
      <c r="B11"/>
      <c r="C11"/>
      <c r="M11"/>
      <c r="N11"/>
    </row>
    <row r="12" spans="2:14" ht="15" x14ac:dyDescent="0.25">
      <c r="M12"/>
      <c r="N12"/>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F2062-7B06-4C8F-8600-042B0712EC75}">
  <dimension ref="A1:A37"/>
  <sheetViews>
    <sheetView showGridLines="0" tabSelected="1" zoomScaleNormal="100" workbookViewId="0">
      <selection activeCell="A2" sqref="A2:A37"/>
    </sheetView>
  </sheetViews>
  <sheetFormatPr baseColWidth="10" defaultRowHeight="15" x14ac:dyDescent="0.25"/>
  <cols>
    <col min="1" max="1" width="119.42578125" customWidth="1"/>
  </cols>
  <sheetData>
    <row r="1" spans="1:1" ht="15.75" x14ac:dyDescent="0.25">
      <c r="A1" s="57"/>
    </row>
    <row r="2" spans="1:1" ht="15" customHeight="1" x14ac:dyDescent="0.25">
      <c r="A2" s="59" t="s">
        <v>116</v>
      </c>
    </row>
    <row r="3" spans="1:1" ht="15" customHeight="1" x14ac:dyDescent="0.25">
      <c r="A3" s="59"/>
    </row>
    <row r="4" spans="1:1" ht="15" customHeight="1" x14ac:dyDescent="0.25">
      <c r="A4" s="59"/>
    </row>
    <row r="5" spans="1:1" ht="15" customHeight="1" x14ac:dyDescent="0.25">
      <c r="A5" s="59"/>
    </row>
    <row r="6" spans="1:1" ht="15" customHeight="1" x14ac:dyDescent="0.25">
      <c r="A6" s="59"/>
    </row>
    <row r="7" spans="1:1" ht="15" customHeight="1" x14ac:dyDescent="0.25">
      <c r="A7" s="59"/>
    </row>
    <row r="8" spans="1:1" ht="15" customHeight="1" x14ac:dyDescent="0.25">
      <c r="A8" s="59"/>
    </row>
    <row r="9" spans="1:1" ht="15" customHeight="1" x14ac:dyDescent="0.25">
      <c r="A9" s="59"/>
    </row>
    <row r="10" spans="1:1" ht="15" customHeight="1" x14ac:dyDescent="0.25">
      <c r="A10" s="59"/>
    </row>
    <row r="11" spans="1:1" ht="15" customHeight="1" x14ac:dyDescent="0.25">
      <c r="A11" s="59"/>
    </row>
    <row r="12" spans="1:1" ht="15" customHeight="1" x14ac:dyDescent="0.25">
      <c r="A12" s="59"/>
    </row>
    <row r="13" spans="1:1" ht="15" customHeight="1" x14ac:dyDescent="0.25">
      <c r="A13" s="59"/>
    </row>
    <row r="14" spans="1:1" ht="15" customHeight="1" x14ac:dyDescent="0.25">
      <c r="A14" s="59"/>
    </row>
    <row r="15" spans="1:1" ht="15" customHeight="1" x14ac:dyDescent="0.25">
      <c r="A15" s="59"/>
    </row>
    <row r="16" spans="1:1" ht="15" customHeight="1" x14ac:dyDescent="0.25">
      <c r="A16" s="59"/>
    </row>
    <row r="17" spans="1:1" ht="15" customHeight="1" x14ac:dyDescent="0.25">
      <c r="A17" s="59"/>
    </row>
    <row r="18" spans="1:1" ht="15" customHeight="1" x14ac:dyDescent="0.25">
      <c r="A18" s="59"/>
    </row>
    <row r="19" spans="1:1" ht="15" customHeight="1" x14ac:dyDescent="0.25">
      <c r="A19" s="59"/>
    </row>
    <row r="20" spans="1:1" ht="15" customHeight="1" x14ac:dyDescent="0.25">
      <c r="A20" s="59"/>
    </row>
    <row r="21" spans="1:1" ht="162.75" customHeight="1" x14ac:dyDescent="0.25">
      <c r="A21" s="59"/>
    </row>
    <row r="22" spans="1:1" ht="15" customHeight="1" x14ac:dyDescent="0.25">
      <c r="A22" s="59"/>
    </row>
    <row r="23" spans="1:1" ht="15" customHeight="1" x14ac:dyDescent="0.25">
      <c r="A23" s="59"/>
    </row>
    <row r="24" spans="1:1" ht="15" customHeight="1" x14ac:dyDescent="0.25">
      <c r="A24" s="59"/>
    </row>
    <row r="25" spans="1:1" ht="15" customHeight="1" x14ac:dyDescent="0.25">
      <c r="A25" s="59"/>
    </row>
    <row r="26" spans="1:1" ht="15" customHeight="1" x14ac:dyDescent="0.25">
      <c r="A26" s="59"/>
    </row>
    <row r="27" spans="1:1" x14ac:dyDescent="0.25">
      <c r="A27" s="59"/>
    </row>
    <row r="28" spans="1:1" x14ac:dyDescent="0.25">
      <c r="A28" s="59"/>
    </row>
    <row r="29" spans="1:1" x14ac:dyDescent="0.25">
      <c r="A29" s="59"/>
    </row>
    <row r="30" spans="1:1" x14ac:dyDescent="0.25">
      <c r="A30" s="59"/>
    </row>
    <row r="31" spans="1:1" x14ac:dyDescent="0.25">
      <c r="A31" s="59"/>
    </row>
    <row r="32" spans="1:1" x14ac:dyDescent="0.25">
      <c r="A32" s="59"/>
    </row>
    <row r="33" spans="1:1" x14ac:dyDescent="0.25">
      <c r="A33" s="59"/>
    </row>
    <row r="34" spans="1:1" x14ac:dyDescent="0.25">
      <c r="A34" s="59"/>
    </row>
    <row r="35" spans="1:1" x14ac:dyDescent="0.25">
      <c r="A35" s="59"/>
    </row>
    <row r="36" spans="1:1" x14ac:dyDescent="0.25">
      <c r="A36" s="59"/>
    </row>
    <row r="37" spans="1:1" x14ac:dyDescent="0.25">
      <c r="A37" s="59"/>
    </row>
  </sheetData>
  <mergeCells count="1">
    <mergeCell ref="A2:A3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FDB6C-5C0D-45FA-A8F9-DC5110ACF10B}">
  <dimension ref="B2:N12"/>
  <sheetViews>
    <sheetView showGridLines="0" workbookViewId="0">
      <selection activeCell="C21" sqref="C21"/>
    </sheetView>
  </sheetViews>
  <sheetFormatPr baseColWidth="10" defaultRowHeight="12.75" x14ac:dyDescent="0.2"/>
  <cols>
    <col min="1" max="1" width="2.7109375" style="1" customWidth="1"/>
    <col min="2" max="2" width="18.28515625" style="1" bestFit="1" customWidth="1"/>
    <col min="3" max="3" width="19.42578125" style="1" bestFit="1" customWidth="1"/>
    <col min="4" max="4" width="3.85546875" style="1" customWidth="1"/>
    <col min="5" max="12" width="11.42578125" style="1"/>
    <col min="13" max="13" width="29.85546875" style="1" bestFit="1" customWidth="1"/>
    <col min="14" max="14" width="18.7109375" style="1" bestFit="1" customWidth="1"/>
    <col min="15" max="16384" width="11.42578125" style="1"/>
  </cols>
  <sheetData>
    <row r="2" spans="2:14" ht="15" x14ac:dyDescent="0.25">
      <c r="B2"/>
      <c r="C2"/>
    </row>
    <row r="3" spans="2:14" x14ac:dyDescent="0.2">
      <c r="B3" s="12" t="s">
        <v>3</v>
      </c>
      <c r="C3" s="13" t="s">
        <v>37</v>
      </c>
    </row>
    <row r="4" spans="2:14" x14ac:dyDescent="0.2">
      <c r="B4" s="12" t="s">
        <v>4</v>
      </c>
      <c r="C4" s="13" t="s">
        <v>61</v>
      </c>
    </row>
    <row r="6" spans="2:14" ht="15" x14ac:dyDescent="0.25">
      <c r="B6" s="14" t="s">
        <v>74</v>
      </c>
      <c r="C6" s="15" t="s">
        <v>75</v>
      </c>
      <c r="D6" s="4"/>
      <c r="E6" s="4"/>
      <c r="F6" s="4"/>
      <c r="G6" s="4"/>
      <c r="H6" s="4"/>
      <c r="I6" s="4"/>
      <c r="J6" s="4"/>
      <c r="K6" s="4"/>
      <c r="L6" s="4"/>
      <c r="M6" s="5"/>
      <c r="N6" s="5"/>
    </row>
    <row r="7" spans="2:14" ht="15" x14ac:dyDescent="0.25">
      <c r="B7" s="21" t="s">
        <v>16</v>
      </c>
      <c r="C7" s="22">
        <v>35</v>
      </c>
      <c r="M7"/>
      <c r="N7"/>
    </row>
    <row r="8" spans="2:14" ht="15" x14ac:dyDescent="0.25">
      <c r="B8" s="21" t="s">
        <v>96</v>
      </c>
      <c r="C8" s="22">
        <v>5</v>
      </c>
      <c r="M8"/>
      <c r="N8"/>
    </row>
    <row r="9" spans="2:14" ht="15" x14ac:dyDescent="0.25">
      <c r="B9" s="21" t="s">
        <v>93</v>
      </c>
      <c r="C9" s="22">
        <v>7</v>
      </c>
      <c r="M9"/>
      <c r="N9"/>
    </row>
    <row r="10" spans="2:14" ht="15" x14ac:dyDescent="0.25">
      <c r="B10" s="21" t="s">
        <v>104</v>
      </c>
      <c r="C10" s="22">
        <v>2</v>
      </c>
      <c r="M10"/>
      <c r="N10"/>
    </row>
    <row r="11" spans="2:14" ht="15" x14ac:dyDescent="0.25">
      <c r="B11" s="21" t="s">
        <v>6</v>
      </c>
      <c r="C11" s="22">
        <v>197</v>
      </c>
      <c r="M11"/>
      <c r="N11"/>
    </row>
    <row r="12" spans="2:14" x14ac:dyDescent="0.2">
      <c r="B12" s="23" t="s">
        <v>76</v>
      </c>
      <c r="C12" s="24">
        <f>+SUM(C7:C11)</f>
        <v>246</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060AD-81D5-4010-ABFE-3FBECA333655}">
  <dimension ref="B2:N15"/>
  <sheetViews>
    <sheetView showGridLines="0" workbookViewId="0">
      <selection activeCell="D21" sqref="D21"/>
    </sheetView>
  </sheetViews>
  <sheetFormatPr baseColWidth="10" defaultRowHeight="12.75" x14ac:dyDescent="0.2"/>
  <cols>
    <col min="1" max="1" width="1.42578125" style="1" customWidth="1"/>
    <col min="2" max="2" width="44.85546875" style="1" bestFit="1" customWidth="1"/>
    <col min="3" max="3" width="19.42578125" style="1" bestFit="1" customWidth="1"/>
    <col min="4" max="4" width="1.42578125" style="1" customWidth="1"/>
    <col min="5" max="11" width="11.42578125" style="1"/>
    <col min="12" max="12" width="43.140625" style="1" bestFit="1" customWidth="1"/>
    <col min="13" max="13" width="10.28515625" style="1" bestFit="1" customWidth="1"/>
    <col min="14" max="14" width="18.7109375" style="1" bestFit="1" customWidth="1"/>
    <col min="15" max="16384" width="11.42578125" style="1"/>
  </cols>
  <sheetData>
    <row r="2" spans="2:14" ht="15" x14ac:dyDescent="0.25">
      <c r="L2"/>
      <c r="M2"/>
    </row>
    <row r="3" spans="2:14" ht="15" x14ac:dyDescent="0.25">
      <c r="B3" s="12" t="s">
        <v>3</v>
      </c>
      <c r="C3" s="13" t="s">
        <v>37</v>
      </c>
      <c r="L3"/>
      <c r="M3"/>
    </row>
    <row r="4" spans="2:14" ht="15" x14ac:dyDescent="0.25">
      <c r="B4" s="12" t="s">
        <v>4</v>
      </c>
      <c r="C4" s="13" t="s">
        <v>61</v>
      </c>
      <c r="L4"/>
      <c r="M4"/>
    </row>
    <row r="6" spans="2:14" ht="15" x14ac:dyDescent="0.25">
      <c r="B6" s="14" t="s">
        <v>74</v>
      </c>
      <c r="C6" s="15" t="s">
        <v>75</v>
      </c>
      <c r="D6" s="4"/>
      <c r="E6" s="4"/>
      <c r="F6" s="4"/>
      <c r="G6" s="4"/>
      <c r="H6" s="4"/>
      <c r="I6" s="4"/>
      <c r="J6" s="4"/>
      <c r="K6" s="4"/>
      <c r="L6" s="4"/>
      <c r="M6" s="4"/>
      <c r="N6" s="5"/>
    </row>
    <row r="7" spans="2:14" ht="15" x14ac:dyDescent="0.25">
      <c r="B7" s="21" t="s">
        <v>17</v>
      </c>
      <c r="C7" s="22">
        <v>118</v>
      </c>
      <c r="N7"/>
    </row>
    <row r="8" spans="2:14" ht="15" x14ac:dyDescent="0.25">
      <c r="B8" s="21" t="s">
        <v>24</v>
      </c>
      <c r="C8" s="22">
        <v>62</v>
      </c>
      <c r="N8"/>
    </row>
    <row r="9" spans="2:14" ht="15" x14ac:dyDescent="0.25">
      <c r="B9" s="21" t="s">
        <v>27</v>
      </c>
      <c r="C9" s="22">
        <v>31</v>
      </c>
      <c r="N9"/>
    </row>
    <row r="10" spans="2:14" ht="15" x14ac:dyDescent="0.25">
      <c r="B10" s="21" t="s">
        <v>32</v>
      </c>
      <c r="C10" s="22">
        <v>15</v>
      </c>
      <c r="N10"/>
    </row>
    <row r="11" spans="2:14" ht="15" x14ac:dyDescent="0.25">
      <c r="B11" s="21" t="s">
        <v>13</v>
      </c>
      <c r="C11" s="22">
        <v>10</v>
      </c>
      <c r="N11"/>
    </row>
    <row r="12" spans="2:14" x14ac:dyDescent="0.2">
      <c r="B12" s="21" t="s">
        <v>7</v>
      </c>
      <c r="C12" s="22">
        <v>5</v>
      </c>
    </row>
    <row r="13" spans="2:14" x14ac:dyDescent="0.2">
      <c r="B13" s="21" t="s">
        <v>23</v>
      </c>
      <c r="C13" s="22">
        <v>4</v>
      </c>
    </row>
    <row r="14" spans="2:14" x14ac:dyDescent="0.2">
      <c r="B14" s="21" t="s">
        <v>94</v>
      </c>
      <c r="C14" s="22">
        <v>1</v>
      </c>
    </row>
    <row r="15" spans="2:14" x14ac:dyDescent="0.2">
      <c r="B15" s="23" t="s">
        <v>76</v>
      </c>
      <c r="C15" s="24">
        <f ca="1">+SUM(C7:C15)</f>
        <v>246</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26027-5F48-4BF8-94C3-E6CC5289D976}">
  <dimension ref="B3:F35"/>
  <sheetViews>
    <sheetView showGridLines="0" topLeftCell="A16" workbookViewId="0">
      <selection activeCell="D36" sqref="D36"/>
    </sheetView>
  </sheetViews>
  <sheetFormatPr baseColWidth="10" defaultRowHeight="12.75" x14ac:dyDescent="0.2"/>
  <cols>
    <col min="1" max="2" width="11.42578125" style="1"/>
    <col min="3" max="3" width="59.28515625" style="1" bestFit="1" customWidth="1"/>
    <col min="4" max="4" width="43.5703125" style="1" customWidth="1"/>
    <col min="5" max="16384" width="11.42578125" style="1"/>
  </cols>
  <sheetData>
    <row r="3" spans="2:6" x14ac:dyDescent="0.2">
      <c r="C3" s="12" t="s">
        <v>2</v>
      </c>
      <c r="D3" s="13" t="s">
        <v>22</v>
      </c>
    </row>
    <row r="5" spans="2:6" x14ac:dyDescent="0.2">
      <c r="B5" s="4"/>
      <c r="C5" s="25" t="s">
        <v>84</v>
      </c>
      <c r="D5" s="25" t="s">
        <v>85</v>
      </c>
      <c r="E5" s="25" t="s">
        <v>63</v>
      </c>
      <c r="F5" s="4"/>
    </row>
    <row r="6" spans="2:6" x14ac:dyDescent="0.2">
      <c r="C6" s="21" t="s">
        <v>54</v>
      </c>
      <c r="D6" s="26">
        <v>63</v>
      </c>
      <c r="E6" s="27">
        <v>0.17403314917127072</v>
      </c>
    </row>
    <row r="7" spans="2:6" x14ac:dyDescent="0.2">
      <c r="C7" s="21" t="s">
        <v>41</v>
      </c>
      <c r="D7" s="26">
        <v>57</v>
      </c>
      <c r="E7" s="27">
        <v>0.15745856353591159</v>
      </c>
    </row>
    <row r="8" spans="2:6" x14ac:dyDescent="0.2">
      <c r="C8" s="21" t="s">
        <v>58</v>
      </c>
      <c r="D8" s="26">
        <v>32</v>
      </c>
      <c r="E8" s="27">
        <v>8.8397790055248615E-2</v>
      </c>
    </row>
    <row r="9" spans="2:6" x14ac:dyDescent="0.2">
      <c r="C9" s="21" t="s">
        <v>80</v>
      </c>
      <c r="D9" s="26">
        <v>28</v>
      </c>
      <c r="E9" s="27">
        <v>7.7348066298342538E-2</v>
      </c>
    </row>
    <row r="10" spans="2:6" x14ac:dyDescent="0.2">
      <c r="C10" s="21" t="s">
        <v>60</v>
      </c>
      <c r="D10" s="26">
        <v>25</v>
      </c>
      <c r="E10" s="27">
        <v>6.9060773480662987E-2</v>
      </c>
    </row>
    <row r="11" spans="2:6" x14ac:dyDescent="0.2">
      <c r="C11" s="21" t="s">
        <v>95</v>
      </c>
      <c r="D11" s="26">
        <v>16</v>
      </c>
      <c r="E11" s="27">
        <v>4.4198895027624308E-2</v>
      </c>
    </row>
    <row r="12" spans="2:6" x14ac:dyDescent="0.2">
      <c r="C12" s="21" t="s">
        <v>59</v>
      </c>
      <c r="D12" s="26">
        <v>16</v>
      </c>
      <c r="E12" s="27">
        <v>4.4198895027624308E-2</v>
      </c>
    </row>
    <row r="13" spans="2:6" x14ac:dyDescent="0.2">
      <c r="C13" s="21" t="s">
        <v>51</v>
      </c>
      <c r="D13" s="26">
        <v>15</v>
      </c>
      <c r="E13" s="27">
        <v>4.1436464088397788E-2</v>
      </c>
    </row>
    <row r="14" spans="2:6" x14ac:dyDescent="0.2">
      <c r="C14" s="21" t="s">
        <v>47</v>
      </c>
      <c r="D14" s="26">
        <v>14</v>
      </c>
      <c r="E14" s="27">
        <v>3.8674033149171269E-2</v>
      </c>
    </row>
    <row r="15" spans="2:6" x14ac:dyDescent="0.2">
      <c r="C15" s="21" t="s">
        <v>43</v>
      </c>
      <c r="D15" s="26">
        <v>13</v>
      </c>
      <c r="E15" s="27">
        <v>3.591160220994475E-2</v>
      </c>
    </row>
    <row r="16" spans="2:6" x14ac:dyDescent="0.2">
      <c r="C16" s="21" t="s">
        <v>86</v>
      </c>
      <c r="D16" s="26">
        <v>13</v>
      </c>
      <c r="E16" s="27">
        <v>3.591160220994475E-2</v>
      </c>
    </row>
    <row r="17" spans="3:5" x14ac:dyDescent="0.2">
      <c r="C17" s="21" t="s">
        <v>46</v>
      </c>
      <c r="D17" s="26">
        <v>13</v>
      </c>
      <c r="E17" s="27">
        <v>3.591160220994475E-2</v>
      </c>
    </row>
    <row r="18" spans="3:5" x14ac:dyDescent="0.2">
      <c r="C18" s="21" t="s">
        <v>48</v>
      </c>
      <c r="D18" s="26">
        <v>11</v>
      </c>
      <c r="E18" s="27">
        <v>3.0386740331491711E-2</v>
      </c>
    </row>
    <row r="19" spans="3:5" x14ac:dyDescent="0.2">
      <c r="C19" s="21" t="s">
        <v>50</v>
      </c>
      <c r="D19" s="26">
        <v>9</v>
      </c>
      <c r="E19" s="27">
        <v>2.4861878453038673E-2</v>
      </c>
    </row>
    <row r="20" spans="3:5" x14ac:dyDescent="0.2">
      <c r="C20" s="21" t="s">
        <v>62</v>
      </c>
      <c r="D20" s="26">
        <v>5</v>
      </c>
      <c r="E20" s="27">
        <v>1.3812154696132596E-2</v>
      </c>
    </row>
    <row r="21" spans="3:5" x14ac:dyDescent="0.2">
      <c r="C21" s="21" t="s">
        <v>53</v>
      </c>
      <c r="D21" s="26">
        <v>5</v>
      </c>
      <c r="E21" s="27">
        <v>1.3812154696132596E-2</v>
      </c>
    </row>
    <row r="22" spans="3:5" x14ac:dyDescent="0.2">
      <c r="C22" s="21" t="s">
        <v>103</v>
      </c>
      <c r="D22" s="26">
        <v>3</v>
      </c>
      <c r="E22" s="27">
        <v>8.2872928176795577E-3</v>
      </c>
    </row>
    <row r="23" spans="3:5" x14ac:dyDescent="0.2">
      <c r="C23" s="21" t="s">
        <v>98</v>
      </c>
      <c r="D23" s="26">
        <v>3</v>
      </c>
      <c r="E23" s="27">
        <v>8.2872928176795577E-3</v>
      </c>
    </row>
    <row r="24" spans="3:5" x14ac:dyDescent="0.2">
      <c r="C24" s="21" t="s">
        <v>78</v>
      </c>
      <c r="D24" s="26">
        <v>3</v>
      </c>
      <c r="E24" s="27">
        <v>8.2872928176795577E-3</v>
      </c>
    </row>
    <row r="25" spans="3:5" x14ac:dyDescent="0.2">
      <c r="C25" s="21" t="s">
        <v>102</v>
      </c>
      <c r="D25" s="26">
        <v>3</v>
      </c>
      <c r="E25" s="27">
        <v>8.2872928176795577E-3</v>
      </c>
    </row>
    <row r="26" spans="3:5" x14ac:dyDescent="0.2">
      <c r="C26" s="21" t="s">
        <v>105</v>
      </c>
      <c r="D26" s="26">
        <v>2</v>
      </c>
      <c r="E26" s="27">
        <v>5.5248618784530384E-3</v>
      </c>
    </row>
    <row r="27" spans="3:5" x14ac:dyDescent="0.2">
      <c r="C27" s="21" t="s">
        <v>57</v>
      </c>
      <c r="D27" s="26">
        <v>2</v>
      </c>
      <c r="E27" s="27">
        <v>5.5248618784530384E-3</v>
      </c>
    </row>
    <row r="28" spans="3:5" x14ac:dyDescent="0.2">
      <c r="C28" s="21" t="s">
        <v>97</v>
      </c>
      <c r="D28" s="26">
        <v>2</v>
      </c>
      <c r="E28" s="27">
        <v>5.5248618784530384E-3</v>
      </c>
    </row>
    <row r="29" spans="3:5" x14ac:dyDescent="0.2">
      <c r="C29" s="21" t="s">
        <v>106</v>
      </c>
      <c r="D29" s="26">
        <v>2</v>
      </c>
      <c r="E29" s="27">
        <v>5.5248618784530384E-3</v>
      </c>
    </row>
    <row r="30" spans="3:5" x14ac:dyDescent="0.2">
      <c r="C30" s="21" t="s">
        <v>100</v>
      </c>
      <c r="D30" s="26">
        <v>2</v>
      </c>
      <c r="E30" s="27">
        <v>5.5248618784530384E-3</v>
      </c>
    </row>
    <row r="31" spans="3:5" x14ac:dyDescent="0.2">
      <c r="C31" s="21" t="s">
        <v>52</v>
      </c>
      <c r="D31" s="26">
        <v>2</v>
      </c>
      <c r="E31" s="27">
        <v>5.5248618784530384E-3</v>
      </c>
    </row>
    <row r="32" spans="3:5" x14ac:dyDescent="0.2">
      <c r="C32" s="21" t="s">
        <v>107</v>
      </c>
      <c r="D32" s="26">
        <v>1</v>
      </c>
      <c r="E32" s="27">
        <v>2.7624309392265192E-3</v>
      </c>
    </row>
    <row r="33" spans="3:5" x14ac:dyDescent="0.2">
      <c r="C33" s="1" t="s">
        <v>108</v>
      </c>
      <c r="D33" s="26">
        <v>1</v>
      </c>
      <c r="E33" s="27">
        <v>2.7624309392265192E-3</v>
      </c>
    </row>
    <row r="34" spans="3:5" x14ac:dyDescent="0.2">
      <c r="C34" s="1" t="s">
        <v>109</v>
      </c>
      <c r="D34" s="26">
        <v>1</v>
      </c>
      <c r="E34" s="27">
        <v>2.7624309392265192E-3</v>
      </c>
    </row>
    <row r="35" spans="3:5" x14ac:dyDescent="0.2">
      <c r="C35" s="23" t="s">
        <v>87</v>
      </c>
      <c r="D35" s="46">
        <f>+SUM(D6:D34)</f>
        <v>362</v>
      </c>
      <c r="E35" s="47"/>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94A0B-0AA5-4F14-8E55-5DC615B08C26}">
  <dimension ref="B3:N81"/>
  <sheetViews>
    <sheetView showGridLines="0" workbookViewId="0">
      <selection activeCell="B18" sqref="B18"/>
    </sheetView>
  </sheetViews>
  <sheetFormatPr baseColWidth="10" defaultRowHeight="12.75" x14ac:dyDescent="0.2"/>
  <cols>
    <col min="1" max="1" width="11.42578125" style="1"/>
    <col min="2" max="2" width="58" style="1" bestFit="1" customWidth="1"/>
    <col min="3" max="3" width="10.42578125" style="1" bestFit="1" customWidth="1"/>
    <col min="4" max="5" width="11.42578125" style="1"/>
    <col min="6" max="6" width="38.28515625" style="1" customWidth="1"/>
    <col min="7" max="7" width="9.42578125" style="1" customWidth="1"/>
    <col min="8" max="8" width="13.7109375" style="1" customWidth="1"/>
    <col min="9" max="11" width="21.5703125" style="1" customWidth="1"/>
    <col min="12" max="12" width="29.85546875" style="1" bestFit="1" customWidth="1"/>
    <col min="13" max="13" width="18.7109375" style="1" bestFit="1" customWidth="1"/>
    <col min="14" max="16384" width="11.42578125" style="1"/>
  </cols>
  <sheetData>
    <row r="3" spans="2:14" x14ac:dyDescent="0.2">
      <c r="B3" s="30" t="s">
        <v>81</v>
      </c>
      <c r="C3" s="17" t="s">
        <v>75</v>
      </c>
      <c r="D3" s="17" t="s">
        <v>63</v>
      </c>
      <c r="E3" s="4"/>
      <c r="F3" s="4"/>
      <c r="G3" s="4"/>
      <c r="H3" s="4"/>
      <c r="I3" s="4"/>
      <c r="J3" s="4"/>
      <c r="K3" s="4"/>
      <c r="L3" s="4"/>
      <c r="M3" s="4"/>
      <c r="N3" s="4"/>
    </row>
    <row r="4" spans="2:14" ht="14.25" customHeight="1" x14ac:dyDescent="0.2">
      <c r="B4" s="18" t="s">
        <v>28</v>
      </c>
      <c r="C4" s="28">
        <v>95</v>
      </c>
      <c r="D4" s="29">
        <v>0.76</v>
      </c>
    </row>
    <row r="5" spans="2:14" ht="14.25" customHeight="1" x14ac:dyDescent="0.2">
      <c r="B5" s="18" t="s">
        <v>42</v>
      </c>
      <c r="C5" s="28">
        <v>9</v>
      </c>
      <c r="D5" s="29">
        <v>7.1999999999999995E-2</v>
      </c>
    </row>
    <row r="6" spans="2:14" ht="14.25" customHeight="1" x14ac:dyDescent="0.25">
      <c r="B6" s="18" t="s">
        <v>5</v>
      </c>
      <c r="C6" s="28">
        <v>5</v>
      </c>
      <c r="D6" s="29">
        <v>0.04</v>
      </c>
      <c r="L6"/>
      <c r="M6"/>
    </row>
    <row r="7" spans="2:14" ht="14.25" customHeight="1" x14ac:dyDescent="0.25">
      <c r="B7" s="18" t="s">
        <v>82</v>
      </c>
      <c r="C7" s="28">
        <v>4</v>
      </c>
      <c r="D7" s="29">
        <v>3.2000000000000001E-2</v>
      </c>
      <c r="L7"/>
      <c r="M7"/>
    </row>
    <row r="8" spans="2:14" ht="14.25" customHeight="1" x14ac:dyDescent="0.25">
      <c r="B8" s="18" t="s">
        <v>101</v>
      </c>
      <c r="C8" s="28">
        <v>4</v>
      </c>
      <c r="D8" s="29">
        <v>3.2000000000000001E-2</v>
      </c>
      <c r="L8"/>
      <c r="M8"/>
    </row>
    <row r="9" spans="2:14" ht="14.25" customHeight="1" x14ac:dyDescent="0.25">
      <c r="B9" s="18" t="s">
        <v>110</v>
      </c>
      <c r="C9" s="28">
        <v>3</v>
      </c>
      <c r="D9" s="29">
        <v>2.4E-2</v>
      </c>
      <c r="L9"/>
      <c r="M9"/>
    </row>
    <row r="10" spans="2:14" ht="14.25" customHeight="1" x14ac:dyDescent="0.25">
      <c r="B10" s="18" t="s">
        <v>111</v>
      </c>
      <c r="C10" s="28">
        <v>2</v>
      </c>
      <c r="D10" s="29">
        <v>1.6E-2</v>
      </c>
      <c r="L10"/>
      <c r="M10"/>
    </row>
    <row r="11" spans="2:14" ht="15" x14ac:dyDescent="0.25">
      <c r="B11" s="18" t="s">
        <v>112</v>
      </c>
      <c r="C11" s="28">
        <v>1</v>
      </c>
      <c r="D11" s="29">
        <v>8.0000000000000002E-3</v>
      </c>
      <c r="L11"/>
      <c r="M11"/>
    </row>
    <row r="12" spans="2:14" x14ac:dyDescent="0.2">
      <c r="B12" s="18" t="s">
        <v>113</v>
      </c>
      <c r="C12" s="28">
        <v>1</v>
      </c>
      <c r="D12" s="29">
        <v>8.0000000000000002E-3</v>
      </c>
    </row>
    <row r="13" spans="2:14" x14ac:dyDescent="0.2">
      <c r="B13" s="18" t="s">
        <v>114</v>
      </c>
      <c r="C13" s="28">
        <v>1</v>
      </c>
      <c r="D13" s="29">
        <v>8.0000000000000002E-3</v>
      </c>
      <c r="J13" s="4"/>
      <c r="K13" s="4"/>
      <c r="L13" s="4"/>
      <c r="M13" s="4"/>
      <c r="N13" s="4"/>
    </row>
    <row r="14" spans="2:14" ht="12.75" customHeight="1" x14ac:dyDescent="0.2">
      <c r="B14" s="31" t="s">
        <v>87</v>
      </c>
      <c r="C14" s="48">
        <f>+SUM(C4:C13)</f>
        <v>125</v>
      </c>
      <c r="D14" s="6"/>
    </row>
    <row r="15" spans="2:14" ht="15" x14ac:dyDescent="0.25">
      <c r="B15"/>
      <c r="C15"/>
    </row>
    <row r="16" spans="2:14" ht="15" x14ac:dyDescent="0.25">
      <c r="B16"/>
      <c r="C16"/>
    </row>
    <row r="17" spans="2:3" ht="15" x14ac:dyDescent="0.25">
      <c r="B17"/>
      <c r="C17"/>
    </row>
    <row r="18" spans="2:3" ht="15" x14ac:dyDescent="0.25">
      <c r="B18"/>
      <c r="C18"/>
    </row>
    <row r="19" spans="2:3" ht="12.75" customHeight="1" x14ac:dyDescent="0.25">
      <c r="B19"/>
      <c r="C19"/>
    </row>
    <row r="20" spans="2:3" ht="12.75" customHeight="1" x14ac:dyDescent="0.25">
      <c r="B20"/>
      <c r="C20"/>
    </row>
    <row r="21" spans="2:3" ht="15" x14ac:dyDescent="0.25">
      <c r="B21"/>
      <c r="C21"/>
    </row>
    <row r="22" spans="2:3" ht="15" x14ac:dyDescent="0.25">
      <c r="B22"/>
      <c r="C22"/>
    </row>
    <row r="23" spans="2:3" ht="15" x14ac:dyDescent="0.25">
      <c r="B23"/>
      <c r="C23"/>
    </row>
    <row r="24" spans="2:3" ht="15" x14ac:dyDescent="0.25">
      <c r="B24"/>
      <c r="C24"/>
    </row>
    <row r="25" spans="2:3" ht="15" x14ac:dyDescent="0.25">
      <c r="B25"/>
      <c r="C25"/>
    </row>
    <row r="26" spans="2:3" ht="15" x14ac:dyDescent="0.25">
      <c r="B26"/>
      <c r="C26"/>
    </row>
    <row r="27" spans="2:3" ht="15" x14ac:dyDescent="0.25">
      <c r="B27"/>
      <c r="C27"/>
    </row>
    <row r="28" spans="2:3" ht="15" x14ac:dyDescent="0.25">
      <c r="B28"/>
      <c r="C28"/>
    </row>
    <row r="29" spans="2:3" ht="15" x14ac:dyDescent="0.25">
      <c r="B29"/>
      <c r="C29"/>
    </row>
    <row r="30" spans="2:3" ht="15" x14ac:dyDescent="0.25">
      <c r="B30"/>
      <c r="C30"/>
    </row>
    <row r="31" spans="2:3" ht="15" x14ac:dyDescent="0.25">
      <c r="B31"/>
      <c r="C31"/>
    </row>
    <row r="32" spans="2:3" ht="15" x14ac:dyDescent="0.25">
      <c r="B32"/>
      <c r="C32"/>
    </row>
    <row r="33" spans="2:3" ht="15" x14ac:dyDescent="0.25">
      <c r="B33"/>
      <c r="C33"/>
    </row>
    <row r="34" spans="2:3" ht="15" x14ac:dyDescent="0.25">
      <c r="B34"/>
      <c r="C34"/>
    </row>
    <row r="35" spans="2:3" ht="15" x14ac:dyDescent="0.25">
      <c r="B35"/>
      <c r="C35"/>
    </row>
    <row r="36" spans="2:3" ht="15" x14ac:dyDescent="0.25">
      <c r="B36"/>
      <c r="C36"/>
    </row>
    <row r="37" spans="2:3" ht="15" x14ac:dyDescent="0.25">
      <c r="B37"/>
      <c r="C37"/>
    </row>
    <row r="38" spans="2:3" ht="15" x14ac:dyDescent="0.25">
      <c r="B38"/>
      <c r="C38"/>
    </row>
    <row r="39" spans="2:3" ht="15" x14ac:dyDescent="0.25">
      <c r="B39"/>
      <c r="C39"/>
    </row>
    <row r="40" spans="2:3" ht="15" x14ac:dyDescent="0.25">
      <c r="B40"/>
      <c r="C40"/>
    </row>
    <row r="41" spans="2:3" ht="15" x14ac:dyDescent="0.25">
      <c r="B41"/>
      <c r="C41"/>
    </row>
    <row r="42" spans="2:3" ht="15" x14ac:dyDescent="0.25">
      <c r="B42"/>
      <c r="C42"/>
    </row>
    <row r="43" spans="2:3" ht="15" x14ac:dyDescent="0.25">
      <c r="B43"/>
      <c r="C43"/>
    </row>
    <row r="44" spans="2:3" ht="15" x14ac:dyDescent="0.25">
      <c r="B44"/>
      <c r="C44"/>
    </row>
    <row r="45" spans="2:3" ht="15" x14ac:dyDescent="0.25">
      <c r="B45"/>
      <c r="C45"/>
    </row>
    <row r="46" spans="2:3" ht="15" x14ac:dyDescent="0.25">
      <c r="B46"/>
      <c r="C46"/>
    </row>
    <row r="47" spans="2:3" ht="15" x14ac:dyDescent="0.25">
      <c r="B47"/>
      <c r="C47"/>
    </row>
    <row r="48" spans="2:3" ht="15" x14ac:dyDescent="0.25">
      <c r="B48"/>
      <c r="C48"/>
    </row>
    <row r="49" spans="2:3" ht="15" x14ac:dyDescent="0.25">
      <c r="B49"/>
      <c r="C49"/>
    </row>
    <row r="50" spans="2:3" ht="15" x14ac:dyDescent="0.25">
      <c r="B50"/>
      <c r="C50"/>
    </row>
    <row r="51" spans="2:3" ht="15" x14ac:dyDescent="0.25">
      <c r="B51"/>
      <c r="C51"/>
    </row>
    <row r="52" spans="2:3" ht="15" x14ac:dyDescent="0.25">
      <c r="B52"/>
      <c r="C52"/>
    </row>
    <row r="53" spans="2:3" ht="15" x14ac:dyDescent="0.25">
      <c r="B53"/>
      <c r="C53"/>
    </row>
    <row r="54" spans="2:3" ht="15" x14ac:dyDescent="0.25">
      <c r="B54"/>
      <c r="C54"/>
    </row>
    <row r="55" spans="2:3" ht="15" x14ac:dyDescent="0.25">
      <c r="B55"/>
      <c r="C55"/>
    </row>
    <row r="56" spans="2:3" ht="15" x14ac:dyDescent="0.25">
      <c r="B56"/>
      <c r="C56"/>
    </row>
    <row r="57" spans="2:3" ht="15" x14ac:dyDescent="0.25">
      <c r="B57"/>
      <c r="C57"/>
    </row>
    <row r="58" spans="2:3" ht="15" x14ac:dyDescent="0.25">
      <c r="B58"/>
      <c r="C58"/>
    </row>
    <row r="59" spans="2:3" ht="15" x14ac:dyDescent="0.25">
      <c r="B59"/>
      <c r="C59"/>
    </row>
    <row r="60" spans="2:3" ht="15" x14ac:dyDescent="0.25">
      <c r="B60"/>
      <c r="C60"/>
    </row>
    <row r="61" spans="2:3" ht="15" x14ac:dyDescent="0.25">
      <c r="B61"/>
      <c r="C61"/>
    </row>
    <row r="62" spans="2:3" ht="15" x14ac:dyDescent="0.25">
      <c r="B62"/>
      <c r="C62"/>
    </row>
    <row r="63" spans="2:3" ht="15" x14ac:dyDescent="0.25">
      <c r="B63"/>
      <c r="C63"/>
    </row>
    <row r="64" spans="2:3" ht="15" x14ac:dyDescent="0.25">
      <c r="B64"/>
      <c r="C64"/>
    </row>
    <row r="65" spans="2:3" ht="15" x14ac:dyDescent="0.25">
      <c r="B65"/>
      <c r="C65"/>
    </row>
    <row r="66" spans="2:3" ht="15" x14ac:dyDescent="0.25">
      <c r="B66"/>
      <c r="C66"/>
    </row>
    <row r="67" spans="2:3" ht="15" x14ac:dyDescent="0.25">
      <c r="B67"/>
      <c r="C67"/>
    </row>
    <row r="68" spans="2:3" ht="15" x14ac:dyDescent="0.25">
      <c r="B68"/>
      <c r="C68"/>
    </row>
    <row r="69" spans="2:3" ht="15" x14ac:dyDescent="0.25">
      <c r="B69"/>
      <c r="C69"/>
    </row>
    <row r="70" spans="2:3" ht="15" x14ac:dyDescent="0.25">
      <c r="B70"/>
      <c r="C70"/>
    </row>
    <row r="71" spans="2:3" ht="15" x14ac:dyDescent="0.25">
      <c r="B71"/>
      <c r="C71"/>
    </row>
    <row r="72" spans="2:3" ht="15" x14ac:dyDescent="0.25">
      <c r="B72"/>
      <c r="C72"/>
    </row>
    <row r="73" spans="2:3" ht="15" x14ac:dyDescent="0.25">
      <c r="B73"/>
      <c r="C73"/>
    </row>
    <row r="74" spans="2:3" ht="15" x14ac:dyDescent="0.25">
      <c r="B74"/>
      <c r="C74"/>
    </row>
    <row r="75" spans="2:3" ht="15" x14ac:dyDescent="0.25">
      <c r="B75"/>
      <c r="C75"/>
    </row>
    <row r="76" spans="2:3" ht="15" x14ac:dyDescent="0.25">
      <c r="B76"/>
      <c r="C76"/>
    </row>
    <row r="77" spans="2:3" ht="15" x14ac:dyDescent="0.25">
      <c r="B77"/>
      <c r="C77"/>
    </row>
    <row r="78" spans="2:3" ht="15" x14ac:dyDescent="0.25">
      <c r="B78"/>
      <c r="C78"/>
    </row>
    <row r="79" spans="2:3" ht="15" x14ac:dyDescent="0.25">
      <c r="B79"/>
      <c r="C79"/>
    </row>
    <row r="80" spans="2:3" ht="15" x14ac:dyDescent="0.25">
      <c r="B80"/>
      <c r="C80"/>
    </row>
    <row r="81" spans="2:3" ht="15" x14ac:dyDescent="0.25">
      <c r="B81"/>
      <c r="C81"/>
    </row>
  </sheetData>
  <sortState xmlns:xlrd2="http://schemas.microsoft.com/office/spreadsheetml/2017/richdata2" ref="A2:D8">
    <sortCondition descending="1" ref="C2:C8"/>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24632-781A-44D1-BDB5-613F60E2DA29}">
  <dimension ref="B3:N19"/>
  <sheetViews>
    <sheetView showGridLines="0" workbookViewId="0">
      <selection activeCell="C19" sqref="C19:D19"/>
    </sheetView>
  </sheetViews>
  <sheetFormatPr baseColWidth="10" defaultRowHeight="12.75" x14ac:dyDescent="0.2"/>
  <cols>
    <col min="1" max="1" width="11.42578125" style="1"/>
    <col min="2" max="2" width="48.85546875" style="1" bestFit="1" customWidth="1"/>
    <col min="3" max="3" width="34" style="1" bestFit="1" customWidth="1"/>
    <col min="4" max="5" width="11.42578125" style="1"/>
    <col min="6" max="6" width="48.85546875" style="1" bestFit="1" customWidth="1"/>
    <col min="7" max="11" width="11.42578125" style="1"/>
    <col min="12" max="12" width="29.85546875" style="1" bestFit="1" customWidth="1"/>
    <col min="13" max="13" width="18.7109375" style="1" bestFit="1" customWidth="1"/>
    <col min="14" max="16384" width="11.42578125" style="1"/>
  </cols>
  <sheetData>
    <row r="3" spans="2:14" x14ac:dyDescent="0.2">
      <c r="B3" s="12" t="s">
        <v>4</v>
      </c>
      <c r="C3" s="13" t="s">
        <v>61</v>
      </c>
    </row>
    <row r="4" spans="2:14" x14ac:dyDescent="0.2">
      <c r="B4" s="12" t="s">
        <v>2</v>
      </c>
      <c r="C4" s="13" t="s">
        <v>22</v>
      </c>
    </row>
    <row r="6" spans="2:14" ht="15" x14ac:dyDescent="0.25">
      <c r="B6" s="33" t="s">
        <v>0</v>
      </c>
      <c r="C6" s="34" t="s">
        <v>85</v>
      </c>
      <c r="D6" s="17" t="s">
        <v>63</v>
      </c>
      <c r="E6" s="4"/>
      <c r="F6" s="4"/>
      <c r="G6" s="4"/>
      <c r="H6" s="4"/>
      <c r="I6" s="4"/>
      <c r="J6" s="4"/>
      <c r="K6" s="4"/>
      <c r="L6" s="5"/>
      <c r="M6" s="5"/>
      <c r="N6" s="4"/>
    </row>
    <row r="7" spans="2:14" ht="15" x14ac:dyDescent="0.25">
      <c r="B7" s="16" t="s">
        <v>45</v>
      </c>
      <c r="C7" s="32">
        <v>197</v>
      </c>
      <c r="D7" s="27">
        <v>0.88738738738738743</v>
      </c>
      <c r="L7"/>
      <c r="M7"/>
    </row>
    <row r="8" spans="2:14" ht="15" x14ac:dyDescent="0.25">
      <c r="B8" s="16" t="s">
        <v>56</v>
      </c>
      <c r="C8" s="32">
        <v>18</v>
      </c>
      <c r="D8" s="27">
        <v>8.1081081081081086E-2</v>
      </c>
      <c r="L8"/>
      <c r="M8"/>
    </row>
    <row r="9" spans="2:14" ht="15" x14ac:dyDescent="0.25">
      <c r="B9" s="16" t="s">
        <v>55</v>
      </c>
      <c r="C9" s="32">
        <v>3</v>
      </c>
      <c r="D9" s="27">
        <v>1.3513513513513514E-2</v>
      </c>
      <c r="L9"/>
      <c r="M9"/>
    </row>
    <row r="10" spans="2:14" ht="15.75" customHeight="1" x14ac:dyDescent="0.25">
      <c r="B10" s="16" t="s">
        <v>99</v>
      </c>
      <c r="C10" s="32">
        <v>2</v>
      </c>
      <c r="D10" s="27">
        <v>9.0090090090090089E-3</v>
      </c>
      <c r="L10"/>
      <c r="M10"/>
    </row>
    <row r="11" spans="2:14" ht="15.75" customHeight="1" x14ac:dyDescent="0.25">
      <c r="B11" s="16" t="s">
        <v>49</v>
      </c>
      <c r="C11" s="32">
        <v>2</v>
      </c>
      <c r="D11" s="27">
        <v>9.0090090090090089E-3</v>
      </c>
      <c r="L11"/>
      <c r="M11"/>
    </row>
    <row r="12" spans="2:14" x14ac:dyDescent="0.2">
      <c r="B12" s="34" t="s">
        <v>87</v>
      </c>
      <c r="C12" s="49">
        <f>+SUM(C7:C11)</f>
        <v>222</v>
      </c>
      <c r="D12" s="17"/>
    </row>
    <row r="13" spans="2:14" ht="15" x14ac:dyDescent="0.25">
      <c r="B13"/>
      <c r="C13"/>
      <c r="J13" s="4"/>
      <c r="K13" s="5"/>
      <c r="L13" s="5"/>
      <c r="M13" s="4"/>
      <c r="N13" s="4"/>
    </row>
    <row r="14" spans="2:14" ht="15" x14ac:dyDescent="0.25">
      <c r="B14"/>
      <c r="C14"/>
    </row>
    <row r="15" spans="2:14" ht="15" x14ac:dyDescent="0.25">
      <c r="B15"/>
      <c r="C15"/>
    </row>
    <row r="18" spans="11:11" x14ac:dyDescent="0.2">
      <c r="K18" s="7"/>
    </row>
    <row r="19" spans="11:11" x14ac:dyDescent="0.2">
      <c r="K19" s="7"/>
    </row>
  </sheetData>
  <sortState xmlns:xlrd2="http://schemas.microsoft.com/office/spreadsheetml/2017/richdata2" ref="A2:D9">
    <sortCondition descending="1" ref="C2:C9"/>
  </sortState>
  <phoneticPr fontId="18"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47515-40B4-4E94-AA65-897BAA5A9CB6}">
  <dimension ref="B3:J15"/>
  <sheetViews>
    <sheetView showGridLines="0" workbookViewId="0">
      <selection activeCell="C20" sqref="C20"/>
    </sheetView>
  </sheetViews>
  <sheetFormatPr baseColWidth="10" defaultRowHeight="12.75" x14ac:dyDescent="0.2"/>
  <cols>
    <col min="1" max="1" width="11.42578125" style="1"/>
    <col min="2" max="2" width="48.85546875" style="1" bestFit="1" customWidth="1"/>
    <col min="3" max="3" width="34" style="1" bestFit="1" customWidth="1"/>
    <col min="4" max="5" width="11.42578125" style="1"/>
    <col min="6" max="6" width="50.42578125" style="1" customWidth="1"/>
    <col min="7" max="7" width="9.42578125" style="1" customWidth="1"/>
    <col min="8" max="8" width="13.85546875" style="1" customWidth="1"/>
    <col min="9" max="16384" width="11.42578125" style="1"/>
  </cols>
  <sheetData>
    <row r="3" spans="2:10" x14ac:dyDescent="0.2">
      <c r="B3" s="12" t="s">
        <v>4</v>
      </c>
      <c r="C3" s="13" t="s">
        <v>12</v>
      </c>
    </row>
    <row r="4" spans="2:10" x14ac:dyDescent="0.2">
      <c r="B4" s="12" t="s">
        <v>2</v>
      </c>
      <c r="C4" s="13" t="s">
        <v>22</v>
      </c>
    </row>
    <row r="6" spans="2:10" x14ac:dyDescent="0.2">
      <c r="B6" s="35" t="s">
        <v>0</v>
      </c>
      <c r="C6" s="35" t="s">
        <v>85</v>
      </c>
      <c r="D6" s="35" t="s">
        <v>63</v>
      </c>
      <c r="E6" s="4"/>
      <c r="F6" s="4"/>
      <c r="G6" s="4"/>
      <c r="H6" s="4"/>
      <c r="I6" s="4"/>
      <c r="J6" s="4"/>
    </row>
    <row r="7" spans="2:10" x14ac:dyDescent="0.2">
      <c r="B7" s="16" t="s">
        <v>56</v>
      </c>
      <c r="C7" s="32">
        <v>62</v>
      </c>
      <c r="D7" s="27">
        <v>0.44285714285714284</v>
      </c>
    </row>
    <row r="8" spans="2:10" x14ac:dyDescent="0.2">
      <c r="B8" s="16" t="s">
        <v>45</v>
      </c>
      <c r="C8" s="32">
        <v>37</v>
      </c>
      <c r="D8" s="27">
        <v>0.26428571428571429</v>
      </c>
    </row>
    <row r="9" spans="2:10" x14ac:dyDescent="0.2">
      <c r="B9" s="16" t="s">
        <v>49</v>
      </c>
      <c r="C9" s="32">
        <v>20</v>
      </c>
      <c r="D9" s="27">
        <v>0.14285714285714285</v>
      </c>
    </row>
    <row r="10" spans="2:10" x14ac:dyDescent="0.2">
      <c r="B10" s="16" t="s">
        <v>44</v>
      </c>
      <c r="C10" s="32">
        <v>8</v>
      </c>
      <c r="D10" s="27">
        <v>5.7142857142857141E-2</v>
      </c>
    </row>
    <row r="11" spans="2:10" x14ac:dyDescent="0.2">
      <c r="B11" s="16" t="s">
        <v>55</v>
      </c>
      <c r="C11" s="32">
        <v>7</v>
      </c>
      <c r="D11" s="27">
        <v>0.05</v>
      </c>
    </row>
    <row r="12" spans="2:10" x14ac:dyDescent="0.2">
      <c r="B12" s="16" t="s">
        <v>99</v>
      </c>
      <c r="C12" s="32">
        <v>5</v>
      </c>
      <c r="D12" s="27">
        <v>3.5714285714285712E-2</v>
      </c>
    </row>
    <row r="13" spans="2:10" x14ac:dyDescent="0.2">
      <c r="B13" s="16" t="s">
        <v>115</v>
      </c>
      <c r="C13" s="32">
        <v>1</v>
      </c>
      <c r="D13" s="58">
        <v>7.1428571428571426E-3</v>
      </c>
    </row>
    <row r="14" spans="2:10" x14ac:dyDescent="0.2">
      <c r="B14" s="34" t="s">
        <v>87</v>
      </c>
      <c r="C14" s="34">
        <f>+SUM(C7:C13)</f>
        <v>140</v>
      </c>
      <c r="D14" s="17"/>
    </row>
    <row r="15" spans="2:10" ht="15.75" customHeight="1" x14ac:dyDescent="0.25">
      <c r="B15"/>
      <c r="C15"/>
    </row>
  </sheetData>
  <sortState xmlns:xlrd2="http://schemas.microsoft.com/office/spreadsheetml/2017/richdata2" ref="A2:D7">
    <sortCondition descending="1" ref="C2:C7"/>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84CA73-0FA6-4CC5-8C6B-37CC65DF1FCB}">
  <dimension ref="B2:N9"/>
  <sheetViews>
    <sheetView showGridLines="0" topLeftCell="D1" workbookViewId="0">
      <selection activeCell="L9" sqref="L9"/>
    </sheetView>
  </sheetViews>
  <sheetFormatPr baseColWidth="10" defaultColWidth="20.140625" defaultRowHeight="12.75" x14ac:dyDescent="0.25"/>
  <cols>
    <col min="1" max="1" width="3.140625" style="8" customWidth="1"/>
    <col min="2" max="2" width="53.28515625" style="8" bestFit="1" customWidth="1"/>
    <col min="3" max="12" width="18.42578125" style="8" customWidth="1"/>
    <col min="13" max="16384" width="20.140625" style="8"/>
  </cols>
  <sheetData>
    <row r="2" spans="2:14" ht="25.5" x14ac:dyDescent="0.25">
      <c r="B2" s="36" t="s">
        <v>0</v>
      </c>
      <c r="C2" s="36" t="s">
        <v>64</v>
      </c>
      <c r="D2" s="37" t="s">
        <v>65</v>
      </c>
      <c r="E2" s="37" t="s">
        <v>66</v>
      </c>
      <c r="F2" s="37" t="s">
        <v>67</v>
      </c>
      <c r="G2" s="36" t="s">
        <v>68</v>
      </c>
      <c r="H2" s="36" t="s">
        <v>69</v>
      </c>
      <c r="I2" s="36" t="s">
        <v>70</v>
      </c>
      <c r="J2" s="36" t="s">
        <v>71</v>
      </c>
      <c r="K2" s="37" t="s">
        <v>72</v>
      </c>
      <c r="L2" s="36" t="s">
        <v>73</v>
      </c>
    </row>
    <row r="3" spans="2:14" x14ac:dyDescent="0.25">
      <c r="B3" s="38" t="s">
        <v>45</v>
      </c>
      <c r="C3" s="39">
        <v>1.86</v>
      </c>
      <c r="D3" s="39">
        <v>0</v>
      </c>
      <c r="E3" s="39">
        <v>3.06</v>
      </c>
      <c r="F3" s="39">
        <v>3.23</v>
      </c>
      <c r="G3" s="39">
        <v>1</v>
      </c>
      <c r="H3" s="39">
        <v>3</v>
      </c>
      <c r="I3" s="39">
        <v>2.86</v>
      </c>
      <c r="J3" s="39">
        <v>0</v>
      </c>
      <c r="K3" s="39">
        <v>2.27</v>
      </c>
      <c r="L3" s="39">
        <v>1</v>
      </c>
    </row>
    <row r="4" spans="2:14" x14ac:dyDescent="0.25">
      <c r="B4" s="38" t="s">
        <v>115</v>
      </c>
      <c r="C4" s="39">
        <v>0</v>
      </c>
      <c r="D4" s="39">
        <v>0</v>
      </c>
      <c r="E4" s="39">
        <v>25</v>
      </c>
      <c r="F4" s="39">
        <v>0</v>
      </c>
      <c r="G4" s="39">
        <v>0</v>
      </c>
      <c r="H4" s="39">
        <v>0</v>
      </c>
      <c r="I4" s="39">
        <v>0</v>
      </c>
      <c r="J4" s="39">
        <v>0</v>
      </c>
      <c r="K4" s="39">
        <v>0</v>
      </c>
      <c r="L4" s="39">
        <v>0</v>
      </c>
    </row>
    <row r="5" spans="2:14" x14ac:dyDescent="0.25">
      <c r="B5" s="38" t="s">
        <v>99</v>
      </c>
      <c r="C5" s="39">
        <v>0</v>
      </c>
      <c r="D5" s="39">
        <v>0</v>
      </c>
      <c r="E5" s="39">
        <v>28</v>
      </c>
      <c r="F5" s="39">
        <v>15.25</v>
      </c>
      <c r="G5" s="39">
        <v>0</v>
      </c>
      <c r="H5" s="39">
        <v>0</v>
      </c>
      <c r="I5" s="39">
        <v>22</v>
      </c>
      <c r="J5" s="39">
        <v>0</v>
      </c>
      <c r="K5" s="39">
        <v>0</v>
      </c>
      <c r="L5" s="39">
        <v>13</v>
      </c>
    </row>
    <row r="6" spans="2:14" ht="15" x14ac:dyDescent="0.25">
      <c r="B6" s="38" t="s">
        <v>44</v>
      </c>
      <c r="C6" s="39">
        <v>0</v>
      </c>
      <c r="D6" s="39">
        <v>0</v>
      </c>
      <c r="E6" s="39">
        <v>30</v>
      </c>
      <c r="F6" s="39">
        <v>25</v>
      </c>
      <c r="G6" s="39">
        <v>0</v>
      </c>
      <c r="H6" s="39">
        <v>0</v>
      </c>
      <c r="I6" s="39">
        <v>24</v>
      </c>
      <c r="J6" s="39">
        <v>0</v>
      </c>
      <c r="K6" s="39">
        <v>0</v>
      </c>
      <c r="L6" s="39">
        <v>0</v>
      </c>
      <c r="M6" s="9"/>
      <c r="N6" s="9"/>
    </row>
    <row r="7" spans="2:14" ht="15" x14ac:dyDescent="0.25">
      <c r="B7" s="38" t="s">
        <v>49</v>
      </c>
      <c r="C7" s="39">
        <v>22</v>
      </c>
      <c r="D7" s="39">
        <v>0</v>
      </c>
      <c r="E7" s="39">
        <v>23</v>
      </c>
      <c r="F7" s="39">
        <v>24.17</v>
      </c>
      <c r="G7" s="39">
        <v>0</v>
      </c>
      <c r="H7" s="39">
        <v>21.5</v>
      </c>
      <c r="I7" s="39">
        <v>19.5</v>
      </c>
      <c r="J7" s="39">
        <v>0</v>
      </c>
      <c r="K7" s="39">
        <v>12</v>
      </c>
      <c r="L7" s="39">
        <v>0</v>
      </c>
      <c r="M7" s="9"/>
      <c r="N7" s="9"/>
    </row>
    <row r="8" spans="2:14" x14ac:dyDescent="0.25">
      <c r="B8" s="39" t="s">
        <v>56</v>
      </c>
      <c r="C8" s="39">
        <v>26</v>
      </c>
      <c r="D8" s="39">
        <v>0</v>
      </c>
      <c r="E8" s="39">
        <v>22.33</v>
      </c>
      <c r="F8" s="39">
        <v>20</v>
      </c>
      <c r="G8" s="39">
        <v>0</v>
      </c>
      <c r="H8" s="39">
        <v>4</v>
      </c>
      <c r="I8" s="39">
        <v>21.1</v>
      </c>
      <c r="J8" s="39">
        <v>0</v>
      </c>
      <c r="K8" s="39">
        <v>0</v>
      </c>
      <c r="L8" s="39">
        <v>0</v>
      </c>
    </row>
    <row r="9" spans="2:14" x14ac:dyDescent="0.25">
      <c r="B9" s="38" t="s">
        <v>55</v>
      </c>
      <c r="C9" s="39">
        <v>7</v>
      </c>
      <c r="D9" s="39">
        <v>23</v>
      </c>
      <c r="E9" s="39">
        <v>21.5</v>
      </c>
      <c r="F9" s="39">
        <v>14.5</v>
      </c>
      <c r="G9" s="39">
        <v>0</v>
      </c>
      <c r="H9" s="39">
        <v>0</v>
      </c>
      <c r="I9" s="39">
        <v>0</v>
      </c>
      <c r="J9" s="39">
        <v>0</v>
      </c>
      <c r="K9" s="39">
        <v>0</v>
      </c>
      <c r="L9" s="39">
        <v>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FFEF5-82A2-41E3-907F-D933E77651CC}">
  <dimension ref="B2:N58"/>
  <sheetViews>
    <sheetView showGridLines="0" workbookViewId="0">
      <selection activeCell="N13" sqref="N13"/>
    </sheetView>
  </sheetViews>
  <sheetFormatPr baseColWidth="10" defaultRowHeight="12.75" x14ac:dyDescent="0.2"/>
  <cols>
    <col min="1" max="1" width="1.5703125" style="1" customWidth="1"/>
    <col min="2" max="2" width="44.7109375" style="1" bestFit="1" customWidth="1"/>
    <col min="3" max="3" width="11.7109375" style="1" customWidth="1"/>
    <col min="4" max="4" width="1.7109375" style="1" customWidth="1"/>
    <col min="5" max="12" width="11.42578125" style="1"/>
    <col min="13" max="13" width="29.85546875" style="1" bestFit="1" customWidth="1"/>
    <col min="14" max="14" width="18.7109375" style="1" bestFit="1" customWidth="1"/>
    <col min="15" max="16384" width="11.42578125" style="1"/>
  </cols>
  <sheetData>
    <row r="2" spans="2:14" x14ac:dyDescent="0.2">
      <c r="B2" s="50" t="s">
        <v>83</v>
      </c>
      <c r="C2" s="40" t="s">
        <v>75</v>
      </c>
    </row>
    <row r="3" spans="2:14" x14ac:dyDescent="0.2">
      <c r="B3" s="10" t="s">
        <v>8</v>
      </c>
      <c r="C3" s="11">
        <v>18</v>
      </c>
    </row>
    <row r="4" spans="2:14" x14ac:dyDescent="0.2">
      <c r="B4" s="10" t="s">
        <v>19</v>
      </c>
      <c r="C4" s="11">
        <v>1</v>
      </c>
    </row>
    <row r="5" spans="2:14" ht="15" x14ac:dyDescent="0.25">
      <c r="B5" s="10" t="s">
        <v>88</v>
      </c>
      <c r="C5" s="11">
        <v>4</v>
      </c>
      <c r="M5"/>
      <c r="N5"/>
    </row>
    <row r="6" spans="2:14" ht="15" x14ac:dyDescent="0.25">
      <c r="B6" s="10" t="s">
        <v>36</v>
      </c>
      <c r="C6" s="11">
        <v>6</v>
      </c>
      <c r="M6"/>
      <c r="N6"/>
    </row>
    <row r="7" spans="2:14" ht="15" x14ac:dyDescent="0.25">
      <c r="B7" s="10" t="s">
        <v>39</v>
      </c>
      <c r="C7" s="11">
        <v>4</v>
      </c>
      <c r="M7"/>
      <c r="N7"/>
    </row>
    <row r="8" spans="2:14" ht="15" x14ac:dyDescent="0.25">
      <c r="B8" s="10" t="s">
        <v>79</v>
      </c>
      <c r="C8" s="8">
        <v>3</v>
      </c>
      <c r="M8"/>
      <c r="N8"/>
    </row>
    <row r="9" spans="2:14" ht="15" x14ac:dyDescent="0.25">
      <c r="B9" s="10" t="s">
        <v>35</v>
      </c>
      <c r="C9" s="11">
        <v>1</v>
      </c>
      <c r="M9"/>
      <c r="N9"/>
    </row>
    <row r="10" spans="2:14" x14ac:dyDescent="0.2">
      <c r="B10" s="10" t="s">
        <v>18</v>
      </c>
      <c r="C10" s="11">
        <v>7</v>
      </c>
    </row>
    <row r="11" spans="2:14" x14ac:dyDescent="0.2">
      <c r="B11" s="10" t="s">
        <v>20</v>
      </c>
      <c r="C11" s="11">
        <v>11</v>
      </c>
    </row>
    <row r="12" spans="2:14" x14ac:dyDescent="0.2">
      <c r="B12" s="10" t="s">
        <v>33</v>
      </c>
      <c r="C12" s="11">
        <v>11</v>
      </c>
    </row>
    <row r="13" spans="2:14" x14ac:dyDescent="0.2">
      <c r="B13" s="10" t="s">
        <v>26</v>
      </c>
      <c r="C13" s="11">
        <v>12</v>
      </c>
    </row>
    <row r="14" spans="2:14" x14ac:dyDescent="0.2">
      <c r="B14" s="10" t="s">
        <v>34</v>
      </c>
      <c r="C14" s="11">
        <v>7</v>
      </c>
    </row>
    <row r="15" spans="2:14" x14ac:dyDescent="0.2">
      <c r="B15" s="10" t="s">
        <v>38</v>
      </c>
      <c r="C15" s="11">
        <v>6</v>
      </c>
    </row>
    <row r="16" spans="2:14" x14ac:dyDescent="0.2">
      <c r="B16" s="10" t="s">
        <v>29</v>
      </c>
      <c r="C16" s="11">
        <v>9</v>
      </c>
    </row>
    <row r="17" spans="2:3" x14ac:dyDescent="0.2">
      <c r="B17" s="10" t="s">
        <v>40</v>
      </c>
      <c r="C17" s="11">
        <v>1</v>
      </c>
    </row>
    <row r="18" spans="2:3" x14ac:dyDescent="0.2">
      <c r="B18" s="10" t="s">
        <v>30</v>
      </c>
      <c r="C18" s="11">
        <v>4</v>
      </c>
    </row>
    <row r="19" spans="2:3" x14ac:dyDescent="0.2">
      <c r="B19" s="10" t="s">
        <v>89</v>
      </c>
      <c r="C19" s="11">
        <v>7</v>
      </c>
    </row>
    <row r="20" spans="2:3" x14ac:dyDescent="0.2">
      <c r="B20" s="10" t="s">
        <v>25</v>
      </c>
      <c r="C20" s="11">
        <v>9</v>
      </c>
    </row>
    <row r="21" spans="2:3" x14ac:dyDescent="0.2">
      <c r="B21" s="10" t="s">
        <v>31</v>
      </c>
      <c r="C21" s="11">
        <v>1</v>
      </c>
    </row>
    <row r="22" spans="2:3" x14ac:dyDescent="0.2">
      <c r="B22" s="50" t="s">
        <v>76</v>
      </c>
      <c r="C22" s="40">
        <f>SUM(C3:C21)</f>
        <v>122</v>
      </c>
    </row>
    <row r="25" spans="2:3" ht="15" x14ac:dyDescent="0.25">
      <c r="B25"/>
      <c r="C25"/>
    </row>
    <row r="26" spans="2:3" ht="15" x14ac:dyDescent="0.25">
      <c r="B26"/>
      <c r="C26"/>
    </row>
    <row r="27" spans="2:3" ht="15" x14ac:dyDescent="0.25">
      <c r="B27"/>
      <c r="C27"/>
    </row>
    <row r="28" spans="2:3" ht="15" x14ac:dyDescent="0.25">
      <c r="B28"/>
      <c r="C28"/>
    </row>
    <row r="29" spans="2:3" ht="15" x14ac:dyDescent="0.25">
      <c r="B29"/>
      <c r="C29"/>
    </row>
    <row r="30" spans="2:3" ht="15" x14ac:dyDescent="0.25">
      <c r="B30"/>
      <c r="C30"/>
    </row>
    <row r="31" spans="2:3" ht="15" x14ac:dyDescent="0.25">
      <c r="B31"/>
      <c r="C31"/>
    </row>
    <row r="32" spans="2:3" ht="15" x14ac:dyDescent="0.25">
      <c r="B32"/>
      <c r="C32"/>
    </row>
    <row r="33" spans="2:3" ht="15" x14ac:dyDescent="0.25">
      <c r="B33"/>
      <c r="C33"/>
    </row>
    <row r="34" spans="2:3" ht="15" x14ac:dyDescent="0.25">
      <c r="B34"/>
      <c r="C34"/>
    </row>
    <row r="35" spans="2:3" ht="15" x14ac:dyDescent="0.25">
      <c r="B35"/>
      <c r="C35"/>
    </row>
    <row r="36" spans="2:3" ht="15" x14ac:dyDescent="0.25">
      <c r="B36"/>
      <c r="C36"/>
    </row>
    <row r="37" spans="2:3" ht="15" x14ac:dyDescent="0.25">
      <c r="B37"/>
      <c r="C37"/>
    </row>
    <row r="38" spans="2:3" ht="15" x14ac:dyDescent="0.25">
      <c r="B38"/>
      <c r="C38"/>
    </row>
    <row r="39" spans="2:3" ht="15" x14ac:dyDescent="0.25">
      <c r="B39"/>
      <c r="C39"/>
    </row>
    <row r="40" spans="2:3" ht="15" x14ac:dyDescent="0.25">
      <c r="B40"/>
      <c r="C40"/>
    </row>
    <row r="41" spans="2:3" ht="15" x14ac:dyDescent="0.25">
      <c r="B41"/>
      <c r="C41"/>
    </row>
    <row r="42" spans="2:3" ht="15" x14ac:dyDescent="0.25">
      <c r="B42"/>
      <c r="C42"/>
    </row>
    <row r="43" spans="2:3" ht="15" x14ac:dyDescent="0.25">
      <c r="B43"/>
      <c r="C43"/>
    </row>
    <row r="44" spans="2:3" ht="15" x14ac:dyDescent="0.25">
      <c r="B44"/>
      <c r="C44"/>
    </row>
    <row r="45" spans="2:3" ht="15" x14ac:dyDescent="0.25">
      <c r="B45"/>
      <c r="C45"/>
    </row>
    <row r="46" spans="2:3" ht="15" x14ac:dyDescent="0.25">
      <c r="B46"/>
      <c r="C46"/>
    </row>
    <row r="47" spans="2:3" ht="15" x14ac:dyDescent="0.25">
      <c r="B47"/>
      <c r="C47"/>
    </row>
    <row r="48" spans="2:3" ht="15" x14ac:dyDescent="0.25">
      <c r="B48"/>
      <c r="C48"/>
    </row>
    <row r="49" spans="2:3" ht="15" x14ac:dyDescent="0.25">
      <c r="B49"/>
      <c r="C49"/>
    </row>
    <row r="50" spans="2:3" ht="15" x14ac:dyDescent="0.25">
      <c r="B50"/>
      <c r="C50"/>
    </row>
    <row r="51" spans="2:3" ht="15" x14ac:dyDescent="0.25">
      <c r="B51"/>
      <c r="C51"/>
    </row>
    <row r="52" spans="2:3" ht="15" x14ac:dyDescent="0.25">
      <c r="B52"/>
      <c r="C52"/>
    </row>
    <row r="53" spans="2:3" ht="15" x14ac:dyDescent="0.25">
      <c r="B53"/>
      <c r="C53"/>
    </row>
    <row r="54" spans="2:3" ht="15" x14ac:dyDescent="0.25">
      <c r="B54"/>
      <c r="C54"/>
    </row>
    <row r="55" spans="2:3" ht="15" x14ac:dyDescent="0.25">
      <c r="B55"/>
      <c r="C55"/>
    </row>
    <row r="56" spans="2:3" ht="15" x14ac:dyDescent="0.25">
      <c r="B56"/>
      <c r="C56"/>
    </row>
    <row r="57" spans="2:3" ht="15" x14ac:dyDescent="0.25">
      <c r="B57"/>
      <c r="C57"/>
    </row>
    <row r="58" spans="2:3" ht="15" x14ac:dyDescent="0.25">
      <c r="B58"/>
      <c r="C58"/>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1. Peticiones registradas</vt:lpstr>
      <vt:lpstr>2.Canal de atención</vt:lpstr>
      <vt:lpstr>3.participación por tipologías</vt:lpstr>
      <vt:lpstr>4.Subtemas por periodo</vt:lpstr>
      <vt:lpstr>5.Trasladadas por no competenci</vt:lpstr>
      <vt:lpstr>6.Cerradas mismo periodo</vt:lpstr>
      <vt:lpstr>6.1.Cerradas de otros periodos</vt:lpstr>
      <vt:lpstr>7.Tiempo promedio de respuesta</vt:lpstr>
      <vt:lpstr>8.Participación por localidad</vt:lpstr>
      <vt:lpstr>9.Participación por estrato</vt:lpstr>
      <vt:lpstr>10.Part. tipo requiriente</vt:lpstr>
      <vt:lpstr>11.Part. calidad de requiriente</vt:lpstr>
      <vt:lpstr>ANÁLISIS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Javier Fernando Pinzon Diaz</dc:creator>
  <cp:lastModifiedBy>William Gerardo Salgado Acosta</cp:lastModifiedBy>
  <dcterms:created xsi:type="dcterms:W3CDTF">2020-12-01T15:29:47Z</dcterms:created>
  <dcterms:modified xsi:type="dcterms:W3CDTF">2021-10-21T13:42:29Z</dcterms:modified>
</cp:coreProperties>
</file>