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D:\Contenedor\Users\wsalgado\Downloads\"/>
    </mc:Choice>
  </mc:AlternateContent>
  <xr:revisionPtr revIDLastSave="0" documentId="13_ncr:1_{5F29C9DF-D144-4B12-82DC-7F7F5128870B}" xr6:coauthVersionLast="47" xr6:coauthVersionMax="47" xr10:uidLastSave="{00000000-0000-0000-0000-000000000000}"/>
  <bookViews>
    <workbookView xWindow="-120" yWindow="-120" windowWidth="20640" windowHeight="11160" firstSheet="1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8" l="1"/>
  <c r="C14" i="7"/>
  <c r="D36" i="5"/>
  <c r="C11" i="13"/>
  <c r="C10" i="12"/>
  <c r="C23" i="11"/>
  <c r="C14" i="6"/>
  <c r="C15" i="4"/>
  <c r="C11" i="3"/>
  <c r="C9" i="2"/>
  <c r="C10" i="10"/>
</calcChain>
</file>

<file path=xl/sharedStrings.xml><?xml version="1.0" encoding="utf-8"?>
<sst xmlns="http://schemas.openxmlformats.org/spreadsheetml/2006/main" count="184" uniqueCount="121">
  <si>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</si>
  <si>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</si>
  <si>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</si>
  <si>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</si>
  <si>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</si>
  <si>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</si>
  <si>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</si>
  <si>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</si>
  <si>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</si>
  <si>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</si>
  <si>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</si>
  <si>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</si>
  <si>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</si>
  <si>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</si>
  <si>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</si>
  <si>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</si>
  <si>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</si>
  <si>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</si>
  <si>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</si>
  <si>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</si>
  <si>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</si>
  <si>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</si>
  <si>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</si>
  <si>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</si>
  <si>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</si>
  <si>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</si>
  <si>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</si>
  <si>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</si>
  <si>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</si>
  <si>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</si>
  <si>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</si>
  <si>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</si>
  <si>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</si>
  <si>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</si>
  <si>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</si>
  <si>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</si>
  <si>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</si>
  <si>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</si>
  <si>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</si>
  <si>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</si>
  <si>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15 - ANTONIO NARINO</t>
  </si>
  <si>
    <t>ATENCION Y SERVICIO A LA CIUDADANIA</t>
  </si>
  <si>
    <t>SECRETARIA DE PLANEACION</t>
  </si>
  <si>
    <t>RECURSOS</t>
  </si>
  <si>
    <t>OFICINA ASESORA JURIDICA</t>
  </si>
  <si>
    <t>GERENCIA COMERCIAL Y DE ATENCION AL USUARIO</t>
  </si>
  <si>
    <t>CERTIFICADO DE CABIDA Y LINDEROS</t>
  </si>
  <si>
    <t>CENSO INMOBILIARIO</t>
  </si>
  <si>
    <t>ENGLOBE / DESENGLOBE</t>
  </si>
  <si>
    <t>SUBGERENCIA DE INFORMACION ECONOMICA</t>
  </si>
  <si>
    <t>AVALUO CATASTRAL</t>
  </si>
  <si>
    <t>REVISION DE AVALUO</t>
  </si>
  <si>
    <t>RECTIFICACION DE AREA CONSTRUIDA PH / NPH</t>
  </si>
  <si>
    <t>PLUSVALIA</t>
  </si>
  <si>
    <t>TRAMITES  MORAS  PRIORIDADES</t>
  </si>
  <si>
    <t>SUBGERENCIA DE TALENTO HUMANO</t>
  </si>
  <si>
    <t>SUBGERENCIA DE INFORMACION FISICA Y JURIDICA</t>
  </si>
  <si>
    <t>CERTIFICACIONES MANUALES</t>
  </si>
  <si>
    <t>RECTIFICACION DE ESTRATO USO Y DESTINO</t>
  </si>
  <si>
    <t>CAMBIO DE PROPIETARIO O POSEEDOR</t>
  </si>
  <si>
    <t>CERTIFICADO DE INSCRIPCION EN EL CENSO CATASTRAL</t>
  </si>
  <si>
    <t>CERTIFICACION CATASTRAL</t>
  </si>
  <si>
    <t>PERIODO ACTUAL</t>
  </si>
  <si>
    <t>REQUERIMIENTOS DE NOMENCLATURA</t>
  </si>
  <si>
    <t>RECTIFICACION DE AREA DE TERRENO</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</si>
  <si>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</si>
  <si>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</si>
  <si>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</si>
  <si>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</si>
  <si>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</si>
  <si>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</si>
  <si>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</si>
  <si>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</si>
  <si>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</si>
  <si>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</si>
  <si>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</si>
  <si>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</si>
  <si>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</si>
  <si>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</si>
  <si>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Por definir</t>
  </si>
  <si>
    <t>TRASLADO A ENTIDADES NACIONALES Y/O TERRITORIALES</t>
  </si>
  <si>
    <t>06 - TUNJUELITO</t>
  </si>
  <si>
    <t xml:space="preserve">ATENCION DE SERVICIOS </t>
  </si>
  <si>
    <t>PORTAFOLIO DE SERVICIOS</t>
  </si>
  <si>
    <t>DEPENDENCIAS</t>
  </si>
  <si>
    <t>DEFENSORIA DEL ESPACIO PUBLICO</t>
  </si>
  <si>
    <t>Participación por Localidad</t>
  </si>
  <si>
    <t>Peticionario por Identificar</t>
  </si>
  <si>
    <t>Subtema</t>
  </si>
  <si>
    <t>Total</t>
  </si>
  <si>
    <t>GESTION DEL TALENTO HUMANO</t>
  </si>
  <si>
    <t>SERVICIOS ADMINISTRATIVOS</t>
  </si>
  <si>
    <t>TOTAL</t>
  </si>
  <si>
    <t>03 - SANTA FE</t>
  </si>
  <si>
    <t>17 - LA CANDELARIA</t>
  </si>
  <si>
    <t>Participación por Estrato</t>
  </si>
  <si>
    <t>TIPO REQUIRIENTE</t>
  </si>
  <si>
    <t>CALIDAD REQUIRIENTE</t>
  </si>
  <si>
    <t>PRESENCIAL</t>
  </si>
  <si>
    <t>FELICITACION</t>
  </si>
  <si>
    <t>TRASLADO A ENTIDADES DISTRITALES</t>
  </si>
  <si>
    <t>IDIGER</t>
  </si>
  <si>
    <t>ESCRITO</t>
  </si>
  <si>
    <t>SOLICITUD COPIA DE DOCUMENTO</t>
  </si>
  <si>
    <t>INSCRIPCION DE PREDIOS O MEJORAS NUEVA INCORPORACION</t>
  </si>
  <si>
    <t>ATENCION TIENDA CATASTRAL</t>
  </si>
  <si>
    <t>NUEVOS DATOS ABIERTOS</t>
  </si>
  <si>
    <t xml:space="preserve">NORMATIVIDAD </t>
  </si>
  <si>
    <t>ATENCION PLANOTECA</t>
  </si>
  <si>
    <t>ASIGNACION DE NOMENCLATURA</t>
  </si>
  <si>
    <t>ACUEDUCTO - EAB</t>
  </si>
  <si>
    <t>ETB - EMPRESA DE TELEFONOS</t>
  </si>
  <si>
    <t>CODENSA</t>
  </si>
  <si>
    <t>GAS NATURAL</t>
  </si>
  <si>
    <t>SECRETARIA DEL HABITAT</t>
  </si>
  <si>
    <t>GERENCIA DE INFORMACION CATASTRAL</t>
  </si>
  <si>
    <t>OFICINA ASESORA DE PLANEACION</t>
  </si>
  <si>
    <t>OFICINA ASESORA DE CONTROL INTERNO</t>
  </si>
  <si>
    <t>SUBGERENCIA ADMINISTRATIVA Y FINANCIERA</t>
  </si>
  <si>
    <t>GERENCIA DE GESTION CORPORATIVA</t>
  </si>
  <si>
    <t>ANÁLISIS PETICIONES BOGOTA TE ESCUCHA JUNIO DE 2021
Las respuestas de las peticiones atendidas en el mes de junio emitidas por la UAECD atienden el criterio de OPORTUNIDAD a excepción de las peticiones 1317592021, 1345442021 y 1480702021 de la Subgerencia de Información Económica que se contestaron con dos días promedio de retraso, de igual manera la petición 1452422021 de la Gerencia de Información Catastral se contestó con dos días de retraso. 
Las demás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situación acorde a la realidad de pandemia que ha obligado a la ciudadanía a utilizar en mayor medida los canales virtuales para radicar sus peticiones.  Por otra parte, por el Buzón de sugerencias se recibieron 5 requerimientos, 3 peticiones más que en mayo. Cabe aclarar que en el informe estas peticiones fueron radicadas como canal “presencial”.
La tipología más representativa fue el derecho de petición de interés particular el cual permitió al peticionario solicitar diferentes trámites y servicios a cargo de la UAECD; siendo los temas más relevantes los correspondientes a cambios de propietario o poseedor en los predios, certificado de cabida y linderos, e impuestos.
El número de reclamos aumentó 0,5% con respecto al mes anterior, pasó de un 17% a 17,50% aprox. 
Reclamos relacionados principalmente con la no respuesta oportuna a trámites en nuestro Sistema Catastral y a temas relacionados con respuestas a solicitudes de Certificados de Cabida y Linderos.
Para el mes de junio se recibieron 240 peticiones, un 27,49% de peticiones menos que el mes anterior, y con respecto a junio de 2020, recibimos menos de la mitad. Un 52.66% menos.
No se espera un aumento de peticiones, dado que, pese a que estamos recibiendo solicitudes de impuestos y estamos en fechas de pago del predial, las peticiones en julio están siguiendo la misma tendencia de junio.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</si>
</sst>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sz val="10"/>
      <color theme="1" tint="4.9989318521683403E-2"/>
      <name val="Maiandra GD"/>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7">
    <xf numFmtId="0" fontId="0" fillId="0" borderId="0" xfId="0"/>
    <xf numFmtId="0" fontId="0" fillId="0" borderId="0" xfId="0" applyAlignment="1"/>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0" fillId="0" borderId="0" xfId="0" applyBorder="1" applyAlignment="1"/>
    <xf numFmtId="0" fontId="0" fillId="0" borderId="0" xfId="0" applyBorder="1"/>
    <xf numFmtId="0" fontId="20" fillId="0" borderId="0" xfId="0" applyFont="1" applyBorder="1" applyAlignment="1">
      <alignment horizontal="left"/>
    </xf>
    <xf numFmtId="0" fontId="20" fillId="0" borderId="0" xfId="0" applyFont="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19" fillId="0" borderId="12" xfId="0" applyFont="1" applyBorder="1" applyAlignment="1">
      <alignment horizontal="center"/>
    </xf>
    <xf numFmtId="0" fontId="19" fillId="0" borderId="0" xfId="0" applyFont="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1" fillId="33" borderId="11" xfId="0" applyFont="1" applyFill="1" applyBorder="1"/>
    <xf numFmtId="0" fontId="19" fillId="0" borderId="21" xfId="0" applyFont="1" applyBorder="1" applyAlignment="1">
      <alignment horizontal="left"/>
    </xf>
    <xf numFmtId="0" fontId="19" fillId="0" borderId="21" xfId="0" applyFont="1" applyBorder="1" applyAlignment="1">
      <alignment horizontal="center"/>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21" fillId="33" borderId="21" xfId="0" applyFont="1" applyFill="1" applyBorder="1" applyAlignment="1">
      <alignment horizontal="center" vertical="center"/>
    </xf>
    <xf numFmtId="0" fontId="19" fillId="0" borderId="18" xfId="0" applyFont="1" applyBorder="1"/>
    <xf numFmtId="10" fontId="19" fillId="0" borderId="0" xfId="42" applyNumberFormat="1" applyFont="1" applyBorder="1" applyAlignment="1">
      <alignment horizontal="center"/>
    </xf>
    <xf numFmtId="0" fontId="23" fillId="0" borderId="0" xfId="0" applyFont="1" applyAlignment="1">
      <alignment horizontal="justify" wrapText="1"/>
    </xf>
    <xf numFmtId="0" fontId="0" fillId="0" borderId="0" xfId="0"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873B-4203-A263-F0407DB296F7}"/>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873B-4203-A263-F0407DB296F7}"/>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873B-4203-A263-F0407DB296F7}"/>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873B-4203-A263-F0407DB296F7}"/>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873B-4203-A263-F0407DB296F7}"/>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873B-4203-A263-F0407DB296F7}"/>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873B-4203-A263-F0407DB296F7}"/>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873B-4203-A263-F0407DB296F7}"/>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873B-4203-A263-F0407DB296F7}"/>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873B-4203-A263-F0407DB296F7}"/>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873B-4203-A263-F0407DB296F7}"/>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873B-4203-A263-F0407DB296F7}"/>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873B-4203-A263-F0407DB296F7}"/>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873B-4203-A263-F0407DB296F7}"/>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873B-4203-A263-F0407DB296F7}"/>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873B-4203-A263-F0407DB296F7}"/>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873B-4203-A263-F0407DB296F7}"/>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Localidad'!$B$4:$B$22</c:f>
              <c:strCache>
                <c:ptCount val="19"/>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strCache>
            </c:strRef>
          </c:cat>
          <c:val>
            <c:numRef>
              <c:f>'[1]8. Participación por Localidad'!$C$4:$C$22</c:f>
              <c:numCache>
                <c:formatCode>General</c:formatCode>
                <c:ptCount val="19"/>
                <c:pt idx="0">
                  <c:v>17</c:v>
                </c:pt>
                <c:pt idx="1">
                  <c:v>3</c:v>
                </c:pt>
                <c:pt idx="2">
                  <c:v>4</c:v>
                </c:pt>
                <c:pt idx="3">
                  <c:v>7</c:v>
                </c:pt>
                <c:pt idx="4">
                  <c:v>12</c:v>
                </c:pt>
                <c:pt idx="5">
                  <c:v>5</c:v>
                </c:pt>
                <c:pt idx="6">
                  <c:v>3</c:v>
                </c:pt>
                <c:pt idx="7">
                  <c:v>14</c:v>
                </c:pt>
                <c:pt idx="8">
                  <c:v>2</c:v>
                </c:pt>
                <c:pt idx="9">
                  <c:v>8</c:v>
                </c:pt>
                <c:pt idx="10">
                  <c:v>16</c:v>
                </c:pt>
                <c:pt idx="11">
                  <c:v>2</c:v>
                </c:pt>
                <c:pt idx="12">
                  <c:v>10</c:v>
                </c:pt>
                <c:pt idx="13">
                  <c:v>7</c:v>
                </c:pt>
                <c:pt idx="14">
                  <c:v>3</c:v>
                </c:pt>
                <c:pt idx="15">
                  <c:v>10</c:v>
                </c:pt>
                <c:pt idx="16">
                  <c:v>3</c:v>
                </c:pt>
                <c:pt idx="17">
                  <c:v>5</c:v>
                </c:pt>
                <c:pt idx="18">
                  <c:v>8</c:v>
                </c:pt>
              </c:numCache>
            </c:numRef>
          </c:val>
          <c:extLst>
            <c:ext xmlns:c16="http://schemas.microsoft.com/office/drawing/2014/chart" uri="{C3380CC4-5D6E-409C-BE32-E72D297353CC}">
              <c16:uniqueId val="{00000022-873B-4203-A263-F0407DB296F7}"/>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704850</xdr:colOff>
      <xdr:row>1</xdr:row>
      <xdr:rowOff>142875</xdr:rowOff>
    </xdr:from>
    <xdr:to>
      <xdr:col>15</xdr:col>
      <xdr:colOff>410810</xdr:colOff>
      <xdr:row>18</xdr:row>
      <xdr:rowOff>152813</xdr:rowOff>
    </xdr:to>
    <xdr:pic>
      <xdr:nvPicPr>
        <xdr:cNvPr id="3" name="Imagen 2">
          <a:extLst>
            <a:ext uri="{FF2B5EF4-FFF2-40B4-BE49-F238E27FC236}">
              <a16:creationId xmlns:a16="http://schemas.microsoft.com/office/drawing/2014/main" id="{1F3F3D0D-B899-4F6C-A332-449BB6AC9052}"/>
            </a:ext>
          </a:extLst>
        </xdr:cNvPr>
        <xdr:cNvPicPr>
          <a:picLocks noChangeAspect="1"/>
        </xdr:cNvPicPr>
      </xdr:nvPicPr>
      <xdr:blipFill>
        <a:blip xmlns:r="http://schemas.openxmlformats.org/officeDocument/2006/relationships" r:embed="rId1"/>
        <a:stretch>
          <a:fillRect/>
        </a:stretch>
      </xdr:blipFill>
      <xdr:spPr>
        <a:xfrm>
          <a:off x="3495675" y="333375"/>
          <a:ext cx="8849960" cy="2962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13</xdr:col>
      <xdr:colOff>696551</xdr:colOff>
      <xdr:row>19</xdr:row>
      <xdr:rowOff>408</xdr:rowOff>
    </xdr:to>
    <xdr:pic>
      <xdr:nvPicPr>
        <xdr:cNvPr id="3" name="Imagen 2">
          <a:extLst>
            <a:ext uri="{FF2B5EF4-FFF2-40B4-BE49-F238E27FC236}">
              <a16:creationId xmlns:a16="http://schemas.microsoft.com/office/drawing/2014/main" id="{AAD8B7CC-C81D-495C-8049-7A9DDDEE1590}"/>
            </a:ext>
          </a:extLst>
        </xdr:cNvPr>
        <xdr:cNvPicPr>
          <a:picLocks noChangeAspect="1"/>
        </xdr:cNvPicPr>
      </xdr:nvPicPr>
      <xdr:blipFill>
        <a:blip xmlns:r="http://schemas.openxmlformats.org/officeDocument/2006/relationships" r:embed="rId1"/>
        <a:stretch>
          <a:fillRect/>
        </a:stretch>
      </xdr:blipFill>
      <xdr:spPr>
        <a:xfrm>
          <a:off x="3457575" y="352425"/>
          <a:ext cx="8783276" cy="2924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12</xdr:col>
      <xdr:colOff>591778</xdr:colOff>
      <xdr:row>18</xdr:row>
      <xdr:rowOff>143288</xdr:rowOff>
    </xdr:to>
    <xdr:pic>
      <xdr:nvPicPr>
        <xdr:cNvPr id="3" name="Imagen 2">
          <a:extLst>
            <a:ext uri="{FF2B5EF4-FFF2-40B4-BE49-F238E27FC236}">
              <a16:creationId xmlns:a16="http://schemas.microsoft.com/office/drawing/2014/main" id="{ED231AA9-021C-4E72-A590-E47C2631DADB}"/>
            </a:ext>
          </a:extLst>
        </xdr:cNvPr>
        <xdr:cNvPicPr>
          <a:picLocks noChangeAspect="1"/>
        </xdr:cNvPicPr>
      </xdr:nvPicPr>
      <xdr:blipFill>
        <a:blip xmlns:r="http://schemas.openxmlformats.org/officeDocument/2006/relationships" r:embed="rId1"/>
        <a:stretch>
          <a:fillRect/>
        </a:stretch>
      </xdr:blipFill>
      <xdr:spPr>
        <a:xfrm>
          <a:off x="5143500" y="352425"/>
          <a:ext cx="8802328" cy="2962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695325</xdr:colOff>
      <xdr:row>2</xdr:row>
      <xdr:rowOff>0</xdr:rowOff>
    </xdr:from>
    <xdr:to>
      <xdr:col>12</xdr:col>
      <xdr:colOff>1190625</xdr:colOff>
      <xdr:row>32</xdr:row>
      <xdr:rowOff>76200</xdr:rowOff>
    </xdr:to>
    <xdr:graphicFrame macro="">
      <xdr:nvGraphicFramePr>
        <xdr:cNvPr id="4" name="Gráfico 3">
          <a:extLst>
            <a:ext uri="{FF2B5EF4-FFF2-40B4-BE49-F238E27FC236}">
              <a16:creationId xmlns:a16="http://schemas.microsoft.com/office/drawing/2014/main" id="{A180C768-9A5C-4ACB-BBC5-1D43FA949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13</xdr:col>
      <xdr:colOff>677498</xdr:colOff>
      <xdr:row>19</xdr:row>
      <xdr:rowOff>95663</xdr:rowOff>
    </xdr:to>
    <xdr:pic>
      <xdr:nvPicPr>
        <xdr:cNvPr id="3" name="Imagen 2">
          <a:extLst>
            <a:ext uri="{FF2B5EF4-FFF2-40B4-BE49-F238E27FC236}">
              <a16:creationId xmlns:a16="http://schemas.microsoft.com/office/drawing/2014/main" id="{55C1EC7A-E232-4273-974E-3D5E8A0C0A32}"/>
            </a:ext>
          </a:extLst>
        </xdr:cNvPr>
        <xdr:cNvPicPr>
          <a:picLocks noChangeAspect="1"/>
        </xdr:cNvPicPr>
      </xdr:nvPicPr>
      <xdr:blipFill>
        <a:blip xmlns:r="http://schemas.openxmlformats.org/officeDocument/2006/relationships" r:embed="rId1"/>
        <a:stretch>
          <a:fillRect/>
        </a:stretch>
      </xdr:blipFill>
      <xdr:spPr>
        <a:xfrm>
          <a:off x="4600575" y="352425"/>
          <a:ext cx="8764223" cy="29626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13</xdr:col>
      <xdr:colOff>696551</xdr:colOff>
      <xdr:row>18</xdr:row>
      <xdr:rowOff>105183</xdr:rowOff>
    </xdr:to>
    <xdr:pic>
      <xdr:nvPicPr>
        <xdr:cNvPr id="2" name="Imagen 1">
          <a:extLst>
            <a:ext uri="{FF2B5EF4-FFF2-40B4-BE49-F238E27FC236}">
              <a16:creationId xmlns:a16="http://schemas.microsoft.com/office/drawing/2014/main" id="{C5580D6F-9D60-41DC-B7FE-CA84E4B0ECC1}"/>
            </a:ext>
          </a:extLst>
        </xdr:cNvPr>
        <xdr:cNvPicPr>
          <a:picLocks noChangeAspect="1"/>
        </xdr:cNvPicPr>
      </xdr:nvPicPr>
      <xdr:blipFill>
        <a:blip xmlns:r="http://schemas.openxmlformats.org/officeDocument/2006/relationships" r:embed="rId1"/>
        <a:stretch>
          <a:fillRect/>
        </a:stretch>
      </xdr:blipFill>
      <xdr:spPr>
        <a:xfrm>
          <a:off x="4105275" y="352425"/>
          <a:ext cx="8783276" cy="29245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13</xdr:col>
      <xdr:colOff>677498</xdr:colOff>
      <xdr:row>19</xdr:row>
      <xdr:rowOff>28991</xdr:rowOff>
    </xdr:to>
    <xdr:pic>
      <xdr:nvPicPr>
        <xdr:cNvPr id="3" name="Imagen 2">
          <a:extLst>
            <a:ext uri="{FF2B5EF4-FFF2-40B4-BE49-F238E27FC236}">
              <a16:creationId xmlns:a16="http://schemas.microsoft.com/office/drawing/2014/main" id="{33CE19EC-7749-48C4-ABD9-A5C07437FA0F}"/>
            </a:ext>
          </a:extLst>
        </xdr:cNvPr>
        <xdr:cNvPicPr>
          <a:picLocks noChangeAspect="1"/>
        </xdr:cNvPicPr>
      </xdr:nvPicPr>
      <xdr:blipFill>
        <a:blip xmlns:r="http://schemas.openxmlformats.org/officeDocument/2006/relationships" r:embed="rId1"/>
        <a:stretch>
          <a:fillRect/>
        </a:stretch>
      </xdr:blipFill>
      <xdr:spPr>
        <a:xfrm>
          <a:off x="5048250" y="323850"/>
          <a:ext cx="8764223" cy="29817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enedor/Users/camorenon/Documents/Veedur&#237;a/INFORME%20PQRS%20UAECD%20JUNIO%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3">
          <cell r="C3" t="str">
            <v>Peticiones</v>
          </cell>
        </row>
        <row r="4">
          <cell r="B4" t="str">
            <v>01 - USAQUEN</v>
          </cell>
          <cell r="C4">
            <v>17</v>
          </cell>
        </row>
        <row r="5">
          <cell r="B5" t="str">
            <v>02 - CHAPINERO</v>
          </cell>
          <cell r="C5">
            <v>3</v>
          </cell>
        </row>
        <row r="6">
          <cell r="B6" t="str">
            <v>03 - SANTA FE</v>
          </cell>
          <cell r="C6">
            <v>4</v>
          </cell>
        </row>
        <row r="7">
          <cell r="B7" t="str">
            <v>04 - SAN CRISTOBAL</v>
          </cell>
          <cell r="C7">
            <v>7</v>
          </cell>
        </row>
        <row r="8">
          <cell r="B8" t="str">
            <v>05 - USME</v>
          </cell>
          <cell r="C8">
            <v>12</v>
          </cell>
        </row>
        <row r="9">
          <cell r="B9" t="str">
            <v>06 - TUNJUELITO</v>
          </cell>
          <cell r="C9">
            <v>5</v>
          </cell>
        </row>
        <row r="10">
          <cell r="B10" t="str">
            <v>07 - BOSA</v>
          </cell>
          <cell r="C10">
            <v>3</v>
          </cell>
        </row>
        <row r="11">
          <cell r="B11" t="str">
            <v>08 - KENNEDY</v>
          </cell>
          <cell r="C11">
            <v>14</v>
          </cell>
        </row>
        <row r="12">
          <cell r="B12" t="str">
            <v>09 - FONTIBON</v>
          </cell>
          <cell r="C12">
            <v>2</v>
          </cell>
        </row>
        <row r="13">
          <cell r="B13" t="str">
            <v>10 - ENGATIVA</v>
          </cell>
          <cell r="C13">
            <v>8</v>
          </cell>
        </row>
        <row r="14">
          <cell r="B14" t="str">
            <v>11 - SUBA</v>
          </cell>
          <cell r="C14">
            <v>16</v>
          </cell>
        </row>
        <row r="15">
          <cell r="B15" t="str">
            <v>12 - BARRIOS UNIDOS</v>
          </cell>
          <cell r="C15">
            <v>2</v>
          </cell>
        </row>
        <row r="16">
          <cell r="B16" t="str">
            <v>13 - TEUSAQUILLO</v>
          </cell>
          <cell r="C16">
            <v>10</v>
          </cell>
        </row>
        <row r="17">
          <cell r="B17" t="str">
            <v>14 - LOS MARTIRES</v>
          </cell>
          <cell r="C17">
            <v>7</v>
          </cell>
        </row>
        <row r="18">
          <cell r="B18" t="str">
            <v>15 - ANTONIO NARINO</v>
          </cell>
          <cell r="C18">
            <v>3</v>
          </cell>
        </row>
        <row r="19">
          <cell r="B19" t="str">
            <v>16 - PUENTE ARANDA</v>
          </cell>
          <cell r="C19">
            <v>10</v>
          </cell>
        </row>
        <row r="20">
          <cell r="B20" t="str">
            <v>17 - LA CANDELARIA</v>
          </cell>
          <cell r="C20">
            <v>3</v>
          </cell>
        </row>
        <row r="21">
          <cell r="B21" t="str">
            <v>18 - RAFAEL URIBE URIBE</v>
          </cell>
          <cell r="C21">
            <v>5</v>
          </cell>
        </row>
        <row r="22">
          <cell r="B22" t="str">
            <v>19 - CIUDAD BOLIVAR</v>
          </cell>
          <cell r="C22">
            <v>8</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C15" sqref="C15"/>
    </sheetView>
  </sheetViews>
  <sheetFormatPr baseColWidth="10" defaultRowHeight="12.75" x14ac:dyDescent="0.2"/>
  <cols>
    <col min="1" max="1" width="4.140625" style="2" customWidth="1"/>
    <col min="2" max="2" width="18.28515625" style="2" bestFit="1" customWidth="1"/>
    <col min="3" max="3" width="19.42578125" style="2" bestFit="1" customWidth="1"/>
    <col min="4" max="16384" width="11.42578125" style="2"/>
  </cols>
  <sheetData>
    <row r="1" spans="2:3" ht="15" x14ac:dyDescent="0.25">
      <c r="B1"/>
      <c r="C1"/>
    </row>
    <row r="3" spans="2:3" ht="15" customHeight="1" x14ac:dyDescent="0.2">
      <c r="B3" s="13" t="s">
        <v>3</v>
      </c>
      <c r="C3" s="14" t="s">
        <v>37</v>
      </c>
    </row>
    <row r="4" spans="2:3" ht="15" customHeight="1" x14ac:dyDescent="0.2">
      <c r="B4" s="13" t="s">
        <v>4</v>
      </c>
      <c r="C4" s="14" t="s">
        <v>62</v>
      </c>
    </row>
    <row r="5" spans="2:3" ht="15" customHeight="1" x14ac:dyDescent="0.2"/>
    <row r="6" spans="2:3" ht="15" customHeight="1" x14ac:dyDescent="0.2">
      <c r="B6" s="24" t="s">
        <v>76</v>
      </c>
      <c r="C6" s="25" t="s">
        <v>77</v>
      </c>
    </row>
    <row r="7" spans="2:3" ht="15" customHeight="1" x14ac:dyDescent="0.2">
      <c r="B7" s="51" t="s">
        <v>11</v>
      </c>
      <c r="C7" s="63">
        <v>204</v>
      </c>
    </row>
    <row r="8" spans="2:3" ht="15" customHeight="1" x14ac:dyDescent="0.2">
      <c r="B8" s="51" t="s">
        <v>15</v>
      </c>
      <c r="C8" s="63">
        <v>36</v>
      </c>
    </row>
    <row r="9" spans="2:3" ht="15" customHeight="1" x14ac:dyDescent="0.2">
      <c r="B9" s="24" t="s">
        <v>78</v>
      </c>
      <c r="C9" s="25">
        <f>+SUM(C7:C8)</f>
        <v>240</v>
      </c>
    </row>
    <row r="10" spans="2:3" x14ac:dyDescent="0.2">
      <c r="B10" s="4"/>
      <c r="C10" s="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C17" sqref="C17"/>
    </sheetView>
  </sheetViews>
  <sheetFormatPr baseColWidth="10" defaultRowHeight="12.75" x14ac:dyDescent="0.2"/>
  <cols>
    <col min="1" max="1" width="2.42578125" style="2" customWidth="1"/>
    <col min="2" max="2" width="44.7109375" style="2" bestFit="1" customWidth="1"/>
    <col min="3" max="3" width="10.42578125" style="2" bestFit="1" customWidth="1"/>
    <col min="4" max="4" width="4.85546875" style="2" customWidth="1"/>
    <col min="5"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48" t="s">
        <v>95</v>
      </c>
      <c r="C3" s="48" t="s">
        <v>77</v>
      </c>
    </row>
    <row r="4" spans="2:14" x14ac:dyDescent="0.2">
      <c r="B4" s="12">
        <v>1</v>
      </c>
      <c r="C4" s="12">
        <v>13</v>
      </c>
    </row>
    <row r="5" spans="2:14" x14ac:dyDescent="0.2">
      <c r="B5" s="12">
        <v>2</v>
      </c>
      <c r="C5" s="12">
        <v>20</v>
      </c>
    </row>
    <row r="6" spans="2:14" ht="15" x14ac:dyDescent="0.25">
      <c r="B6" s="12">
        <v>3</v>
      </c>
      <c r="C6" s="12">
        <v>53</v>
      </c>
      <c r="M6"/>
      <c r="N6"/>
    </row>
    <row r="7" spans="2:14" ht="15" x14ac:dyDescent="0.25">
      <c r="B7" s="12">
        <v>4</v>
      </c>
      <c r="C7" s="12">
        <v>35</v>
      </c>
      <c r="M7"/>
      <c r="N7"/>
    </row>
    <row r="8" spans="2:14" ht="15" x14ac:dyDescent="0.25">
      <c r="B8" s="12">
        <v>5</v>
      </c>
      <c r="C8" s="12">
        <v>11</v>
      </c>
      <c r="M8"/>
      <c r="N8"/>
    </row>
    <row r="9" spans="2:14" ht="15" x14ac:dyDescent="0.25">
      <c r="B9" s="12">
        <v>6</v>
      </c>
      <c r="C9" s="12">
        <v>4</v>
      </c>
      <c r="M9"/>
      <c r="N9"/>
    </row>
    <row r="10" spans="2:14" x14ac:dyDescent="0.2">
      <c r="B10" s="48" t="s">
        <v>92</v>
      </c>
      <c r="C10" s="48">
        <f>+SUM(C4:C9)</f>
        <v>136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3"/>
  <sheetViews>
    <sheetView showGridLines="0" workbookViewId="0">
      <selection activeCell="C16" sqref="C16"/>
    </sheetView>
  </sheetViews>
  <sheetFormatPr baseColWidth="10" defaultRowHeight="12.75" x14ac:dyDescent="0.2"/>
  <cols>
    <col min="1" max="1" width="3.42578125" style="2" customWidth="1"/>
    <col min="2" max="2" width="35.5703125" style="2" bestFit="1" customWidth="1"/>
    <col min="3" max="3" width="19.42578125" style="2" bestFit="1" customWidth="1"/>
    <col min="4" max="4" width="3.140625" style="2" customWidth="1"/>
    <col min="5"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4</v>
      </c>
      <c r="C3" s="14" t="s">
        <v>62</v>
      </c>
    </row>
    <row r="4" spans="2:14" x14ac:dyDescent="0.2">
      <c r="B4" s="13" t="s">
        <v>3</v>
      </c>
      <c r="C4" s="14" t="s">
        <v>37</v>
      </c>
    </row>
    <row r="6" spans="2:14" ht="15" x14ac:dyDescent="0.25">
      <c r="B6" s="49" t="s">
        <v>96</v>
      </c>
      <c r="C6" s="49" t="s">
        <v>77</v>
      </c>
      <c r="D6" s="5"/>
      <c r="E6" s="5"/>
      <c r="F6" s="5"/>
      <c r="G6" s="5"/>
      <c r="H6" s="5"/>
      <c r="I6" s="5"/>
      <c r="J6" s="5"/>
      <c r="K6" s="5"/>
      <c r="L6" s="5"/>
      <c r="M6" s="6"/>
      <c r="N6" s="6"/>
    </row>
    <row r="7" spans="2:14" ht="15" x14ac:dyDescent="0.25">
      <c r="B7" s="58" t="s">
        <v>9</v>
      </c>
      <c r="C7" s="59">
        <v>200</v>
      </c>
      <c r="M7"/>
      <c r="N7"/>
    </row>
    <row r="8" spans="2:14" ht="15" x14ac:dyDescent="0.25">
      <c r="B8" s="58" t="s">
        <v>79</v>
      </c>
      <c r="C8" s="59">
        <v>26</v>
      </c>
      <c r="M8"/>
      <c r="N8"/>
    </row>
    <row r="9" spans="2:14" ht="15" x14ac:dyDescent="0.25">
      <c r="B9" s="60" t="s">
        <v>14</v>
      </c>
      <c r="C9" s="61">
        <v>14</v>
      </c>
      <c r="M9"/>
      <c r="N9"/>
    </row>
    <row r="10" spans="2:14" ht="15" x14ac:dyDescent="0.25">
      <c r="B10" s="62" t="s">
        <v>78</v>
      </c>
      <c r="C10" s="62">
        <f>+SUM(C7:C9)</f>
        <v>240</v>
      </c>
      <c r="M10"/>
      <c r="N10"/>
    </row>
    <row r="11" spans="2:14" ht="15" x14ac:dyDescent="0.25">
      <c r="B11"/>
      <c r="C11"/>
      <c r="M11"/>
      <c r="N11"/>
    </row>
    <row r="12" spans="2:14" ht="15" x14ac:dyDescent="0.25">
      <c r="B12"/>
      <c r="C12"/>
    </row>
    <row r="13" spans="2:14" ht="15" x14ac:dyDescent="0.25">
      <c r="B13"/>
      <c r="C1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2"/>
  <sheetViews>
    <sheetView showGridLines="0" workbookViewId="0">
      <selection activeCell="B16" sqref="B16"/>
    </sheetView>
  </sheetViews>
  <sheetFormatPr baseColWidth="10" defaultRowHeight="12.75" x14ac:dyDescent="0.2"/>
  <cols>
    <col min="1" max="1" width="1.5703125" style="2" customWidth="1"/>
    <col min="2" max="2" width="38.85546875" style="2" bestFit="1" customWidth="1"/>
    <col min="3" max="3" width="19.42578125" style="2" bestFit="1" customWidth="1"/>
    <col min="4" max="4" width="1.85546875" style="2" customWidth="1"/>
    <col min="5" max="12" width="11.42578125" style="2"/>
    <col min="13" max="13" width="29.85546875" style="2" bestFit="1" customWidth="1"/>
    <col min="14" max="14" width="18.7109375" style="2" bestFit="1" customWidth="1"/>
    <col min="15" max="16384" width="11.42578125" style="2"/>
  </cols>
  <sheetData>
    <row r="3" spans="2:14" x14ac:dyDescent="0.2">
      <c r="B3" s="13" t="s">
        <v>4</v>
      </c>
      <c r="C3" s="14" t="s">
        <v>62</v>
      </c>
    </row>
    <row r="4" spans="2:14" x14ac:dyDescent="0.2">
      <c r="B4" s="13" t="s">
        <v>3</v>
      </c>
      <c r="C4" s="14" t="s">
        <v>37</v>
      </c>
    </row>
    <row r="6" spans="2:14" ht="15" x14ac:dyDescent="0.25">
      <c r="B6" s="50" t="s">
        <v>97</v>
      </c>
      <c r="C6" s="50" t="s">
        <v>77</v>
      </c>
      <c r="D6" s="5"/>
      <c r="E6" s="5"/>
      <c r="F6" s="5"/>
      <c r="G6" s="5"/>
      <c r="H6" s="5"/>
      <c r="I6" s="5"/>
      <c r="J6" s="5"/>
      <c r="K6" s="5"/>
      <c r="L6" s="5"/>
      <c r="M6" s="6"/>
      <c r="N6" s="6"/>
    </row>
    <row r="7" spans="2:14" ht="15" x14ac:dyDescent="0.25">
      <c r="B7" s="51" t="s">
        <v>10</v>
      </c>
      <c r="C7" s="52">
        <v>180</v>
      </c>
      <c r="M7"/>
      <c r="N7"/>
    </row>
    <row r="8" spans="2:14" ht="15" x14ac:dyDescent="0.25">
      <c r="B8" s="51" t="s">
        <v>1</v>
      </c>
      <c r="C8" s="52">
        <v>36</v>
      </c>
      <c r="M8"/>
      <c r="N8"/>
    </row>
    <row r="9" spans="2:14" ht="15" x14ac:dyDescent="0.25">
      <c r="B9" s="51" t="s">
        <v>21</v>
      </c>
      <c r="C9" s="52">
        <v>22</v>
      </c>
      <c r="M9"/>
      <c r="N9"/>
    </row>
    <row r="10" spans="2:14" ht="15" x14ac:dyDescent="0.25">
      <c r="B10" s="51" t="s">
        <v>87</v>
      </c>
      <c r="C10" s="52">
        <v>2</v>
      </c>
      <c r="M10"/>
      <c r="N10"/>
    </row>
    <row r="11" spans="2:14" ht="15" x14ac:dyDescent="0.25">
      <c r="B11" s="50" t="s">
        <v>78</v>
      </c>
      <c r="C11" s="50">
        <f>+SUM(C7:C10)</f>
        <v>240</v>
      </c>
      <c r="M11"/>
      <c r="N11"/>
    </row>
    <row r="12" spans="2:14" ht="15" x14ac:dyDescent="0.25">
      <c r="B12"/>
      <c r="C12"/>
      <c r="M12"/>
      <c r="N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I24"/>
  <sheetViews>
    <sheetView showGridLines="0" tabSelected="1" zoomScaleNormal="100" workbookViewId="0">
      <selection sqref="A1:C21"/>
    </sheetView>
  </sheetViews>
  <sheetFormatPr baseColWidth="10" defaultRowHeight="15" x14ac:dyDescent="0.25"/>
  <cols>
    <col min="3" max="3" width="79.28515625" customWidth="1"/>
    <col min="6" max="6" width="38.85546875" bestFit="1" customWidth="1"/>
  </cols>
  <sheetData>
    <row r="1" spans="1:9" x14ac:dyDescent="0.25">
      <c r="A1" s="65" t="s">
        <v>120</v>
      </c>
      <c r="B1" s="66"/>
      <c r="C1" s="66"/>
      <c r="D1" s="1"/>
      <c r="E1" s="1"/>
    </row>
    <row r="2" spans="1:9" x14ac:dyDescent="0.25">
      <c r="A2" s="66"/>
      <c r="B2" s="66"/>
      <c r="C2" s="66"/>
      <c r="D2" s="1"/>
      <c r="E2" s="1"/>
    </row>
    <row r="3" spans="1:9" x14ac:dyDescent="0.25">
      <c r="A3" s="66"/>
      <c r="B3" s="66"/>
      <c r="C3" s="66"/>
      <c r="D3" s="1"/>
      <c r="E3" s="1"/>
    </row>
    <row r="4" spans="1:9" x14ac:dyDescent="0.25">
      <c r="A4" s="66"/>
      <c r="B4" s="66"/>
      <c r="C4" s="66"/>
      <c r="D4" s="1"/>
      <c r="E4" s="1"/>
    </row>
    <row r="5" spans="1:9" x14ac:dyDescent="0.25">
      <c r="A5" s="66"/>
      <c r="B5" s="66"/>
      <c r="C5" s="66"/>
      <c r="D5" s="1"/>
      <c r="E5" s="1"/>
    </row>
    <row r="6" spans="1:9" x14ac:dyDescent="0.25">
      <c r="A6" s="66"/>
      <c r="B6" s="66"/>
      <c r="C6" s="66"/>
      <c r="D6" s="1"/>
      <c r="E6" s="1"/>
    </row>
    <row r="7" spans="1:9" x14ac:dyDescent="0.25">
      <c r="A7" s="66"/>
      <c r="B7" s="66"/>
      <c r="C7" s="66"/>
      <c r="D7" s="1"/>
      <c r="E7" s="1"/>
    </row>
    <row r="8" spans="1:9" x14ac:dyDescent="0.25">
      <c r="A8" s="66"/>
      <c r="B8" s="66"/>
      <c r="C8" s="66"/>
      <c r="D8" s="1"/>
      <c r="E8" s="1"/>
    </row>
    <row r="9" spans="1:9" x14ac:dyDescent="0.25">
      <c r="A9" s="66"/>
      <c r="B9" s="66"/>
      <c r="C9" s="66"/>
      <c r="D9" s="1"/>
      <c r="E9" s="1"/>
    </row>
    <row r="10" spans="1:9" x14ac:dyDescent="0.25">
      <c r="A10" s="66"/>
      <c r="B10" s="66"/>
      <c r="C10" s="66"/>
      <c r="D10" s="1"/>
      <c r="E10" s="1"/>
    </row>
    <row r="11" spans="1:9" x14ac:dyDescent="0.25">
      <c r="A11" s="66"/>
      <c r="B11" s="66"/>
      <c r="C11" s="66"/>
      <c r="D11" s="1"/>
      <c r="E11" s="19"/>
      <c r="F11" s="20"/>
      <c r="G11" s="20"/>
      <c r="H11" s="20"/>
      <c r="I11" s="20"/>
    </row>
    <row r="12" spans="1:9" x14ac:dyDescent="0.25">
      <c r="A12" s="66"/>
      <c r="B12" s="66"/>
      <c r="C12" s="66"/>
      <c r="D12" s="1"/>
      <c r="E12" s="19"/>
      <c r="F12" s="20"/>
      <c r="G12" s="20"/>
      <c r="H12" s="20"/>
      <c r="I12" s="20"/>
    </row>
    <row r="13" spans="1:9" x14ac:dyDescent="0.25">
      <c r="A13" s="66"/>
      <c r="B13" s="66"/>
      <c r="C13" s="66"/>
      <c r="D13" s="1"/>
      <c r="E13" s="19"/>
      <c r="F13" s="20"/>
      <c r="G13" s="20"/>
      <c r="H13" s="20"/>
      <c r="I13" s="20"/>
    </row>
    <row r="14" spans="1:9" x14ac:dyDescent="0.25">
      <c r="A14" s="66"/>
      <c r="B14" s="66"/>
      <c r="C14" s="66"/>
      <c r="D14" s="1"/>
      <c r="E14" s="19"/>
      <c r="F14" s="20"/>
      <c r="G14" s="20"/>
      <c r="H14" s="20"/>
      <c r="I14" s="20"/>
    </row>
    <row r="15" spans="1:9" x14ac:dyDescent="0.25">
      <c r="A15" s="66"/>
      <c r="B15" s="66"/>
      <c r="C15" s="66"/>
      <c r="D15" s="1"/>
      <c r="E15" s="19"/>
      <c r="F15" s="21"/>
      <c r="G15" s="22"/>
      <c r="H15" s="20"/>
      <c r="I15" s="20"/>
    </row>
    <row r="16" spans="1:9" x14ac:dyDescent="0.25">
      <c r="A16" s="66"/>
      <c r="B16" s="66"/>
      <c r="C16" s="66"/>
      <c r="D16" s="1"/>
      <c r="E16" s="19"/>
      <c r="F16" s="21"/>
      <c r="G16" s="22"/>
      <c r="H16" s="20"/>
      <c r="I16" s="20"/>
    </row>
    <row r="17" spans="1:9" x14ac:dyDescent="0.25">
      <c r="A17" s="66"/>
      <c r="B17" s="66"/>
      <c r="C17" s="66"/>
      <c r="D17" s="1"/>
      <c r="E17" s="19"/>
      <c r="F17" s="21"/>
      <c r="G17" s="22"/>
      <c r="H17" s="20"/>
      <c r="I17" s="20"/>
    </row>
    <row r="18" spans="1:9" x14ac:dyDescent="0.25">
      <c r="A18" s="66"/>
      <c r="B18" s="66"/>
      <c r="C18" s="66"/>
      <c r="D18" s="1"/>
      <c r="E18" s="19"/>
      <c r="F18" s="21"/>
      <c r="G18" s="22"/>
      <c r="H18" s="20"/>
      <c r="I18" s="20"/>
    </row>
    <row r="19" spans="1:9" x14ac:dyDescent="0.25">
      <c r="A19" s="66"/>
      <c r="B19" s="66"/>
      <c r="C19" s="66"/>
      <c r="D19" s="1"/>
      <c r="E19" s="19"/>
      <c r="F19" s="21"/>
      <c r="G19" s="22"/>
      <c r="H19" s="20"/>
      <c r="I19" s="20"/>
    </row>
    <row r="20" spans="1:9" x14ac:dyDescent="0.25">
      <c r="A20" s="66"/>
      <c r="B20" s="66"/>
      <c r="C20" s="66"/>
      <c r="D20" s="1"/>
      <c r="E20" s="19"/>
      <c r="F20" s="21"/>
      <c r="G20" s="22"/>
      <c r="H20" s="20"/>
      <c r="I20" s="20"/>
    </row>
    <row r="21" spans="1:9" ht="162.75" customHeight="1" x14ac:dyDescent="0.25">
      <c r="A21" s="66"/>
      <c r="B21" s="66"/>
      <c r="C21" s="66"/>
      <c r="D21" s="1"/>
      <c r="E21" s="19"/>
      <c r="F21" s="20"/>
      <c r="G21" s="20"/>
      <c r="H21" s="20"/>
      <c r="I21" s="20"/>
    </row>
    <row r="22" spans="1:9" ht="15" customHeight="1" x14ac:dyDescent="0.25">
      <c r="A22" s="1"/>
      <c r="B22" s="1"/>
      <c r="C22" s="1"/>
      <c r="D22" s="1"/>
      <c r="E22" s="19"/>
      <c r="F22" s="20"/>
      <c r="G22" s="20"/>
      <c r="H22" s="20"/>
      <c r="I22" s="20"/>
    </row>
    <row r="23" spans="1:9" x14ac:dyDescent="0.25">
      <c r="E23" s="20"/>
      <c r="F23" s="20"/>
      <c r="G23" s="20"/>
      <c r="H23" s="20"/>
      <c r="I23" s="20"/>
    </row>
    <row r="24" spans="1:9" x14ac:dyDescent="0.25">
      <c r="E24" s="20"/>
      <c r="F24" s="20"/>
      <c r="G24" s="20"/>
      <c r="H24" s="20"/>
      <c r="I24" s="20"/>
    </row>
  </sheetData>
  <mergeCells count="1">
    <mergeCell ref="A1:C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D18" sqref="D18"/>
    </sheetView>
  </sheetViews>
  <sheetFormatPr baseColWidth="10" defaultRowHeight="12.75" x14ac:dyDescent="0.2"/>
  <cols>
    <col min="1" max="1" width="2.7109375" style="2" customWidth="1"/>
    <col min="2" max="2" width="18.285156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3</v>
      </c>
      <c r="C3" s="14" t="s">
        <v>37</v>
      </c>
    </row>
    <row r="4" spans="2:14" x14ac:dyDescent="0.2">
      <c r="B4" s="13" t="s">
        <v>4</v>
      </c>
      <c r="C4" s="14" t="s">
        <v>62</v>
      </c>
    </row>
    <row r="6" spans="2:14" ht="15" x14ac:dyDescent="0.25">
      <c r="B6" s="15" t="s">
        <v>76</v>
      </c>
      <c r="C6" s="16" t="s">
        <v>77</v>
      </c>
      <c r="D6" s="5"/>
      <c r="E6" s="5"/>
      <c r="F6" s="5"/>
      <c r="G6" s="5"/>
      <c r="H6" s="5"/>
      <c r="I6" s="5"/>
      <c r="J6" s="5"/>
      <c r="K6" s="5"/>
      <c r="L6" s="5"/>
      <c r="M6" s="6"/>
      <c r="N6" s="6"/>
    </row>
    <row r="7" spans="2:14" ht="15" x14ac:dyDescent="0.25">
      <c r="B7" s="26" t="s">
        <v>6</v>
      </c>
      <c r="C7" s="27">
        <v>204</v>
      </c>
      <c r="M7"/>
      <c r="N7"/>
    </row>
    <row r="8" spans="2:14" ht="15" x14ac:dyDescent="0.25">
      <c r="B8" s="26" t="s">
        <v>16</v>
      </c>
      <c r="C8" s="27">
        <v>24</v>
      </c>
      <c r="M8"/>
      <c r="N8"/>
    </row>
    <row r="9" spans="2:14" ht="15" x14ac:dyDescent="0.25">
      <c r="B9" s="26" t="s">
        <v>102</v>
      </c>
      <c r="C9" s="27">
        <v>7</v>
      </c>
      <c r="M9"/>
      <c r="N9"/>
    </row>
    <row r="10" spans="2:14" ht="15" x14ac:dyDescent="0.25">
      <c r="B10" s="26" t="s">
        <v>98</v>
      </c>
      <c r="C10" s="27">
        <v>5</v>
      </c>
      <c r="M10"/>
      <c r="N10"/>
    </row>
    <row r="11" spans="2:14" ht="15" x14ac:dyDescent="0.25">
      <c r="B11" s="28" t="s">
        <v>78</v>
      </c>
      <c r="C11" s="29">
        <f>+SUM(C7:C10)</f>
        <v>240</v>
      </c>
      <c r="M11"/>
      <c r="N1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5"/>
  <sheetViews>
    <sheetView showGridLines="0" workbookViewId="0">
      <selection activeCell="G20" sqref="G20"/>
    </sheetView>
  </sheetViews>
  <sheetFormatPr baseColWidth="10" defaultRowHeight="12.75" x14ac:dyDescent="0.2"/>
  <cols>
    <col min="1" max="1" width="1.42578125" style="2" customWidth="1"/>
    <col min="2" max="2" width="44.85546875" style="2" bestFit="1" customWidth="1"/>
    <col min="3" max="3" width="19.42578125" style="2" bestFit="1" customWidth="1"/>
    <col min="4" max="4" width="1.42578125" style="2" customWidth="1"/>
    <col min="5" max="11" width="11.42578125" style="2"/>
    <col min="12" max="12" width="43.140625" style="2" bestFit="1" customWidth="1"/>
    <col min="13" max="13" width="10.28515625" style="2" bestFit="1" customWidth="1"/>
    <col min="14" max="14" width="18.7109375" style="2" bestFit="1" customWidth="1"/>
    <col min="15" max="16384" width="11.42578125" style="2"/>
  </cols>
  <sheetData>
    <row r="2" spans="2:14" ht="15" x14ac:dyDescent="0.25">
      <c r="L2"/>
      <c r="M2"/>
    </row>
    <row r="3" spans="2:14" ht="15" x14ac:dyDescent="0.25">
      <c r="B3" s="13" t="s">
        <v>3</v>
      </c>
      <c r="C3" s="14" t="s">
        <v>37</v>
      </c>
      <c r="L3"/>
      <c r="M3"/>
    </row>
    <row r="4" spans="2:14" ht="15" x14ac:dyDescent="0.25">
      <c r="B4" s="13" t="s">
        <v>4</v>
      </c>
      <c r="C4" s="14" t="s">
        <v>62</v>
      </c>
      <c r="L4"/>
      <c r="M4"/>
    </row>
    <row r="6" spans="2:14" ht="15" x14ac:dyDescent="0.25">
      <c r="B6" s="15" t="s">
        <v>76</v>
      </c>
      <c r="C6" s="16" t="s">
        <v>77</v>
      </c>
      <c r="D6" s="5"/>
      <c r="E6" s="5"/>
      <c r="F6" s="5"/>
      <c r="G6" s="5"/>
      <c r="H6" s="5"/>
      <c r="I6" s="5"/>
      <c r="J6" s="5"/>
      <c r="K6" s="5"/>
      <c r="L6" s="5"/>
      <c r="M6" s="5"/>
      <c r="N6" s="6"/>
    </row>
    <row r="7" spans="2:14" ht="15" x14ac:dyDescent="0.25">
      <c r="B7" s="26" t="s">
        <v>17</v>
      </c>
      <c r="C7" s="27">
        <v>135</v>
      </c>
      <c r="N7"/>
    </row>
    <row r="8" spans="2:14" ht="15" x14ac:dyDescent="0.25">
      <c r="B8" s="26" t="s">
        <v>24</v>
      </c>
      <c r="C8" s="27">
        <v>42</v>
      </c>
      <c r="N8"/>
    </row>
    <row r="9" spans="2:14" ht="15" x14ac:dyDescent="0.25">
      <c r="B9" s="26" t="s">
        <v>32</v>
      </c>
      <c r="C9" s="27">
        <v>14</v>
      </c>
      <c r="N9"/>
    </row>
    <row r="10" spans="2:14" ht="15" x14ac:dyDescent="0.25">
      <c r="B10" s="26" t="s">
        <v>27</v>
      </c>
      <c r="C10" s="27">
        <v>14</v>
      </c>
      <c r="N10"/>
    </row>
    <row r="11" spans="2:14" ht="15" x14ac:dyDescent="0.25">
      <c r="B11" s="26" t="s">
        <v>7</v>
      </c>
      <c r="C11" s="27">
        <v>12</v>
      </c>
      <c r="N11"/>
    </row>
    <row r="12" spans="2:14" x14ac:dyDescent="0.2">
      <c r="B12" s="26" t="s">
        <v>23</v>
      </c>
      <c r="C12" s="27">
        <v>9</v>
      </c>
    </row>
    <row r="13" spans="2:14" x14ac:dyDescent="0.2">
      <c r="B13" s="26" t="s">
        <v>13</v>
      </c>
      <c r="C13" s="27">
        <v>8</v>
      </c>
    </row>
    <row r="14" spans="2:14" x14ac:dyDescent="0.2">
      <c r="B14" s="26" t="s">
        <v>99</v>
      </c>
      <c r="C14" s="27">
        <v>6</v>
      </c>
    </row>
    <row r="15" spans="2:14" x14ac:dyDescent="0.2">
      <c r="B15" s="28" t="s">
        <v>78</v>
      </c>
      <c r="C15" s="29">
        <f>+SUM(C7:C14)</f>
        <v>240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36"/>
  <sheetViews>
    <sheetView showGridLines="0" topLeftCell="A16" workbookViewId="0">
      <selection activeCell="D48" sqref="D48"/>
    </sheetView>
  </sheetViews>
  <sheetFormatPr baseColWidth="10" defaultRowHeight="12.75" x14ac:dyDescent="0.2"/>
  <cols>
    <col min="1" max="2" width="11.42578125" style="2"/>
    <col min="3" max="3" width="59.28515625" style="2" bestFit="1" customWidth="1"/>
    <col min="4" max="4" width="43.5703125" style="2" customWidth="1"/>
    <col min="5" max="16384" width="11.42578125" style="2"/>
  </cols>
  <sheetData>
    <row r="3" spans="2:6" x14ac:dyDescent="0.2">
      <c r="C3" s="13" t="s">
        <v>2</v>
      </c>
      <c r="D3" s="14" t="s">
        <v>22</v>
      </c>
    </row>
    <row r="5" spans="2:6" x14ac:dyDescent="0.2">
      <c r="B5" s="5"/>
      <c r="C5" s="30" t="s">
        <v>88</v>
      </c>
      <c r="D5" s="30" t="s">
        <v>89</v>
      </c>
      <c r="E5" s="30" t="s">
        <v>65</v>
      </c>
      <c r="F5" s="5"/>
    </row>
    <row r="6" spans="2:6" x14ac:dyDescent="0.2">
      <c r="C6" s="26" t="s">
        <v>59</v>
      </c>
      <c r="D6" s="31">
        <v>39</v>
      </c>
      <c r="E6" s="32">
        <v>0.15354330708661418</v>
      </c>
    </row>
    <row r="7" spans="2:6" x14ac:dyDescent="0.2">
      <c r="C7" s="26" t="s">
        <v>54</v>
      </c>
      <c r="D7" s="31">
        <v>30</v>
      </c>
      <c r="E7" s="32">
        <v>0.11811023622047244</v>
      </c>
    </row>
    <row r="8" spans="2:6" x14ac:dyDescent="0.2">
      <c r="C8" s="26" t="s">
        <v>41</v>
      </c>
      <c r="D8" s="31">
        <v>21</v>
      </c>
      <c r="E8" s="32">
        <v>8.2677165354330714E-2</v>
      </c>
    </row>
    <row r="9" spans="2:6" x14ac:dyDescent="0.2">
      <c r="C9" s="26" t="s">
        <v>61</v>
      </c>
      <c r="D9" s="31">
        <v>20</v>
      </c>
      <c r="E9" s="32">
        <v>7.874015748031496E-2</v>
      </c>
    </row>
    <row r="10" spans="2:6" x14ac:dyDescent="0.2">
      <c r="C10" s="26" t="s">
        <v>47</v>
      </c>
      <c r="D10" s="31">
        <v>18</v>
      </c>
      <c r="E10" s="32">
        <v>7.0866141732283464E-2</v>
      </c>
    </row>
    <row r="11" spans="2:6" x14ac:dyDescent="0.2">
      <c r="C11" s="26" t="s">
        <v>82</v>
      </c>
      <c r="D11" s="31">
        <v>16</v>
      </c>
      <c r="E11" s="32">
        <v>6.2992125984251968E-2</v>
      </c>
    </row>
    <row r="12" spans="2:6" x14ac:dyDescent="0.2">
      <c r="C12" s="26" t="s">
        <v>46</v>
      </c>
      <c r="D12" s="31">
        <v>15</v>
      </c>
      <c r="E12" s="32">
        <v>5.905511811023622E-2</v>
      </c>
    </row>
    <row r="13" spans="2:6" x14ac:dyDescent="0.2">
      <c r="C13" s="26" t="s">
        <v>53</v>
      </c>
      <c r="D13" s="31">
        <v>13</v>
      </c>
      <c r="E13" s="32">
        <v>5.1181102362204724E-2</v>
      </c>
    </row>
    <row r="14" spans="2:6" x14ac:dyDescent="0.2">
      <c r="C14" s="26" t="s">
        <v>51</v>
      </c>
      <c r="D14" s="31">
        <v>10</v>
      </c>
      <c r="E14" s="32">
        <v>3.937007874015748E-2</v>
      </c>
    </row>
    <row r="15" spans="2:6" x14ac:dyDescent="0.2">
      <c r="C15" s="26" t="s">
        <v>60</v>
      </c>
      <c r="D15" s="31">
        <v>10</v>
      </c>
      <c r="E15" s="32">
        <v>3.937007874015748E-2</v>
      </c>
    </row>
    <row r="16" spans="2:6" x14ac:dyDescent="0.2">
      <c r="C16" s="26" t="s">
        <v>48</v>
      </c>
      <c r="D16" s="31">
        <v>9</v>
      </c>
      <c r="E16" s="32">
        <v>3.5433070866141732E-2</v>
      </c>
    </row>
    <row r="17" spans="3:5" x14ac:dyDescent="0.2">
      <c r="C17" s="26" t="s">
        <v>90</v>
      </c>
      <c r="D17" s="31">
        <v>9</v>
      </c>
      <c r="E17" s="32">
        <v>3.5433070866141732E-2</v>
      </c>
    </row>
    <row r="18" spans="3:5" x14ac:dyDescent="0.2">
      <c r="C18" s="26" t="s">
        <v>58</v>
      </c>
      <c r="D18" s="31">
        <v>7</v>
      </c>
      <c r="E18" s="32">
        <v>2.7559055118110236E-2</v>
      </c>
    </row>
    <row r="19" spans="3:5" x14ac:dyDescent="0.2">
      <c r="C19" s="26" t="s">
        <v>43</v>
      </c>
      <c r="D19" s="31">
        <v>6</v>
      </c>
      <c r="E19" s="32">
        <v>2.3622047244094488E-2</v>
      </c>
    </row>
    <row r="20" spans="3:5" x14ac:dyDescent="0.2">
      <c r="C20" s="26" t="s">
        <v>50</v>
      </c>
      <c r="D20" s="31">
        <v>4</v>
      </c>
      <c r="E20" s="32">
        <v>1.5748031496062992E-2</v>
      </c>
    </row>
    <row r="21" spans="3:5" x14ac:dyDescent="0.2">
      <c r="C21" s="26" t="s">
        <v>103</v>
      </c>
      <c r="D21" s="31">
        <v>4</v>
      </c>
      <c r="E21" s="32">
        <v>1.5748031496062992E-2</v>
      </c>
    </row>
    <row r="22" spans="3:5" x14ac:dyDescent="0.2">
      <c r="C22" s="26" t="s">
        <v>80</v>
      </c>
      <c r="D22" s="31">
        <v>3</v>
      </c>
      <c r="E22" s="32">
        <v>1.1811023622047244E-2</v>
      </c>
    </row>
    <row r="23" spans="3:5" x14ac:dyDescent="0.2">
      <c r="C23" s="26" t="s">
        <v>52</v>
      </c>
      <c r="D23" s="31">
        <v>3</v>
      </c>
      <c r="E23" s="32">
        <v>1.1811023622047244E-2</v>
      </c>
    </row>
    <row r="24" spans="3:5" x14ac:dyDescent="0.2">
      <c r="C24" s="26" t="s">
        <v>63</v>
      </c>
      <c r="D24" s="31">
        <v>3</v>
      </c>
      <c r="E24" s="32">
        <v>1.1811023622047244E-2</v>
      </c>
    </row>
    <row r="25" spans="3:5" x14ac:dyDescent="0.2">
      <c r="C25" s="26" t="s">
        <v>104</v>
      </c>
      <c r="D25" s="31">
        <v>2</v>
      </c>
      <c r="E25" s="32">
        <v>7.874015748031496E-3</v>
      </c>
    </row>
    <row r="26" spans="3:5" x14ac:dyDescent="0.2">
      <c r="C26" s="26" t="s">
        <v>105</v>
      </c>
      <c r="D26" s="31">
        <v>2</v>
      </c>
      <c r="E26" s="32">
        <v>7.874015748031496E-3</v>
      </c>
    </row>
    <row r="27" spans="3:5" x14ac:dyDescent="0.2">
      <c r="C27" s="26" t="s">
        <v>83</v>
      </c>
      <c r="D27" s="31">
        <v>2</v>
      </c>
      <c r="E27" s="32">
        <v>7.874015748031496E-3</v>
      </c>
    </row>
    <row r="28" spans="3:5" x14ac:dyDescent="0.2">
      <c r="C28" s="26" t="s">
        <v>106</v>
      </c>
      <c r="D28" s="31">
        <v>1</v>
      </c>
      <c r="E28" s="32">
        <v>3.937007874015748E-3</v>
      </c>
    </row>
    <row r="29" spans="3:5" x14ac:dyDescent="0.2">
      <c r="C29" s="26" t="s">
        <v>91</v>
      </c>
      <c r="D29" s="31">
        <v>1</v>
      </c>
      <c r="E29" s="32">
        <v>3.937007874015748E-3</v>
      </c>
    </row>
    <row r="30" spans="3:5" x14ac:dyDescent="0.2">
      <c r="C30" s="26" t="s">
        <v>107</v>
      </c>
      <c r="D30" s="31">
        <v>1</v>
      </c>
      <c r="E30" s="32">
        <v>3.937007874015748E-3</v>
      </c>
    </row>
    <row r="31" spans="3:5" x14ac:dyDescent="0.2">
      <c r="C31" s="26" t="s">
        <v>100</v>
      </c>
      <c r="D31" s="31">
        <v>1</v>
      </c>
      <c r="E31" s="32">
        <v>3.937007874015748E-3</v>
      </c>
    </row>
    <row r="32" spans="3:5" x14ac:dyDescent="0.2">
      <c r="C32" s="26" t="s">
        <v>108</v>
      </c>
      <c r="D32" s="31">
        <v>1</v>
      </c>
      <c r="E32" s="32">
        <v>3.937007874015748E-3</v>
      </c>
    </row>
    <row r="33" spans="3:5" x14ac:dyDescent="0.2">
      <c r="C33" s="26" t="s">
        <v>64</v>
      </c>
      <c r="D33" s="31">
        <v>1</v>
      </c>
      <c r="E33" s="32">
        <v>3.937007874015748E-3</v>
      </c>
    </row>
    <row r="34" spans="3:5" ht="15" customHeight="1" x14ac:dyDescent="0.2">
      <c r="C34" s="26" t="s">
        <v>57</v>
      </c>
      <c r="D34" s="31">
        <v>1</v>
      </c>
      <c r="E34" s="32">
        <v>3.937007874015748E-3</v>
      </c>
    </row>
    <row r="35" spans="3:5" x14ac:dyDescent="0.2">
      <c r="C35" s="26" t="s">
        <v>109</v>
      </c>
      <c r="D35" s="31">
        <v>1</v>
      </c>
      <c r="E35" s="32">
        <v>3.937007874015748E-3</v>
      </c>
    </row>
    <row r="36" spans="3:5" x14ac:dyDescent="0.2">
      <c r="C36" s="28" t="s">
        <v>92</v>
      </c>
      <c r="D36" s="53">
        <f>+SUM(D6:D35)</f>
        <v>254</v>
      </c>
      <c r="E36" s="5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1"/>
  <sheetViews>
    <sheetView showGridLines="0" workbookViewId="0">
      <selection activeCell="D17" sqref="D17"/>
    </sheetView>
  </sheetViews>
  <sheetFormatPr baseColWidth="10" defaultRowHeight="12.75" x14ac:dyDescent="0.2"/>
  <cols>
    <col min="1" max="1" width="11.42578125" style="2"/>
    <col min="2" max="2" width="58" style="2" bestFit="1" customWidth="1"/>
    <col min="3" max="3" width="10.42578125" style="2" bestFit="1" customWidth="1"/>
    <col min="4" max="5" width="11.42578125" style="2"/>
    <col min="6" max="6" width="38.28515625" style="2" customWidth="1"/>
    <col min="7" max="7" width="9.42578125" style="2" customWidth="1"/>
    <col min="8" max="8" width="13.7109375" style="2" customWidth="1"/>
    <col min="9" max="11" width="21.5703125" style="2" customWidth="1"/>
    <col min="12" max="12" width="29.85546875" style="2" bestFit="1" customWidth="1"/>
    <col min="13" max="13" width="18.7109375" style="2" bestFit="1" customWidth="1"/>
    <col min="14" max="16384" width="11.42578125" style="2"/>
  </cols>
  <sheetData>
    <row r="3" spans="2:14" x14ac:dyDescent="0.2">
      <c r="B3" s="35" t="s">
        <v>84</v>
      </c>
      <c r="C3" s="18" t="s">
        <v>77</v>
      </c>
      <c r="D3" s="18" t="s">
        <v>65</v>
      </c>
      <c r="E3" s="5"/>
      <c r="F3" s="5"/>
      <c r="G3" s="5"/>
      <c r="H3" s="5"/>
      <c r="I3" s="5"/>
      <c r="J3" s="5"/>
      <c r="K3" s="5"/>
      <c r="L3" s="5"/>
      <c r="M3" s="5"/>
      <c r="N3" s="5"/>
    </row>
    <row r="4" spans="2:14" ht="14.25" customHeight="1" x14ac:dyDescent="0.2">
      <c r="B4" s="23" t="s">
        <v>28</v>
      </c>
      <c r="C4" s="33">
        <v>49</v>
      </c>
      <c r="D4" s="34">
        <v>0.620253164556962</v>
      </c>
    </row>
    <row r="5" spans="2:14" ht="14.25" customHeight="1" x14ac:dyDescent="0.2">
      <c r="B5" s="23" t="s">
        <v>5</v>
      </c>
      <c r="C5" s="33">
        <v>14</v>
      </c>
      <c r="D5" s="34">
        <v>0.17721518987341772</v>
      </c>
    </row>
    <row r="6" spans="2:14" ht="14.25" customHeight="1" x14ac:dyDescent="0.25">
      <c r="B6" s="23" t="s">
        <v>42</v>
      </c>
      <c r="C6" s="33">
        <v>9</v>
      </c>
      <c r="D6" s="34">
        <v>0.11392405063291139</v>
      </c>
      <c r="L6"/>
      <c r="M6"/>
    </row>
    <row r="7" spans="2:14" ht="14.25" customHeight="1" x14ac:dyDescent="0.25">
      <c r="B7" s="23" t="s">
        <v>110</v>
      </c>
      <c r="C7" s="33">
        <v>1</v>
      </c>
      <c r="D7" s="34">
        <v>1.2658227848101266E-2</v>
      </c>
      <c r="L7"/>
      <c r="M7"/>
    </row>
    <row r="8" spans="2:14" ht="14.25" customHeight="1" x14ac:dyDescent="0.25">
      <c r="B8" s="23" t="s">
        <v>111</v>
      </c>
      <c r="C8" s="33">
        <v>1</v>
      </c>
      <c r="D8" s="34">
        <v>1.2658227848101266E-2</v>
      </c>
      <c r="L8"/>
      <c r="M8"/>
    </row>
    <row r="9" spans="2:14" ht="14.25" customHeight="1" x14ac:dyDescent="0.25">
      <c r="B9" s="23" t="s">
        <v>112</v>
      </c>
      <c r="C9" s="33">
        <v>1</v>
      </c>
      <c r="D9" s="34">
        <v>1.2658227848101266E-2</v>
      </c>
      <c r="L9"/>
      <c r="M9"/>
    </row>
    <row r="10" spans="2:14" ht="14.25" customHeight="1" x14ac:dyDescent="0.25">
      <c r="B10" s="23" t="s">
        <v>113</v>
      </c>
      <c r="C10" s="33">
        <v>1</v>
      </c>
      <c r="D10" s="34">
        <v>1.2658227848101266E-2</v>
      </c>
      <c r="L10"/>
      <c r="M10"/>
    </row>
    <row r="11" spans="2:14" ht="15" x14ac:dyDescent="0.25">
      <c r="B11" s="23" t="s">
        <v>114</v>
      </c>
      <c r="C11" s="33">
        <v>1</v>
      </c>
      <c r="D11" s="34">
        <v>1.2658227848101266E-2</v>
      </c>
      <c r="L11"/>
      <c r="M11"/>
    </row>
    <row r="12" spans="2:14" x14ac:dyDescent="0.2">
      <c r="B12" s="23" t="s">
        <v>85</v>
      </c>
      <c r="C12" s="33">
        <v>1</v>
      </c>
      <c r="D12" s="34">
        <v>1.2658227848101266E-2</v>
      </c>
    </row>
    <row r="13" spans="2:14" x14ac:dyDescent="0.2">
      <c r="B13" s="23" t="s">
        <v>101</v>
      </c>
      <c r="C13" s="33">
        <v>1</v>
      </c>
      <c r="D13" s="34">
        <v>1.2658227848101266E-2</v>
      </c>
      <c r="J13" s="5"/>
      <c r="K13" s="5"/>
      <c r="L13" s="5"/>
      <c r="M13" s="5"/>
      <c r="N13" s="5"/>
    </row>
    <row r="14" spans="2:14" ht="12.75" customHeight="1" x14ac:dyDescent="0.2">
      <c r="B14" s="36" t="s">
        <v>92</v>
      </c>
      <c r="C14" s="55">
        <f>+SUM(C4:C13)</f>
        <v>79</v>
      </c>
      <c r="D14" s="7"/>
    </row>
    <row r="15" spans="2:14" ht="15" x14ac:dyDescent="0.25">
      <c r="B15"/>
      <c r="C15"/>
    </row>
    <row r="16" spans="2:14" ht="15" x14ac:dyDescent="0.25">
      <c r="B16"/>
      <c r="C16"/>
    </row>
    <row r="17" spans="2:3" ht="15" x14ac:dyDescent="0.25">
      <c r="B17"/>
      <c r="C17"/>
    </row>
    <row r="18" spans="2:3" ht="15" x14ac:dyDescent="0.25">
      <c r="B18"/>
      <c r="C18"/>
    </row>
    <row r="19" spans="2:3" ht="12.75" customHeight="1" x14ac:dyDescent="0.25">
      <c r="B19"/>
      <c r="C19"/>
    </row>
    <row r="20" spans="2:3" ht="12.75" customHeight="1" x14ac:dyDescent="0.25">
      <c r="B20"/>
      <c r="C20"/>
    </row>
    <row r="21" spans="2:3" ht="15" x14ac:dyDescent="0.25">
      <c r="B21"/>
      <c r="C21"/>
    </row>
    <row r="22" spans="2:3" ht="15" x14ac:dyDescent="0.25">
      <c r="B22"/>
      <c r="C22"/>
    </row>
    <row r="23" spans="2:3" ht="15" x14ac:dyDescent="0.25">
      <c r="B23"/>
      <c r="C23"/>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21"/>
  <sheetViews>
    <sheetView showGridLines="0" workbookViewId="0">
      <selection activeCell="C15" sqref="C15"/>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48.85546875" style="2" bestFit="1" customWidth="1"/>
    <col min="7" max="11" width="11.42578125" style="2"/>
    <col min="12" max="12" width="29.85546875" style="2" bestFit="1" customWidth="1"/>
    <col min="13" max="13" width="18.7109375" style="2" bestFit="1" customWidth="1"/>
    <col min="14" max="16384" width="11.42578125" style="2"/>
  </cols>
  <sheetData>
    <row r="3" spans="2:14" x14ac:dyDescent="0.2">
      <c r="B3" s="13" t="s">
        <v>4</v>
      </c>
      <c r="C3" s="14" t="s">
        <v>62</v>
      </c>
    </row>
    <row r="4" spans="2:14" x14ac:dyDescent="0.2">
      <c r="B4" s="13" t="s">
        <v>2</v>
      </c>
      <c r="C4" s="14" t="s">
        <v>22</v>
      </c>
    </row>
    <row r="6" spans="2:14" ht="15" x14ac:dyDescent="0.25">
      <c r="B6" s="38" t="s">
        <v>0</v>
      </c>
      <c r="C6" s="39" t="s">
        <v>89</v>
      </c>
      <c r="D6" s="18" t="s">
        <v>65</v>
      </c>
      <c r="E6" s="5"/>
      <c r="F6" s="5"/>
      <c r="G6" s="5"/>
      <c r="H6" s="5"/>
      <c r="I6" s="5"/>
      <c r="J6" s="5"/>
      <c r="K6" s="5"/>
      <c r="L6" s="6"/>
      <c r="M6" s="6"/>
      <c r="N6" s="5"/>
    </row>
    <row r="7" spans="2:14" ht="15" x14ac:dyDescent="0.25">
      <c r="B7" s="17" t="s">
        <v>45</v>
      </c>
      <c r="C7" s="37">
        <v>144</v>
      </c>
      <c r="D7" s="32">
        <v>0.87272727272727268</v>
      </c>
      <c r="L7"/>
      <c r="M7"/>
    </row>
    <row r="8" spans="2:14" ht="15" x14ac:dyDescent="0.25">
      <c r="B8" s="17" t="s">
        <v>56</v>
      </c>
      <c r="C8" s="37">
        <v>8</v>
      </c>
      <c r="D8" s="32">
        <v>4.8484848484848485E-2</v>
      </c>
      <c r="L8"/>
      <c r="M8"/>
    </row>
    <row r="9" spans="2:14" ht="15" x14ac:dyDescent="0.25">
      <c r="B9" s="17" t="s">
        <v>49</v>
      </c>
      <c r="C9" s="37">
        <v>5</v>
      </c>
      <c r="D9" s="32">
        <v>3.0303030303030304E-2</v>
      </c>
      <c r="L9"/>
      <c r="M9"/>
    </row>
    <row r="10" spans="2:14" ht="15" x14ac:dyDescent="0.25">
      <c r="B10" s="17" t="s">
        <v>55</v>
      </c>
      <c r="C10" s="37">
        <v>5</v>
      </c>
      <c r="D10" s="64">
        <v>3.0303030303030304E-2</v>
      </c>
      <c r="L10"/>
      <c r="M10"/>
    </row>
    <row r="11" spans="2:14" ht="15" x14ac:dyDescent="0.25">
      <c r="B11" s="17" t="s">
        <v>115</v>
      </c>
      <c r="C11" s="37">
        <v>1</v>
      </c>
      <c r="D11" s="64">
        <v>6.0606060606060606E-3</v>
      </c>
      <c r="L11"/>
      <c r="M11"/>
    </row>
    <row r="12" spans="2:14" ht="15" x14ac:dyDescent="0.25">
      <c r="B12" s="17" t="s">
        <v>116</v>
      </c>
      <c r="C12" s="37">
        <v>1</v>
      </c>
      <c r="D12" s="64">
        <v>6.0606060606060606E-3</v>
      </c>
      <c r="L12"/>
      <c r="M12"/>
    </row>
    <row r="13" spans="2:14" ht="15" x14ac:dyDescent="0.25">
      <c r="B13" s="17" t="s">
        <v>117</v>
      </c>
      <c r="C13" s="37">
        <v>1</v>
      </c>
      <c r="D13" s="64">
        <v>6.0606060606060606E-3</v>
      </c>
      <c r="L13"/>
      <c r="M13"/>
    </row>
    <row r="14" spans="2:14" x14ac:dyDescent="0.2">
      <c r="B14" s="39" t="s">
        <v>92</v>
      </c>
      <c r="C14" s="56">
        <f>+SUM(C7:C13)</f>
        <v>165</v>
      </c>
      <c r="D14" s="18"/>
    </row>
    <row r="15" spans="2:14" ht="15" x14ac:dyDescent="0.25">
      <c r="B15"/>
      <c r="C15"/>
      <c r="J15" s="5"/>
      <c r="K15" s="6"/>
      <c r="L15" s="6"/>
      <c r="M15" s="5"/>
      <c r="N15" s="5"/>
    </row>
    <row r="16" spans="2:14" ht="15" x14ac:dyDescent="0.25">
      <c r="B16"/>
      <c r="C16"/>
    </row>
    <row r="17" spans="2:11" ht="15" x14ac:dyDescent="0.25">
      <c r="B17"/>
      <c r="C17"/>
    </row>
    <row r="20" spans="2:11" x14ac:dyDescent="0.2">
      <c r="K20" s="8"/>
    </row>
    <row r="21" spans="2:11" x14ac:dyDescent="0.2">
      <c r="K21" s="8"/>
    </row>
  </sheetData>
  <sortState xmlns:xlrd2="http://schemas.microsoft.com/office/spreadsheetml/2017/richdata2" ref="A2:D9">
    <sortCondition descending="1" ref="C2:C9"/>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6"/>
  <sheetViews>
    <sheetView showGridLines="0" workbookViewId="0">
      <selection activeCell="D22" sqref="D22"/>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50.42578125" style="2" customWidth="1"/>
    <col min="7" max="7" width="9.42578125" style="2" customWidth="1"/>
    <col min="8" max="8" width="13.85546875" style="2" customWidth="1"/>
    <col min="9" max="16384" width="11.42578125" style="2"/>
  </cols>
  <sheetData>
    <row r="3" spans="2:10" x14ac:dyDescent="0.2">
      <c r="B3" s="13" t="s">
        <v>4</v>
      </c>
      <c r="C3" s="14" t="s">
        <v>12</v>
      </c>
    </row>
    <row r="4" spans="2:10" x14ac:dyDescent="0.2">
      <c r="B4" s="13" t="s">
        <v>2</v>
      </c>
      <c r="C4" s="14" t="s">
        <v>22</v>
      </c>
    </row>
    <row r="6" spans="2:10" x14ac:dyDescent="0.2">
      <c r="B6" s="40" t="s">
        <v>0</v>
      </c>
      <c r="C6" s="40" t="s">
        <v>89</v>
      </c>
      <c r="D6" s="40" t="s">
        <v>65</v>
      </c>
      <c r="E6" s="5"/>
      <c r="F6" s="5"/>
      <c r="G6" s="5"/>
      <c r="H6" s="5"/>
      <c r="I6" s="5"/>
      <c r="J6" s="5"/>
    </row>
    <row r="7" spans="2:10" x14ac:dyDescent="0.2">
      <c r="B7" s="17" t="s">
        <v>56</v>
      </c>
      <c r="C7" s="37">
        <v>30</v>
      </c>
      <c r="D7" s="32">
        <v>0.33707865168539325</v>
      </c>
    </row>
    <row r="8" spans="2:10" x14ac:dyDescent="0.2">
      <c r="B8" s="17" t="s">
        <v>45</v>
      </c>
      <c r="C8" s="37">
        <v>25</v>
      </c>
      <c r="D8" s="32">
        <v>0.2808988764044944</v>
      </c>
    </row>
    <row r="9" spans="2:10" x14ac:dyDescent="0.2">
      <c r="B9" s="17" t="s">
        <v>49</v>
      </c>
      <c r="C9" s="37">
        <v>21</v>
      </c>
      <c r="D9" s="32">
        <v>0.23595505617977527</v>
      </c>
    </row>
    <row r="10" spans="2:10" x14ac:dyDescent="0.2">
      <c r="B10" s="17" t="s">
        <v>44</v>
      </c>
      <c r="C10" s="37">
        <v>4</v>
      </c>
      <c r="D10" s="32">
        <v>4.49438202247191E-2</v>
      </c>
    </row>
    <row r="11" spans="2:10" x14ac:dyDescent="0.2">
      <c r="B11" s="17" t="s">
        <v>115</v>
      </c>
      <c r="C11" s="37">
        <v>3</v>
      </c>
      <c r="D11" s="32">
        <v>3.3707865168539325E-2</v>
      </c>
    </row>
    <row r="12" spans="2:10" x14ac:dyDescent="0.2">
      <c r="B12" s="17" t="s">
        <v>55</v>
      </c>
      <c r="C12" s="37">
        <v>3</v>
      </c>
      <c r="D12" s="32">
        <v>3.3707865168539325E-2</v>
      </c>
    </row>
    <row r="13" spans="2:10" x14ac:dyDescent="0.2">
      <c r="B13" s="17" t="s">
        <v>118</v>
      </c>
      <c r="C13" s="37">
        <v>2</v>
      </c>
      <c r="D13" s="64">
        <v>2.247191011235955E-2</v>
      </c>
    </row>
    <row r="14" spans="2:10" x14ac:dyDescent="0.2">
      <c r="B14" s="17" t="s">
        <v>119</v>
      </c>
      <c r="C14" s="37">
        <v>1</v>
      </c>
      <c r="D14" s="64">
        <v>1.1235955056179775E-2</v>
      </c>
    </row>
    <row r="15" spans="2:10" x14ac:dyDescent="0.2">
      <c r="B15" s="39" t="s">
        <v>92</v>
      </c>
      <c r="C15" s="39">
        <f>+SUM(C7:C14)</f>
        <v>89</v>
      </c>
      <c r="D15" s="18"/>
    </row>
    <row r="16" spans="2:10" ht="15.75" customHeight="1" x14ac:dyDescent="0.25">
      <c r="B16"/>
      <c r="C16"/>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12"/>
  <sheetViews>
    <sheetView showGridLines="0" workbookViewId="0">
      <selection activeCell="B7" sqref="B7"/>
    </sheetView>
  </sheetViews>
  <sheetFormatPr baseColWidth="10" defaultColWidth="20.140625" defaultRowHeight="12.75" x14ac:dyDescent="0.25"/>
  <cols>
    <col min="1" max="1" width="3.140625" style="9" customWidth="1"/>
    <col min="2" max="2" width="53.28515625" style="9" bestFit="1" customWidth="1"/>
    <col min="3" max="12" width="18.42578125" style="9" customWidth="1"/>
    <col min="13" max="16384" width="20.140625" style="9"/>
  </cols>
  <sheetData>
    <row r="2" spans="2:14" ht="25.5" x14ac:dyDescent="0.25">
      <c r="B2" s="41" t="s">
        <v>0</v>
      </c>
      <c r="C2" s="41" t="s">
        <v>66</v>
      </c>
      <c r="D2" s="42" t="s">
        <v>67</v>
      </c>
      <c r="E2" s="42" t="s">
        <v>68</v>
      </c>
      <c r="F2" s="42" t="s">
        <v>69</v>
      </c>
      <c r="G2" s="41" t="s">
        <v>70</v>
      </c>
      <c r="H2" s="41" t="s">
        <v>71</v>
      </c>
      <c r="I2" s="41" t="s">
        <v>72</v>
      </c>
      <c r="J2" s="41" t="s">
        <v>73</v>
      </c>
      <c r="K2" s="42" t="s">
        <v>74</v>
      </c>
      <c r="L2" s="41" t="s">
        <v>75</v>
      </c>
    </row>
    <row r="3" spans="2:14" x14ac:dyDescent="0.25">
      <c r="B3" s="43" t="s">
        <v>45</v>
      </c>
      <c r="C3" s="44">
        <v>3.14</v>
      </c>
      <c r="D3" s="44">
        <v>0</v>
      </c>
      <c r="E3" s="44">
        <v>5.82</v>
      </c>
      <c r="F3" s="44">
        <v>2.77</v>
      </c>
      <c r="G3" s="44">
        <v>1</v>
      </c>
      <c r="H3" s="44">
        <v>1</v>
      </c>
      <c r="I3" s="44">
        <v>1</v>
      </c>
      <c r="J3" s="44">
        <v>14</v>
      </c>
      <c r="K3" s="44">
        <v>2.4500000000000002</v>
      </c>
      <c r="L3" s="44">
        <v>1.4</v>
      </c>
    </row>
    <row r="4" spans="2:14" x14ac:dyDescent="0.25">
      <c r="B4" s="43" t="s">
        <v>119</v>
      </c>
      <c r="C4" s="44">
        <v>0</v>
      </c>
      <c r="D4" s="44">
        <v>0</v>
      </c>
      <c r="E4" s="44">
        <v>0</v>
      </c>
      <c r="F4" s="44">
        <v>15</v>
      </c>
      <c r="G4" s="44">
        <v>0</v>
      </c>
      <c r="H4" s="44">
        <v>0</v>
      </c>
      <c r="I4" s="44">
        <v>0</v>
      </c>
      <c r="J4" s="44">
        <v>0</v>
      </c>
      <c r="K4" s="44">
        <v>0</v>
      </c>
      <c r="L4" s="44">
        <v>0</v>
      </c>
    </row>
    <row r="5" spans="2:14" x14ac:dyDescent="0.25">
      <c r="B5" s="43" t="s">
        <v>115</v>
      </c>
      <c r="C5" s="44">
        <v>0</v>
      </c>
      <c r="D5" s="44">
        <v>0</v>
      </c>
      <c r="E5" s="44">
        <v>14.5</v>
      </c>
      <c r="F5" s="44">
        <v>16</v>
      </c>
      <c r="G5" s="44">
        <v>0</v>
      </c>
      <c r="H5" s="44">
        <v>0</v>
      </c>
      <c r="I5" s="44">
        <v>32</v>
      </c>
      <c r="J5" s="44">
        <v>0</v>
      </c>
      <c r="K5" s="44">
        <v>0</v>
      </c>
      <c r="L5" s="44">
        <v>0</v>
      </c>
    </row>
    <row r="6" spans="2:14" ht="15" x14ac:dyDescent="0.25">
      <c r="B6" s="43" t="s">
        <v>117</v>
      </c>
      <c r="C6" s="44">
        <v>0</v>
      </c>
      <c r="D6" s="44">
        <v>0</v>
      </c>
      <c r="E6" s="44">
        <v>0</v>
      </c>
      <c r="F6" s="44">
        <v>7</v>
      </c>
      <c r="G6" s="44">
        <v>0</v>
      </c>
      <c r="H6" s="44">
        <v>0</v>
      </c>
      <c r="I6" s="44">
        <v>0</v>
      </c>
      <c r="J6" s="44">
        <v>0</v>
      </c>
      <c r="K6" s="44">
        <v>0</v>
      </c>
      <c r="L6" s="44">
        <v>0</v>
      </c>
      <c r="M6" s="10"/>
      <c r="N6" s="10"/>
    </row>
    <row r="7" spans="2:14" ht="15" x14ac:dyDescent="0.25">
      <c r="B7" s="43" t="s">
        <v>116</v>
      </c>
      <c r="C7" s="44">
        <v>0</v>
      </c>
      <c r="D7" s="44">
        <v>0</v>
      </c>
      <c r="E7" s="44">
        <v>0</v>
      </c>
      <c r="F7" s="44">
        <v>6</v>
      </c>
      <c r="G7" s="44">
        <v>0</v>
      </c>
      <c r="H7" s="44">
        <v>0</v>
      </c>
      <c r="I7" s="44">
        <v>0</v>
      </c>
      <c r="J7" s="44">
        <v>0</v>
      </c>
      <c r="K7" s="44">
        <v>0</v>
      </c>
      <c r="L7" s="44">
        <v>0</v>
      </c>
      <c r="M7" s="10"/>
      <c r="N7" s="10"/>
    </row>
    <row r="8" spans="2:14" x14ac:dyDescent="0.25">
      <c r="B8" s="44" t="s">
        <v>44</v>
      </c>
      <c r="C8" s="44">
        <v>0</v>
      </c>
      <c r="D8" s="44">
        <v>0</v>
      </c>
      <c r="E8" s="44">
        <v>0</v>
      </c>
      <c r="F8" s="44">
        <v>0</v>
      </c>
      <c r="G8" s="44">
        <v>0</v>
      </c>
      <c r="H8" s="44">
        <v>0</v>
      </c>
      <c r="I8" s="44">
        <v>27</v>
      </c>
      <c r="J8" s="44">
        <v>0</v>
      </c>
      <c r="K8" s="44">
        <v>0</v>
      </c>
      <c r="L8" s="44">
        <v>17</v>
      </c>
    </row>
    <row r="9" spans="2:14" x14ac:dyDescent="0.25">
      <c r="B9" s="43" t="s">
        <v>118</v>
      </c>
      <c r="C9" s="44">
        <v>0</v>
      </c>
      <c r="D9" s="44">
        <v>0</v>
      </c>
      <c r="E9" s="44">
        <v>26</v>
      </c>
      <c r="F9" s="44">
        <v>15</v>
      </c>
      <c r="G9" s="44">
        <v>0</v>
      </c>
      <c r="H9" s="44">
        <v>0</v>
      </c>
      <c r="I9" s="44">
        <v>0</v>
      </c>
      <c r="J9" s="44">
        <v>0</v>
      </c>
      <c r="K9" s="44">
        <v>0</v>
      </c>
      <c r="L9" s="44">
        <v>0</v>
      </c>
    </row>
    <row r="10" spans="2:14" x14ac:dyDescent="0.25">
      <c r="B10" s="43" t="s">
        <v>49</v>
      </c>
      <c r="C10" s="44">
        <v>18</v>
      </c>
      <c r="D10" s="44">
        <v>0</v>
      </c>
      <c r="E10" s="44">
        <v>9</v>
      </c>
      <c r="F10" s="44">
        <v>24.67</v>
      </c>
      <c r="G10" s="44">
        <v>0</v>
      </c>
      <c r="H10" s="44">
        <v>24</v>
      </c>
      <c r="I10" s="44">
        <v>28.43</v>
      </c>
      <c r="J10" s="44">
        <v>0</v>
      </c>
      <c r="K10" s="44">
        <v>17</v>
      </c>
      <c r="L10" s="44">
        <v>0</v>
      </c>
    </row>
    <row r="11" spans="2:14" x14ac:dyDescent="0.25">
      <c r="B11" s="43" t="s">
        <v>56</v>
      </c>
      <c r="C11" s="44">
        <v>9</v>
      </c>
      <c r="D11" s="44">
        <v>0</v>
      </c>
      <c r="E11" s="44">
        <v>13.5</v>
      </c>
      <c r="F11" s="44">
        <v>15.29</v>
      </c>
      <c r="G11" s="44">
        <v>0</v>
      </c>
      <c r="H11" s="44">
        <v>15</v>
      </c>
      <c r="I11" s="44">
        <v>14</v>
      </c>
      <c r="J11" s="44">
        <v>0</v>
      </c>
      <c r="K11" s="44">
        <v>0</v>
      </c>
      <c r="L11" s="44">
        <v>0</v>
      </c>
    </row>
    <row r="12" spans="2:14" x14ac:dyDescent="0.25">
      <c r="B12" s="43" t="s">
        <v>55</v>
      </c>
      <c r="C12" s="44">
        <v>0</v>
      </c>
      <c r="D12" s="44">
        <v>0</v>
      </c>
      <c r="E12" s="44">
        <v>6</v>
      </c>
      <c r="F12" s="44">
        <v>12</v>
      </c>
      <c r="G12" s="44">
        <v>0</v>
      </c>
      <c r="H12" s="44">
        <v>0</v>
      </c>
      <c r="I12" s="44">
        <v>0</v>
      </c>
      <c r="J12" s="44">
        <v>0</v>
      </c>
      <c r="K12" s="44">
        <v>3</v>
      </c>
      <c r="L12" s="4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3:N59"/>
  <sheetViews>
    <sheetView showGridLines="0" workbookViewId="0">
      <selection activeCell="D13" sqref="D13"/>
    </sheetView>
  </sheetViews>
  <sheetFormatPr baseColWidth="10" defaultRowHeight="12.75" x14ac:dyDescent="0.2"/>
  <cols>
    <col min="1" max="1" width="3.7109375" style="2" customWidth="1"/>
    <col min="2" max="2" width="44.7109375" style="2" bestFit="1" customWidth="1"/>
    <col min="3" max="3" width="11.7109375" style="2" customWidth="1"/>
    <col min="4" max="12" width="11.42578125" style="2"/>
    <col min="13" max="13" width="29.85546875" style="2" bestFit="1" customWidth="1"/>
    <col min="14" max="14" width="18.7109375" style="2" bestFit="1" customWidth="1"/>
    <col min="15" max="16384" width="11.42578125" style="2"/>
  </cols>
  <sheetData>
    <row r="3" spans="2:14" x14ac:dyDescent="0.2">
      <c r="B3" s="57" t="s">
        <v>86</v>
      </c>
      <c r="C3" s="45" t="s">
        <v>77</v>
      </c>
    </row>
    <row r="4" spans="2:14" x14ac:dyDescent="0.2">
      <c r="B4" s="11" t="s">
        <v>8</v>
      </c>
      <c r="C4" s="46">
        <v>17</v>
      </c>
    </row>
    <row r="5" spans="2:14" x14ac:dyDescent="0.2">
      <c r="B5" s="11" t="s">
        <v>19</v>
      </c>
      <c r="C5" s="46">
        <v>3</v>
      </c>
    </row>
    <row r="6" spans="2:14" ht="15" x14ac:dyDescent="0.25">
      <c r="B6" s="11" t="s">
        <v>93</v>
      </c>
      <c r="C6" s="46">
        <v>4</v>
      </c>
      <c r="M6"/>
      <c r="N6"/>
    </row>
    <row r="7" spans="2:14" ht="15" x14ac:dyDescent="0.25">
      <c r="B7" s="11" t="s">
        <v>36</v>
      </c>
      <c r="C7" s="46">
        <v>7</v>
      </c>
      <c r="M7"/>
      <c r="N7"/>
    </row>
    <row r="8" spans="2:14" ht="15" x14ac:dyDescent="0.25">
      <c r="B8" s="11" t="s">
        <v>39</v>
      </c>
      <c r="C8" s="46">
        <v>12</v>
      </c>
      <c r="M8"/>
      <c r="N8"/>
    </row>
    <row r="9" spans="2:14" ht="15" x14ac:dyDescent="0.25">
      <c r="B9" s="11" t="s">
        <v>81</v>
      </c>
      <c r="C9" s="47">
        <v>5</v>
      </c>
      <c r="M9"/>
      <c r="N9"/>
    </row>
    <row r="10" spans="2:14" ht="15" x14ac:dyDescent="0.25">
      <c r="B10" s="11" t="s">
        <v>35</v>
      </c>
      <c r="C10" s="46">
        <v>3</v>
      </c>
      <c r="M10"/>
      <c r="N10"/>
    </row>
    <row r="11" spans="2:14" x14ac:dyDescent="0.2">
      <c r="B11" s="11" t="s">
        <v>18</v>
      </c>
      <c r="C11" s="46">
        <v>14</v>
      </c>
    </row>
    <row r="12" spans="2:14" x14ac:dyDescent="0.2">
      <c r="B12" s="11" t="s">
        <v>20</v>
      </c>
      <c r="C12" s="46">
        <v>2</v>
      </c>
    </row>
    <row r="13" spans="2:14" x14ac:dyDescent="0.2">
      <c r="B13" s="11" t="s">
        <v>33</v>
      </c>
      <c r="C13" s="46">
        <v>8</v>
      </c>
    </row>
    <row r="14" spans="2:14" x14ac:dyDescent="0.2">
      <c r="B14" s="11" t="s">
        <v>26</v>
      </c>
      <c r="C14" s="46">
        <v>16</v>
      </c>
    </row>
    <row r="15" spans="2:14" x14ac:dyDescent="0.2">
      <c r="B15" s="11" t="s">
        <v>34</v>
      </c>
      <c r="C15" s="46">
        <v>2</v>
      </c>
    </row>
    <row r="16" spans="2:14" x14ac:dyDescent="0.2">
      <c r="B16" s="11" t="s">
        <v>38</v>
      </c>
      <c r="C16" s="46">
        <v>10</v>
      </c>
    </row>
    <row r="17" spans="2:3" x14ac:dyDescent="0.2">
      <c r="B17" s="11" t="s">
        <v>29</v>
      </c>
      <c r="C17" s="46">
        <v>7</v>
      </c>
    </row>
    <row r="18" spans="2:3" x14ac:dyDescent="0.2">
      <c r="B18" s="11" t="s">
        <v>40</v>
      </c>
      <c r="C18" s="46">
        <v>3</v>
      </c>
    </row>
    <row r="19" spans="2:3" x14ac:dyDescent="0.2">
      <c r="B19" s="11" t="s">
        <v>30</v>
      </c>
      <c r="C19" s="46">
        <v>10</v>
      </c>
    </row>
    <row r="20" spans="2:3" x14ac:dyDescent="0.2">
      <c r="B20" s="11" t="s">
        <v>94</v>
      </c>
      <c r="C20" s="46">
        <v>3</v>
      </c>
    </row>
    <row r="21" spans="2:3" x14ac:dyDescent="0.2">
      <c r="B21" s="11" t="s">
        <v>25</v>
      </c>
      <c r="C21" s="46">
        <v>5</v>
      </c>
    </row>
    <row r="22" spans="2:3" x14ac:dyDescent="0.2">
      <c r="B22" s="11" t="s">
        <v>31</v>
      </c>
      <c r="C22" s="46">
        <v>8</v>
      </c>
    </row>
    <row r="23" spans="2:3" x14ac:dyDescent="0.2">
      <c r="B23" s="57" t="s">
        <v>92</v>
      </c>
      <c r="C23" s="45">
        <f>+SUM(C4:C22)</f>
        <v>139</v>
      </c>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2021-07-16T20:56:29Z</dcterms:modified>
</cp:coreProperties>
</file>