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hidePivotFieldList="1" defaultThemeVersion="166925"/>
  <mc:AlternateContent xmlns:mc="http://schemas.openxmlformats.org/markup-compatibility/2006">
    <mc:Choice Requires="x15">
      <x15ac:absPath xmlns:x15ac="http://schemas.microsoft.com/office/spreadsheetml/2010/11/ac" url="\\fileserver\GCAU\1-ESTADISTICAS_GCAU\IP-INFORMES_TRANSPARENCIA\Inf_Transparencia_2021\IP-InfTransparencia_2021-07\"/>
    </mc:Choice>
  </mc:AlternateContent>
  <xr:revisionPtr revIDLastSave="0" documentId="13_ncr:1_{A6C4D954-211B-426B-B0D2-9943E01E2AD8}" xr6:coauthVersionLast="46" xr6:coauthVersionMax="47" xr10:uidLastSave="{00000000-0000-0000-0000-000000000000}"/>
  <bookViews>
    <workbookView xWindow="-120" yWindow="-120" windowWidth="20640" windowHeight="11160" firstSheet="10" activeTab="12" xr2:uid="{00000000-000D-0000-FFFF-FFFF00000000}"/>
  </bookViews>
  <sheets>
    <sheet name="1. Peticiones registradas" sheetId="2" r:id="rId1"/>
    <sheet name="2.Canal de atención" sheetId="3" r:id="rId2"/>
    <sheet name="3.participación por tipologías" sheetId="4" r:id="rId3"/>
    <sheet name="4.Subtemas por periodo" sheetId="5" r:id="rId4"/>
    <sheet name="5.Trasladadas por no competenci" sheetId="6" r:id="rId5"/>
    <sheet name="6.Cerradas mismo periodo" sheetId="7" r:id="rId6"/>
    <sheet name="6.1.Cerradas de otros periodos" sheetId="8" r:id="rId7"/>
    <sheet name="7.Tiempo promedio de respuesta" sheetId="9" r:id="rId8"/>
    <sheet name="8.Participación por localidad" sheetId="11" r:id="rId9"/>
    <sheet name="9.Participación por estrato" sheetId="10" r:id="rId10"/>
    <sheet name="10.Part. tipo requiriente" sheetId="12" r:id="rId11"/>
    <sheet name="11.Part. calidad de requiriente" sheetId="13" r:id="rId12"/>
    <sheet name="ANÁLISIS" sheetId="14" r:id="rId13"/>
  </sheets>
  <externalReferences>
    <externalReference r:id="rId14"/>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1" i="12" l="1"/>
  <c r="C16" i="6"/>
  <c r="C17" i="4"/>
  <c r="C13" i="8"/>
  <c r="C12" i="7"/>
  <c r="D33" i="5"/>
  <c r="C10" i="13"/>
  <c r="C22" i="11"/>
  <c r="C11" i="3"/>
  <c r="C9" i="2"/>
  <c r="C10" i="10"/>
</calcChain>
</file>

<file path=xl/sharedStrings.xml><?xml version="1.0" encoding="utf-8"?>
<sst xmlns="http://schemas.openxmlformats.org/spreadsheetml/2006/main" count="178" uniqueCount="119">
  <si>
    <t>Dependencia</t>
  </si>
  <si>
    <t>Funcionario</t>
  </si>
  <si>
    <t>Estado petición final</t>
  </si>
  <si>
    <t>Tipo de ingreso</t>
  </si>
  <si>
    <t>Periodo</t>
  </si>
  <si>
    <t>SECRETARIA DE GOBIERNO</t>
  </si>
  <si>
    <t>WEB</t>
  </si>
  <si>
    <t>QUEJA</t>
  </si>
  <si>
    <t>01 - USAQUEN</t>
  </si>
  <si>
    <t>Natural</t>
  </si>
  <si>
    <t>Peticionario Identificado</t>
  </si>
  <si>
    <t>Por el ciudadano</t>
  </si>
  <si>
    <t>PERIODO ANTERIOR</t>
  </si>
  <si>
    <t>DERECHO DE PETICION DE INTERES GENERAL</t>
  </si>
  <si>
    <t>Juridica</t>
  </si>
  <si>
    <t>Propios</t>
  </si>
  <si>
    <t>E-MAIL</t>
  </si>
  <si>
    <t>DERECHO DE PETICION DE INTERES PARTICULAR</t>
  </si>
  <si>
    <t>08 - KENNEDY</t>
  </si>
  <si>
    <t>02 - CHAPINERO</t>
  </si>
  <si>
    <t>09 - FONTIBON</t>
  </si>
  <si>
    <t>Anonimo</t>
  </si>
  <si>
    <t>Solucionado - Por respuesta definitiva</t>
  </si>
  <si>
    <t>SOLICITUD DE COPIA</t>
  </si>
  <si>
    <t>RECLAMO</t>
  </si>
  <si>
    <t>18 - RAFAEL URIBE URIBE</t>
  </si>
  <si>
    <t>11 - SUBA</t>
  </si>
  <si>
    <t>CONSULTA</t>
  </si>
  <si>
    <t>SECRETARIA DE HACIENDA</t>
  </si>
  <si>
    <t>14 - LOS MARTIRES</t>
  </si>
  <si>
    <t>16 - PUENTE ARANDA</t>
  </si>
  <si>
    <t>19 - CIUDAD BOLIVAR</t>
  </si>
  <si>
    <t>SOLICITUD DE ACCESO A LA INFORMACION</t>
  </si>
  <si>
    <t>10 - ENGATIVA</t>
  </si>
  <si>
    <t>12 - BARRIOS UNIDOS</t>
  </si>
  <si>
    <t>07 - BOSA</t>
  </si>
  <si>
    <t>04 - SAN CRISTOBAL</t>
  </si>
  <si>
    <t>Registrada</t>
  </si>
  <si>
    <t>13 - TEUSAQUILLO</t>
  </si>
  <si>
    <t>05 - USME</t>
  </si>
  <si>
    <t>15 - ANTONIO NARINO</t>
  </si>
  <si>
    <t>ATENCION Y SERVICIO A LA CIUDADANIA</t>
  </si>
  <si>
    <t>SECRETARIA DE PLANEACION</t>
  </si>
  <si>
    <t>RECURSOS</t>
  </si>
  <si>
    <t>OFICINA ASESORA JURIDICA</t>
  </si>
  <si>
    <t>GERENCIA COMERCIAL Y DE ATENCION AL USUARIO</t>
  </si>
  <si>
    <t>CERTIFICADO DE CABIDA Y LINDEROS</t>
  </si>
  <si>
    <t>CENSO INMOBILIARIO</t>
  </si>
  <si>
    <t>ENGLOBE / DESENGLOBE</t>
  </si>
  <si>
    <t>SUBGERENCIA DE INFORMACION ECONOMICA</t>
  </si>
  <si>
    <t>AVALUO CATASTRAL</t>
  </si>
  <si>
    <t>REVISION DE AVALUO</t>
  </si>
  <si>
    <t>RECTIFICACION DE AREA CONSTRUIDA PH / NPH</t>
  </si>
  <si>
    <t>PLUSVALIA</t>
  </si>
  <si>
    <t>TRAMITES  MORAS  PRIORIDADES</t>
  </si>
  <si>
    <t>SUBGERENCIA DE TALENTO HUMANO</t>
  </si>
  <si>
    <t>SUBGERENCIA DE INFORMACION FISICA Y JURIDICA</t>
  </si>
  <si>
    <t>RECTIFICACION DE ESTRATO USO Y DESTINO</t>
  </si>
  <si>
    <t>CAMBIO DE PROPIETARIO O POSEEDOR</t>
  </si>
  <si>
    <t>CERTIFICADO DE INSCRIPCION EN EL CENSO CATASTRAL</t>
  </si>
  <si>
    <t>CERTIFICACION CATASTRAL</t>
  </si>
  <si>
    <t>PERIODO ACTUAL</t>
  </si>
  <si>
    <t>REQUERIMIENTOS DE NOMENCLATURA</t>
  </si>
  <si>
    <t>Porcentaje</t>
  </si>
  <si>
    <t>Consulta</t>
  </si>
  <si>
    <t>Denuncia actos corrupción</t>
  </si>
  <si>
    <t>Derecho petición interés general</t>
  </si>
  <si>
    <t>Derecho petición interés particular</t>
  </si>
  <si>
    <t>Felicitación</t>
  </si>
  <si>
    <t>Queja</t>
  </si>
  <si>
    <t>Reclamo</t>
  </si>
  <si>
    <t>Solicitud acceso información</t>
  </si>
  <si>
    <t>Solicitud copia</t>
  </si>
  <si>
    <t>Sugerencia</t>
  </si>
  <si>
    <t>Etiquetas de fila</t>
  </si>
  <si>
    <t>Peticiones</t>
  </si>
  <si>
    <t>Total general</t>
  </si>
  <si>
    <t>Por definir</t>
  </si>
  <si>
    <t>TRASLADO A ENTIDADES NACIONALES Y/O TERRITORIALES</t>
  </si>
  <si>
    <t>06 - TUNJUELITO</t>
  </si>
  <si>
    <t xml:space="preserve">ATENCION DE SERVICIOS </t>
  </si>
  <si>
    <t>DEPENDENCIAS</t>
  </si>
  <si>
    <t>DEFENSORIA DEL ESPACIO PUBLICO</t>
  </si>
  <si>
    <t>Participación por Localidad</t>
  </si>
  <si>
    <t>Subtema</t>
  </si>
  <si>
    <t>Total</t>
  </si>
  <si>
    <t>GESTION DEL TALENTO HUMANO</t>
  </si>
  <si>
    <t>TOTAL</t>
  </si>
  <si>
    <t>03 - SANTA FE</t>
  </si>
  <si>
    <t>17 - LA CANDELARIA</t>
  </si>
  <si>
    <t>Participación por Estrato</t>
  </si>
  <si>
    <t>TIPO REQUIRIENTE</t>
  </si>
  <si>
    <t>CALIDAD REQUIRIENTE</t>
  </si>
  <si>
    <t>PRESENCIAL</t>
  </si>
  <si>
    <t>FELICITACION</t>
  </si>
  <si>
    <t>TRASLADO A ENTIDADES DISTRITALES</t>
  </si>
  <si>
    <t>ESCRITO</t>
  </si>
  <si>
    <t>SOLICITUD COPIA DE DOCUMENTO</t>
  </si>
  <si>
    <t>INSCRIPCION DE PREDIOS O MEJORAS NUEVA INCORPORACION</t>
  </si>
  <si>
    <t>ATENCION TIENDA CATASTRAL</t>
  </si>
  <si>
    <t>ATENCION PLANOTECA</t>
  </si>
  <si>
    <t>ASIGNACION DE NOMENCLATURA</t>
  </si>
  <si>
    <t>ACUEDUCTO - EAB</t>
  </si>
  <si>
    <t>CODENSA</t>
  </si>
  <si>
    <t>SECRETARIA DEL HABITAT</t>
  </si>
  <si>
    <t>GERENCIA DE INFORMACION CATASTRAL</t>
  </si>
  <si>
    <t>SUGERENCIA</t>
  </si>
  <si>
    <t>DENUNCIA POR ACTOS DE CORRUPCION</t>
  </si>
  <si>
    <t>ACTUALIZACION DE DATOS ABIERTOS</t>
  </si>
  <si>
    <t>INCORPORACION DE CONSTRUCCION PH / NPH</t>
  </si>
  <si>
    <t>IMPUESTOS</t>
  </si>
  <si>
    <t>IDU</t>
  </si>
  <si>
    <t>ENTIDAD NACIONAL</t>
  </si>
  <si>
    <t>SECRETARIA DE AMBIENTE</t>
  </si>
  <si>
    <t>SECRETARIA DE INTEGRACION SOCIAL</t>
  </si>
  <si>
    <t>SECRETARIA DE EDUCACION</t>
  </si>
  <si>
    <t>OFICINA ASESORA DE CONTROL INTERNO DISCIPLINARIO</t>
  </si>
  <si>
    <t>Establecimiento comercial</t>
  </si>
  <si>
    <t>ANÁLISIS PETICIONES BOGOTA TE ESCUCHA JULIO DE 2021
Las respuestas de las peticiones atendidas en el mes de julio emitidas por la UAECD atienden el criterio de OPORTUNIDAD a excepción de las peticiones 1797662021 y 1756082021 de la Oficina Asesora Jurídica y de la Subgerencia de Información Física y Jurídica que se contestaron con 3 días y 1 día de retraso respectivamente.
Las demás PQRS gestionadas en el periodo cumplieron con los términos legales establecidos de la siguiente manera:
•Los traslados por no competencia fueron atendidos en un término de 5 días.
•Las solicitudes de información y de copias se atendieron en menos de 20 días.
•Las consultas en menos de los 35 días y los derechos de petición, reclamos, felicitaciones quejas y sugerencias fueron resueltos en un tiempo menor de 30 días.
Esto de acuerdo con lo señalado en el Decreto 491 de 2020, referente a la ampliación de los términos para la atención de peticiones que están en curso y radicadas mientras se mantenga la emergencia sanitaria declarada por el Ministerio de Salud mediante Resolución 385 de 2020.
El principal canal de recepción de PQRS ciudadanas fue el sistema Bogotá te Escucha, seguido del correo institucional; situación acorde a la realidad de pandemia que ha obligado a la ciudadanía a utilizar en mayor medida los canales virtuales para radicar sus peticiones.  Por otra parte, por el Buzón de sugerencias se recibieron 7 requerimientos, 2 peticiones más que en junio. Cabe aclarar que en el informe estas peticiones fueron radicadas como canal “presencial”.
La tipología más representativa fue el derecho de petición de interés particular el cual permitió al ciudadano solicitar diferentes trámites y servicios a cargo de la UAECD; siendo los temas más relevantes los correspondientes a cambios de propietario o poseedor en los predios, revisión de avalúo e impuestos. También tuvimos  como tema relevante el tema de “traslados a otras entidades”, esto por las peticiones que empezaron a llegar por comunicados de la DIAN a los ciudadanos informando de valores de avalúos, algunos desactualizados.
El número de reclamos aumentó 6% aprox. con respecto al mes anterior, pasó de un 17.50% a 23,69%,  
reclamos relacionados principalmente con la no respuesta oportuna a trámites del Sistema Integrado de Información Catastral y a temas relacionados con impuestos.
Para el mes de julio se recibieron 249 peticiones, un 3,75% de peticiones más que el mes anterior, y con respecto a julio de 2020, recibimos un 70.71% menos.
Se espera un leve aumento de las peticiones para los meses de agosto y septiembre, dado que estamos recibiendo solicitudes de impuestos y estamos en fechas de pago del predial. Las peticiones en este mes han tenido aumentos significativos sobre todo en los primeros días de cada semana.
Por último, se informa el correcto registro de todas las peticiones en el Sistema Distrital para la Gestión de Peticiones Ciudadanas “Bogotá te escucha”.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</si>
</sst>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Calibri"/>
      <family val="2"/>
      <scheme val="minor"/>
    </font>
    <font>
      <sz val="10"/>
      <color theme="1"/>
      <name val="Maiandra GD"/>
      <family val="2"/>
    </font>
    <font>
      <sz val="10"/>
      <color theme="1"/>
      <name val="Maiandra GD"/>
      <family val="2"/>
    </font>
    <font>
      <b/>
      <sz val="10"/>
      <color theme="1"/>
      <name val="Maiandra GD"/>
      <family val="2"/>
    </font>
    <font>
      <b/>
      <sz val="10"/>
      <color theme="1"/>
      <name val="Maiandra GD"/>
      <family val="2"/>
    </font>
    <font>
      <b/>
      <sz val="12"/>
      <color theme="1"/>
      <name val="Times New Roman"/>
      <family val="1"/>
    </font>
    <font>
      <sz val="12"/>
      <color theme="1"/>
      <name val="Times New Roman"/>
      <family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theme="4" tint="0.79998168889431442"/>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theme="4" tint="0.39994506668294322"/>
      </left>
      <right style="hair">
        <color theme="4" tint="0.39994506668294322"/>
      </right>
      <top style="hair">
        <color theme="4" tint="0.39994506668294322"/>
      </top>
      <bottom style="hair">
        <color theme="4" tint="0.39994506668294322"/>
      </bottom>
      <diagonal/>
    </border>
    <border>
      <left style="hair">
        <color theme="4" tint="0.39985351115451523"/>
      </left>
      <right style="hair">
        <color theme="4" tint="0.39985351115451523"/>
      </right>
      <top style="hair">
        <color theme="4" tint="0.39985351115451523"/>
      </top>
      <bottom/>
      <diagonal/>
    </border>
    <border>
      <left style="hair">
        <color theme="4" tint="0.39982299264503923"/>
      </left>
      <right style="hair">
        <color theme="4" tint="0.39982299264503923"/>
      </right>
      <top style="hair">
        <color theme="4" tint="0.39982299264503923"/>
      </top>
      <bottom style="hair">
        <color theme="4" tint="0.39982299264503923"/>
      </bottom>
      <diagonal/>
    </border>
    <border>
      <left style="hair">
        <color theme="0" tint="-0.14996795556505021"/>
      </left>
      <right style="hair">
        <color theme="0" tint="-0.14996795556505021"/>
      </right>
      <top style="hair">
        <color theme="0" tint="-0.14996795556505021"/>
      </top>
      <bottom style="hair">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hair">
        <color theme="4" tint="0.39991454817346722"/>
      </left>
      <right style="hair">
        <color theme="4" tint="0.39991454817346722"/>
      </right>
      <top style="hair">
        <color theme="4" tint="0.39991454817346722"/>
      </top>
      <bottom style="hair">
        <color theme="4" tint="0.39991454817346722"/>
      </bottom>
      <diagonal/>
    </border>
    <border>
      <left style="hair">
        <color theme="4" tint="0.59996337778862885"/>
      </left>
      <right style="hair">
        <color theme="4" tint="0.59996337778862885"/>
      </right>
      <top style="hair">
        <color theme="4" tint="0.59996337778862885"/>
      </top>
      <bottom style="hair">
        <color theme="4" tint="0.59996337778862885"/>
      </bottom>
      <diagonal/>
    </border>
    <border>
      <left style="hair">
        <color theme="4" tint="0.39985351115451523"/>
      </left>
      <right style="hair">
        <color theme="4" tint="0.39985351115451523"/>
      </right>
      <top style="hair">
        <color theme="4" tint="0.39985351115451523"/>
      </top>
      <bottom style="hair">
        <color theme="4" tint="0.39985351115451523"/>
      </bottom>
      <diagonal/>
    </border>
    <border>
      <left style="hair">
        <color theme="4" tint="0.79998168889431442"/>
      </left>
      <right style="hair">
        <color theme="4" tint="0.79998168889431442"/>
      </right>
      <top style="hair">
        <color theme="4" tint="0.79998168889431442"/>
      </top>
      <bottom style="hair">
        <color theme="4" tint="0.79998168889431442"/>
      </bottom>
      <diagonal/>
    </border>
    <border>
      <left style="hair">
        <color theme="4" tint="0.39994506668294322"/>
      </left>
      <right/>
      <top style="hair">
        <color theme="4" tint="0.39994506668294322"/>
      </top>
      <bottom style="hair">
        <color theme="4" tint="0.39994506668294322"/>
      </bottom>
      <diagonal/>
    </border>
    <border>
      <left/>
      <right style="hair">
        <color theme="4" tint="0.39994506668294322"/>
      </right>
      <top style="hair">
        <color theme="4" tint="0.39994506668294322"/>
      </top>
      <bottom style="hair">
        <color theme="4" tint="0.39994506668294322"/>
      </bottom>
      <diagonal/>
    </border>
    <border>
      <left style="dotted">
        <color theme="4" tint="0.59996337778862885"/>
      </left>
      <right style="dotted">
        <color theme="4" tint="0.59996337778862885"/>
      </right>
      <top style="dotted">
        <color theme="4" tint="0.59996337778862885"/>
      </top>
      <bottom style="dotted">
        <color theme="4" tint="0.59996337778862885"/>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62">
    <xf numFmtId="0" fontId="0" fillId="0" borderId="0" xfId="0"/>
    <xf numFmtId="0" fontId="19" fillId="0" borderId="0" xfId="0" applyFont="1"/>
    <xf numFmtId="0" fontId="20" fillId="0" borderId="0" xfId="0" applyFont="1"/>
    <xf numFmtId="0" fontId="20" fillId="0" borderId="0" xfId="0" applyFont="1" applyAlignment="1">
      <alignment horizontal="left"/>
    </xf>
    <xf numFmtId="0" fontId="19" fillId="0" borderId="0" xfId="0" pivotButton="1" applyFont="1"/>
    <xf numFmtId="0" fontId="0" fillId="0" borderId="0" xfId="0" pivotButton="1"/>
    <xf numFmtId="0" fontId="22" fillId="33" borderId="10" xfId="0" applyFont="1" applyFill="1" applyBorder="1" applyAlignment="1"/>
    <xf numFmtId="0" fontId="19" fillId="0" borderId="0" xfId="0" applyFont="1" applyAlignment="1">
      <alignment horizontal="left"/>
    </xf>
    <xf numFmtId="0" fontId="19" fillId="0" borderId="0" xfId="0" applyFont="1" applyAlignment="1">
      <alignment horizontal="center" vertical="center"/>
    </xf>
    <xf numFmtId="0" fontId="0" fillId="0" borderId="0" xfId="0" applyAlignment="1">
      <alignment horizontal="center" vertical="center"/>
    </xf>
    <xf numFmtId="0" fontId="19" fillId="0" borderId="12" xfId="0" applyFont="1" applyBorder="1"/>
    <xf numFmtId="0" fontId="19" fillId="0" borderId="12" xfId="0" applyFont="1" applyBorder="1" applyAlignment="1">
      <alignment horizontal="center" vertical="center"/>
    </xf>
    <xf numFmtId="0" fontId="19" fillId="33" borderId="13" xfId="0" applyFont="1" applyFill="1" applyBorder="1" applyAlignment="1">
      <alignment horizontal="left"/>
    </xf>
    <xf numFmtId="0" fontId="19" fillId="33" borderId="13" xfId="0" applyFont="1" applyFill="1" applyBorder="1"/>
    <xf numFmtId="0" fontId="21" fillId="33" borderId="14" xfId="0" applyFont="1" applyFill="1" applyBorder="1" applyAlignment="1">
      <alignment horizontal="left"/>
    </xf>
    <xf numFmtId="0" fontId="21" fillId="33" borderId="14" xfId="0" applyFont="1" applyFill="1" applyBorder="1"/>
    <xf numFmtId="0" fontId="20" fillId="0" borderId="14" xfId="0" applyFont="1" applyBorder="1" applyAlignment="1">
      <alignment horizontal="left"/>
    </xf>
    <xf numFmtId="0" fontId="22" fillId="33" borderId="14" xfId="0" applyFont="1" applyFill="1" applyBorder="1"/>
    <xf numFmtId="0" fontId="19" fillId="0" borderId="15" xfId="0" applyFont="1" applyBorder="1" applyAlignment="1">
      <alignment horizontal="left"/>
    </xf>
    <xf numFmtId="0" fontId="21" fillId="33" borderId="16" xfId="0" applyFont="1" applyFill="1" applyBorder="1" applyAlignment="1">
      <alignment horizontal="left"/>
    </xf>
    <xf numFmtId="0" fontId="21" fillId="33" borderId="16" xfId="0" applyFont="1" applyFill="1" applyBorder="1"/>
    <xf numFmtId="0" fontId="19" fillId="0" borderId="10" xfId="0" applyFont="1" applyBorder="1" applyAlignment="1">
      <alignment horizontal="left"/>
    </xf>
    <xf numFmtId="0" fontId="19" fillId="0" borderId="10" xfId="0" applyFont="1" applyBorder="1"/>
    <xf numFmtId="0" fontId="21" fillId="33" borderId="10" xfId="0" applyFont="1" applyFill="1" applyBorder="1" applyAlignment="1">
      <alignment horizontal="left"/>
    </xf>
    <xf numFmtId="0" fontId="21" fillId="33" borderId="10" xfId="0" applyFont="1" applyFill="1" applyBorder="1"/>
    <xf numFmtId="0" fontId="21" fillId="33" borderId="10" xfId="0" applyFont="1" applyFill="1" applyBorder="1" applyAlignment="1">
      <alignment horizontal="center"/>
    </xf>
    <xf numFmtId="0" fontId="19" fillId="0" borderId="10" xfId="0" applyFont="1" applyBorder="1" applyAlignment="1">
      <alignment horizontal="center"/>
    </xf>
    <xf numFmtId="10" fontId="19" fillId="0" borderId="10" xfId="42" applyNumberFormat="1" applyFont="1" applyBorder="1" applyAlignment="1">
      <alignment horizontal="center"/>
    </xf>
    <xf numFmtId="0" fontId="19" fillId="0" borderId="15" xfId="0" applyFont="1" applyBorder="1" applyAlignment="1">
      <alignment horizontal="center" vertical="center"/>
    </xf>
    <xf numFmtId="10" fontId="19" fillId="0" borderId="15" xfId="42" applyNumberFormat="1" applyFont="1" applyBorder="1" applyAlignment="1">
      <alignment horizontal="center" vertical="center"/>
    </xf>
    <xf numFmtId="17" fontId="21" fillId="33" borderId="14" xfId="0" applyNumberFormat="1" applyFont="1" applyFill="1" applyBorder="1" applyAlignment="1">
      <alignment horizontal="center"/>
    </xf>
    <xf numFmtId="0" fontId="21" fillId="33" borderId="13" xfId="0" applyFont="1" applyFill="1" applyBorder="1" applyAlignment="1">
      <alignment horizontal="center"/>
    </xf>
    <xf numFmtId="0" fontId="20" fillId="0" borderId="14" xfId="0" applyFont="1" applyBorder="1" applyAlignment="1">
      <alignment horizontal="center"/>
    </xf>
    <xf numFmtId="0" fontId="21" fillId="33" borderId="14" xfId="0" applyFont="1" applyFill="1" applyBorder="1" applyAlignment="1">
      <alignment horizontal="center"/>
    </xf>
    <xf numFmtId="0" fontId="22" fillId="33" borderId="14" xfId="0" applyFont="1" applyFill="1" applyBorder="1" applyAlignment="1">
      <alignment horizontal="center"/>
    </xf>
    <xf numFmtId="0" fontId="21" fillId="33" borderId="17" xfId="0" applyFont="1" applyFill="1" applyBorder="1" applyAlignment="1">
      <alignment horizontal="center"/>
    </xf>
    <xf numFmtId="0" fontId="21" fillId="33" borderId="10" xfId="0" applyFont="1" applyFill="1" applyBorder="1" applyAlignment="1">
      <alignment horizontal="center" vertical="center"/>
    </xf>
    <xf numFmtId="0" fontId="21" fillId="33" borderId="10" xfId="0" applyFont="1" applyFill="1" applyBorder="1" applyAlignment="1">
      <alignment horizontal="center" vertical="center" wrapText="1"/>
    </xf>
    <xf numFmtId="0" fontId="19" fillId="0" borderId="10" xfId="0" applyFont="1" applyBorder="1" applyAlignment="1">
      <alignment horizontal="center" vertical="center"/>
    </xf>
    <xf numFmtId="2" fontId="19" fillId="0" borderId="10" xfId="0" applyNumberFormat="1" applyFont="1" applyBorder="1" applyAlignment="1">
      <alignment horizontal="center" vertical="center"/>
    </xf>
    <xf numFmtId="0" fontId="21" fillId="33" borderId="11" xfId="0" applyFont="1" applyFill="1" applyBorder="1" applyAlignment="1">
      <alignment horizontal="center"/>
    </xf>
    <xf numFmtId="0" fontId="21" fillId="33" borderId="11" xfId="0" applyFont="1" applyFill="1" applyBorder="1" applyAlignment="1">
      <alignment horizontal="center" vertical="center"/>
    </xf>
    <xf numFmtId="0" fontId="21" fillId="33" borderId="16" xfId="0" applyFont="1" applyFill="1" applyBorder="1" applyAlignment="1">
      <alignment horizontal="center"/>
    </xf>
    <xf numFmtId="0" fontId="21" fillId="33" borderId="18" xfId="0" applyFont="1" applyFill="1" applyBorder="1" applyAlignment="1">
      <alignment horizontal="center"/>
    </xf>
    <xf numFmtId="0" fontId="19" fillId="0" borderId="18" xfId="0" applyFont="1" applyBorder="1" applyAlignment="1">
      <alignment horizontal="left"/>
    </xf>
    <xf numFmtId="0" fontId="19" fillId="0" borderId="18" xfId="0" applyFont="1" applyBorder="1" applyAlignment="1">
      <alignment horizontal="center"/>
    </xf>
    <xf numFmtId="0" fontId="21" fillId="33" borderId="19" xfId="0" applyFont="1" applyFill="1" applyBorder="1" applyAlignment="1">
      <alignment horizontal="center" vertical="center"/>
    </xf>
    <xf numFmtId="0" fontId="21" fillId="33" borderId="20" xfId="0" applyFont="1" applyFill="1" applyBorder="1" applyAlignment="1">
      <alignment vertical="center"/>
    </xf>
    <xf numFmtId="0" fontId="22" fillId="33" borderId="13" xfId="0" applyFont="1" applyFill="1" applyBorder="1" applyAlignment="1">
      <alignment horizontal="center" vertical="center"/>
    </xf>
    <xf numFmtId="0" fontId="22" fillId="33" borderId="14" xfId="0" applyFont="1" applyFill="1" applyBorder="1" applyAlignment="1">
      <alignment horizontal="center" vertical="center"/>
    </xf>
    <xf numFmtId="0" fontId="21" fillId="33" borderId="11" xfId="0" applyFont="1" applyFill="1" applyBorder="1"/>
    <xf numFmtId="0" fontId="19" fillId="0" borderId="21" xfId="0" applyFont="1" applyBorder="1" applyAlignment="1">
      <alignment horizontal="left"/>
    </xf>
    <xf numFmtId="0" fontId="19" fillId="0" borderId="21" xfId="0" applyFont="1" applyBorder="1" applyAlignment="1">
      <alignment horizontal="center"/>
    </xf>
    <xf numFmtId="0" fontId="19" fillId="0" borderId="21" xfId="0" applyFont="1" applyBorder="1" applyAlignment="1">
      <alignment horizontal="left" vertical="center"/>
    </xf>
    <xf numFmtId="0" fontId="19" fillId="0" borderId="21" xfId="0" applyFont="1" applyBorder="1" applyAlignment="1">
      <alignment horizontal="center" vertical="center"/>
    </xf>
    <xf numFmtId="0" fontId="21" fillId="33" borderId="21" xfId="0" applyFont="1" applyFill="1" applyBorder="1" applyAlignment="1">
      <alignment horizontal="center" vertical="center"/>
    </xf>
    <xf numFmtId="0" fontId="19" fillId="0" borderId="18" xfId="0" applyFont="1" applyBorder="1"/>
    <xf numFmtId="0" fontId="19" fillId="0" borderId="0" xfId="0" applyFont="1" applyBorder="1" applyAlignment="1">
      <alignment horizontal="left"/>
    </xf>
    <xf numFmtId="0" fontId="19" fillId="0" borderId="0" xfId="0" applyFont="1" applyBorder="1" applyAlignment="1">
      <alignment horizontal="center" vertical="center"/>
    </xf>
    <xf numFmtId="10" fontId="19" fillId="0" borderId="0" xfId="42" applyNumberFormat="1" applyFont="1" applyBorder="1" applyAlignment="1">
      <alignment horizontal="center" vertical="center"/>
    </xf>
    <xf numFmtId="0" fontId="23" fillId="0" borderId="0" xfId="0" applyFont="1" applyAlignment="1">
      <alignment horizontal="justify" vertical="center"/>
    </xf>
    <xf numFmtId="0" fontId="24" fillId="0" borderId="0" xfId="0" applyFont="1" applyAlignment="1">
      <alignment horizontal="center" vertical="center" wrapText="1"/>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tas" xfId="15" builtinId="10" customBuiltin="1"/>
    <cellStyle name="Porcentaje" xfId="42" builtinId="5"/>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419"/>
              <a:t>Participación</a:t>
            </a:r>
            <a:r>
              <a:rPr lang="es-419" baseline="0"/>
              <a:t> por Localidad</a:t>
            </a:r>
            <a:endParaRPr lang="es-419"/>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'[1]8. Participación por Localidad'!$C$3</c:f>
              <c:strCache>
                <c:ptCount val="1"/>
                <c:pt idx="0">
                  <c:v>Peticiones</c:v>
                </c:pt>
              </c:strCache>
            </c:strRef>
          </c:tx>
          <c:spPr>
            <a:solidFill>
              <a:srgbClr val="FFC000"/>
            </a:solidFill>
            <a:ln>
              <a:noFill/>
            </a:ln>
            <a:effectLst/>
            <a:sp3d/>
          </c:spPr>
          <c:invertIfNegative val="0"/>
          <c:dPt>
            <c:idx val="1"/>
            <c:invertIfNegative val="0"/>
            <c:bubble3D val="0"/>
            <c:spPr>
              <a:solidFill>
                <a:srgbClr val="FFFFFF"/>
              </a:solidFill>
              <a:ln>
                <a:noFill/>
              </a:ln>
              <a:effectLst/>
              <a:sp3d/>
            </c:spPr>
            <c:extLst>
              <c:ext xmlns:c16="http://schemas.microsoft.com/office/drawing/2014/chart" uri="{C3380CC4-5D6E-409C-BE32-E72D297353CC}">
                <c16:uniqueId val="{00000001-9ED2-4FC6-BAB1-DB1290C754F8}"/>
              </c:ext>
            </c:extLst>
          </c:dPt>
          <c:dPt>
            <c:idx val="2"/>
            <c:invertIfNegative val="0"/>
            <c:bubble3D val="0"/>
            <c:spPr>
              <a:solidFill>
                <a:srgbClr val="C00000"/>
              </a:solidFill>
              <a:ln>
                <a:noFill/>
              </a:ln>
              <a:effectLst/>
              <a:sp3d/>
            </c:spPr>
            <c:extLst>
              <c:ext xmlns:c16="http://schemas.microsoft.com/office/drawing/2014/chart" uri="{C3380CC4-5D6E-409C-BE32-E72D297353CC}">
                <c16:uniqueId val="{00000003-9ED2-4FC6-BAB1-DB1290C754F8}"/>
              </c:ext>
            </c:extLst>
          </c:dPt>
          <c:dPt>
            <c:idx val="3"/>
            <c:invertIfNegative val="0"/>
            <c:bubble3D val="0"/>
            <c:spPr>
              <a:solidFill>
                <a:schemeClr val="accent1">
                  <a:lumMod val="50000"/>
                </a:schemeClr>
              </a:solidFill>
              <a:ln>
                <a:noFill/>
              </a:ln>
              <a:effectLst/>
              <a:sp3d/>
            </c:spPr>
            <c:extLst>
              <c:ext xmlns:c16="http://schemas.microsoft.com/office/drawing/2014/chart" uri="{C3380CC4-5D6E-409C-BE32-E72D297353CC}">
                <c16:uniqueId val="{00000005-9ED2-4FC6-BAB1-DB1290C754F8}"/>
              </c:ext>
            </c:extLst>
          </c:dPt>
          <c:dPt>
            <c:idx val="4"/>
            <c:invertIfNegative val="0"/>
            <c:bubble3D val="0"/>
            <c:spPr>
              <a:solidFill>
                <a:schemeClr val="bg2">
                  <a:lumMod val="50000"/>
                </a:schemeClr>
              </a:solidFill>
              <a:ln>
                <a:noFill/>
              </a:ln>
              <a:effectLst/>
              <a:sp3d/>
            </c:spPr>
            <c:extLst>
              <c:ext xmlns:c16="http://schemas.microsoft.com/office/drawing/2014/chart" uri="{C3380CC4-5D6E-409C-BE32-E72D297353CC}">
                <c16:uniqueId val="{00000007-9ED2-4FC6-BAB1-DB1290C754F8}"/>
              </c:ext>
            </c:extLst>
          </c:dPt>
          <c:dPt>
            <c:idx val="5"/>
            <c:invertIfNegative val="0"/>
            <c:bubble3D val="0"/>
            <c:spPr>
              <a:solidFill>
                <a:srgbClr val="00B050"/>
              </a:solidFill>
              <a:ln>
                <a:noFill/>
              </a:ln>
              <a:effectLst/>
              <a:sp3d/>
            </c:spPr>
            <c:extLst>
              <c:ext xmlns:c16="http://schemas.microsoft.com/office/drawing/2014/chart" uri="{C3380CC4-5D6E-409C-BE32-E72D297353CC}">
                <c16:uniqueId val="{00000009-9ED2-4FC6-BAB1-DB1290C754F8}"/>
              </c:ext>
            </c:extLst>
          </c:dPt>
          <c:dPt>
            <c:idx val="6"/>
            <c:invertIfNegative val="0"/>
            <c:bubble3D val="0"/>
            <c:spPr>
              <a:solidFill>
                <a:schemeClr val="accent2">
                  <a:lumMod val="50000"/>
                </a:schemeClr>
              </a:solidFill>
              <a:ln>
                <a:noFill/>
              </a:ln>
              <a:effectLst/>
              <a:sp3d/>
            </c:spPr>
            <c:extLst>
              <c:ext xmlns:c16="http://schemas.microsoft.com/office/drawing/2014/chart" uri="{C3380CC4-5D6E-409C-BE32-E72D297353CC}">
                <c16:uniqueId val="{0000000B-9ED2-4FC6-BAB1-DB1290C754F8}"/>
              </c:ext>
            </c:extLst>
          </c:dPt>
          <c:dPt>
            <c:idx val="7"/>
            <c:invertIfNegative val="0"/>
            <c:bubble3D val="0"/>
            <c:spPr>
              <a:solidFill>
                <a:schemeClr val="bg2">
                  <a:lumMod val="25000"/>
                </a:schemeClr>
              </a:solidFill>
              <a:ln>
                <a:noFill/>
              </a:ln>
              <a:effectLst/>
              <a:sp3d/>
            </c:spPr>
            <c:extLst>
              <c:ext xmlns:c16="http://schemas.microsoft.com/office/drawing/2014/chart" uri="{C3380CC4-5D6E-409C-BE32-E72D297353CC}">
                <c16:uniqueId val="{0000000D-9ED2-4FC6-BAB1-DB1290C754F8}"/>
              </c:ext>
            </c:extLst>
          </c:dPt>
          <c:dPt>
            <c:idx val="8"/>
            <c:invertIfNegative val="0"/>
            <c:bubble3D val="0"/>
            <c:spPr>
              <a:solidFill>
                <a:schemeClr val="accent4">
                  <a:lumMod val="20000"/>
                  <a:lumOff val="80000"/>
                </a:schemeClr>
              </a:solidFill>
              <a:ln>
                <a:noFill/>
              </a:ln>
              <a:effectLst/>
              <a:sp3d/>
            </c:spPr>
            <c:extLst>
              <c:ext xmlns:c16="http://schemas.microsoft.com/office/drawing/2014/chart" uri="{C3380CC4-5D6E-409C-BE32-E72D297353CC}">
                <c16:uniqueId val="{0000000F-9ED2-4FC6-BAB1-DB1290C754F8}"/>
              </c:ext>
            </c:extLst>
          </c:dPt>
          <c:dPt>
            <c:idx val="9"/>
            <c:invertIfNegative val="0"/>
            <c:bubble3D val="0"/>
            <c:spPr>
              <a:solidFill>
                <a:srgbClr val="FFFF00"/>
              </a:solidFill>
              <a:ln>
                <a:solidFill>
                  <a:schemeClr val="accent1">
                    <a:lumMod val="50000"/>
                  </a:schemeClr>
                </a:solidFill>
              </a:ln>
              <a:effectLst/>
              <a:sp3d>
                <a:contourClr>
                  <a:schemeClr val="accent1">
                    <a:lumMod val="50000"/>
                  </a:schemeClr>
                </a:contourClr>
              </a:sp3d>
            </c:spPr>
            <c:extLst>
              <c:ext xmlns:c16="http://schemas.microsoft.com/office/drawing/2014/chart" uri="{C3380CC4-5D6E-409C-BE32-E72D297353CC}">
                <c16:uniqueId val="{00000011-9ED2-4FC6-BAB1-DB1290C754F8}"/>
              </c:ext>
            </c:extLst>
          </c:dPt>
          <c:dPt>
            <c:idx val="10"/>
            <c:invertIfNegative val="0"/>
            <c:bubble3D val="0"/>
            <c:spPr>
              <a:solidFill>
                <a:srgbClr val="0099FF"/>
              </a:solidFill>
              <a:ln>
                <a:noFill/>
              </a:ln>
              <a:effectLst/>
              <a:sp3d/>
            </c:spPr>
            <c:extLst>
              <c:ext xmlns:c16="http://schemas.microsoft.com/office/drawing/2014/chart" uri="{C3380CC4-5D6E-409C-BE32-E72D297353CC}">
                <c16:uniqueId val="{00000013-9ED2-4FC6-BAB1-DB1290C754F8}"/>
              </c:ext>
            </c:extLst>
          </c:dPt>
          <c:dPt>
            <c:idx val="11"/>
            <c:invertIfNegative val="0"/>
            <c:bubble3D val="0"/>
            <c:spPr>
              <a:solidFill>
                <a:srgbClr val="FF0000"/>
              </a:solidFill>
              <a:ln>
                <a:noFill/>
              </a:ln>
              <a:effectLst/>
              <a:sp3d/>
            </c:spPr>
            <c:extLst>
              <c:ext xmlns:c16="http://schemas.microsoft.com/office/drawing/2014/chart" uri="{C3380CC4-5D6E-409C-BE32-E72D297353CC}">
                <c16:uniqueId val="{00000015-9ED2-4FC6-BAB1-DB1290C754F8}"/>
              </c:ext>
            </c:extLst>
          </c:dPt>
          <c:dPt>
            <c:idx val="12"/>
            <c:invertIfNegative val="0"/>
            <c:bubble3D val="0"/>
            <c:spPr>
              <a:solidFill>
                <a:srgbClr val="92D050"/>
              </a:solidFill>
              <a:ln>
                <a:noFill/>
              </a:ln>
              <a:effectLst/>
              <a:sp3d/>
            </c:spPr>
            <c:extLst>
              <c:ext xmlns:c16="http://schemas.microsoft.com/office/drawing/2014/chart" uri="{C3380CC4-5D6E-409C-BE32-E72D297353CC}">
                <c16:uniqueId val="{00000017-9ED2-4FC6-BAB1-DB1290C754F8}"/>
              </c:ext>
            </c:extLst>
          </c:dPt>
          <c:dPt>
            <c:idx val="13"/>
            <c:invertIfNegative val="0"/>
            <c:bubble3D val="0"/>
            <c:spPr>
              <a:solidFill>
                <a:schemeClr val="bg1">
                  <a:lumMod val="95000"/>
                </a:schemeClr>
              </a:solidFill>
              <a:ln>
                <a:noFill/>
              </a:ln>
              <a:effectLst/>
              <a:sp3d/>
            </c:spPr>
            <c:extLst>
              <c:ext xmlns:c16="http://schemas.microsoft.com/office/drawing/2014/chart" uri="{C3380CC4-5D6E-409C-BE32-E72D297353CC}">
                <c16:uniqueId val="{00000019-9ED2-4FC6-BAB1-DB1290C754F8}"/>
              </c:ext>
            </c:extLst>
          </c:dPt>
          <c:dPt>
            <c:idx val="14"/>
            <c:invertIfNegative val="0"/>
            <c:bubble3D val="0"/>
            <c:spPr>
              <a:solidFill>
                <a:schemeClr val="accent5">
                  <a:lumMod val="60000"/>
                  <a:lumOff val="40000"/>
                </a:schemeClr>
              </a:solidFill>
              <a:ln>
                <a:noFill/>
              </a:ln>
              <a:effectLst/>
              <a:sp3d/>
            </c:spPr>
            <c:extLst>
              <c:ext xmlns:c16="http://schemas.microsoft.com/office/drawing/2014/chart" uri="{C3380CC4-5D6E-409C-BE32-E72D297353CC}">
                <c16:uniqueId val="{0000001B-9ED2-4FC6-BAB1-DB1290C754F8}"/>
              </c:ext>
            </c:extLst>
          </c:dPt>
          <c:dPt>
            <c:idx val="15"/>
            <c:invertIfNegative val="0"/>
            <c:bubble3D val="0"/>
            <c:spPr>
              <a:solidFill>
                <a:srgbClr val="33CCCC"/>
              </a:solidFill>
              <a:ln>
                <a:noFill/>
              </a:ln>
              <a:effectLst/>
              <a:sp3d/>
            </c:spPr>
            <c:extLst>
              <c:ext xmlns:c16="http://schemas.microsoft.com/office/drawing/2014/chart" uri="{C3380CC4-5D6E-409C-BE32-E72D297353CC}">
                <c16:uniqueId val="{0000001D-9ED2-4FC6-BAB1-DB1290C754F8}"/>
              </c:ext>
            </c:extLst>
          </c:dPt>
          <c:dPt>
            <c:idx val="16"/>
            <c:invertIfNegative val="0"/>
            <c:bubble3D val="0"/>
            <c:spPr>
              <a:solidFill>
                <a:schemeClr val="tx1">
                  <a:lumMod val="65000"/>
                  <a:lumOff val="35000"/>
                </a:schemeClr>
              </a:solidFill>
              <a:ln>
                <a:noFill/>
              </a:ln>
              <a:effectLst/>
              <a:sp3d/>
            </c:spPr>
            <c:extLst>
              <c:ext xmlns:c16="http://schemas.microsoft.com/office/drawing/2014/chart" uri="{C3380CC4-5D6E-409C-BE32-E72D297353CC}">
                <c16:uniqueId val="{0000001F-9ED2-4FC6-BAB1-DB1290C754F8}"/>
              </c:ext>
            </c:extLst>
          </c:dPt>
          <c:dPt>
            <c:idx val="17"/>
            <c:invertIfNegative val="0"/>
            <c:bubble3D val="0"/>
            <c:spPr>
              <a:solidFill>
                <a:srgbClr val="FF6600"/>
              </a:solidFill>
              <a:ln>
                <a:noFill/>
              </a:ln>
              <a:effectLst/>
              <a:sp3d/>
            </c:spPr>
            <c:extLst>
              <c:ext xmlns:c16="http://schemas.microsoft.com/office/drawing/2014/chart" uri="{C3380CC4-5D6E-409C-BE32-E72D297353CC}">
                <c16:uniqueId val="{00000021-9ED2-4FC6-BAB1-DB1290C754F8}"/>
              </c:ext>
            </c:extLst>
          </c:dPt>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'[1]8. Participación por Localidad'!$B$4:$B$22</c:f>
              <c:strCache>
                <c:ptCount val="19"/>
                <c:pt idx="0">
                  <c:v>01 - USAQUEN</c:v>
                </c:pt>
                <c:pt idx="1">
                  <c:v>02 - CHAPINERO</c:v>
                </c:pt>
                <c:pt idx="2">
                  <c:v>03 - SANTA FE</c:v>
                </c:pt>
                <c:pt idx="3">
                  <c:v>04 - SAN CRISTOBAL</c:v>
                </c:pt>
                <c:pt idx="4">
                  <c:v>05 - USME</c:v>
                </c:pt>
                <c:pt idx="5">
                  <c:v>06 - TUNJUELITO</c:v>
                </c:pt>
                <c:pt idx="6">
                  <c:v>07 - BOSA</c:v>
                </c:pt>
                <c:pt idx="7">
                  <c:v>08 - KENNEDY</c:v>
                </c:pt>
                <c:pt idx="8">
                  <c:v>09 - FONTIBON</c:v>
                </c:pt>
                <c:pt idx="9">
                  <c:v>10 - ENGATIVA</c:v>
                </c:pt>
                <c:pt idx="10">
                  <c:v>11 - SUBA</c:v>
                </c:pt>
                <c:pt idx="11">
                  <c:v>12 - BARRIOS UNIDOS</c:v>
                </c:pt>
                <c:pt idx="12">
                  <c:v>13 - TEUSAQUILLO</c:v>
                </c:pt>
                <c:pt idx="13">
                  <c:v>14 - LOS MARTIRES</c:v>
                </c:pt>
                <c:pt idx="14">
                  <c:v>15 - ANTONIO NARINO</c:v>
                </c:pt>
                <c:pt idx="15">
                  <c:v>16 - PUENTE ARANDA</c:v>
                </c:pt>
                <c:pt idx="16">
                  <c:v>17 - LA CANDELARIA</c:v>
                </c:pt>
                <c:pt idx="17">
                  <c:v>18 - RAFAEL URIBE URIBE</c:v>
                </c:pt>
                <c:pt idx="18">
                  <c:v>19 - CIUDAD BOLIVAR</c:v>
                </c:pt>
              </c:strCache>
            </c:strRef>
          </c:cat>
          <c:val>
            <c:numRef>
              <c:f>'[1]8. Participación por Localidad'!$C$4:$C$22</c:f>
              <c:numCache>
                <c:formatCode>General</c:formatCode>
                <c:ptCount val="19"/>
                <c:pt idx="0">
                  <c:v>10</c:v>
                </c:pt>
                <c:pt idx="1">
                  <c:v>9</c:v>
                </c:pt>
                <c:pt idx="2">
                  <c:v>3</c:v>
                </c:pt>
                <c:pt idx="3">
                  <c:v>5</c:v>
                </c:pt>
                <c:pt idx="4">
                  <c:v>5</c:v>
                </c:pt>
                <c:pt idx="5">
                  <c:v>3</c:v>
                </c:pt>
                <c:pt idx="6">
                  <c:v>4</c:v>
                </c:pt>
                <c:pt idx="7">
                  <c:v>14</c:v>
                </c:pt>
                <c:pt idx="8">
                  <c:v>9</c:v>
                </c:pt>
                <c:pt idx="9">
                  <c:v>9</c:v>
                </c:pt>
                <c:pt idx="10">
                  <c:v>15</c:v>
                </c:pt>
                <c:pt idx="11">
                  <c:v>4</c:v>
                </c:pt>
                <c:pt idx="12">
                  <c:v>5</c:v>
                </c:pt>
                <c:pt idx="13">
                  <c:v>11</c:v>
                </c:pt>
                <c:pt idx="14">
                  <c:v>4</c:v>
                </c:pt>
                <c:pt idx="15">
                  <c:v>6</c:v>
                </c:pt>
                <c:pt idx="16">
                  <c:v>4</c:v>
                </c:pt>
                <c:pt idx="17">
                  <c:v>4</c:v>
                </c:pt>
                <c:pt idx="18">
                  <c:v>5</c:v>
                </c:pt>
              </c:numCache>
            </c:numRef>
          </c:val>
          <c:extLst>
            <c:ext xmlns:c16="http://schemas.microsoft.com/office/drawing/2014/chart" uri="{C3380CC4-5D6E-409C-BE32-E72D297353CC}">
              <c16:uniqueId val="{00000022-9ED2-4FC6-BAB1-DB1290C754F8}"/>
            </c:ext>
          </c:extLst>
        </c:ser>
        <c:dLbls>
          <c:showLegendKey val="0"/>
          <c:showVal val="0"/>
          <c:showCatName val="0"/>
          <c:showSerName val="0"/>
          <c:showPercent val="0"/>
          <c:showBubbleSize val="0"/>
        </c:dLbls>
        <c:gapWidth val="150"/>
        <c:shape val="box"/>
        <c:axId val="288016896"/>
        <c:axId val="1175523328"/>
        <c:axId val="0"/>
      </c:bar3DChart>
      <c:catAx>
        <c:axId val="28801689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75523328"/>
        <c:crosses val="autoZero"/>
        <c:auto val="1"/>
        <c:lblAlgn val="ctr"/>
        <c:lblOffset val="100"/>
        <c:noMultiLvlLbl val="0"/>
      </c:catAx>
      <c:valAx>
        <c:axId val="11755233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801689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4</xdr:col>
      <xdr:colOff>9525</xdr:colOff>
      <xdr:row>2</xdr:row>
      <xdr:rowOff>19051</xdr:rowOff>
    </xdr:from>
    <xdr:to>
      <xdr:col>16</xdr:col>
      <xdr:colOff>238125</xdr:colOff>
      <xdr:row>19</xdr:row>
      <xdr:rowOff>160565</xdr:rowOff>
    </xdr:to>
    <xdr:pic>
      <xdr:nvPicPr>
        <xdr:cNvPr id="2" name="Imagen 1">
          <a:extLst>
            <a:ext uri="{FF2B5EF4-FFF2-40B4-BE49-F238E27FC236}">
              <a16:creationId xmlns:a16="http://schemas.microsoft.com/office/drawing/2014/main" id="{1FF484E6-0940-41F9-B0FB-4BA08FABFD46}"/>
            </a:ext>
          </a:extLst>
        </xdr:cNvPr>
        <xdr:cNvPicPr>
          <a:picLocks noChangeAspect="1"/>
        </xdr:cNvPicPr>
      </xdr:nvPicPr>
      <xdr:blipFill rotWithShape="1">
        <a:blip xmlns:r="http://schemas.openxmlformats.org/officeDocument/2006/relationships" r:embed="rId1"/>
        <a:srcRect l="8054" t="27347" r="7895" b="23298"/>
        <a:stretch/>
      </xdr:blipFill>
      <xdr:spPr>
        <a:xfrm>
          <a:off x="2790825" y="371476"/>
          <a:ext cx="9372600" cy="30942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638175</xdr:colOff>
      <xdr:row>1</xdr:row>
      <xdr:rowOff>142875</xdr:rowOff>
    </xdr:from>
    <xdr:to>
      <xdr:col>13</xdr:col>
      <xdr:colOff>1031784</xdr:colOff>
      <xdr:row>19</xdr:row>
      <xdr:rowOff>0</xdr:rowOff>
    </xdr:to>
    <xdr:pic>
      <xdr:nvPicPr>
        <xdr:cNvPr id="2" name="Imagen 1">
          <a:extLst>
            <a:ext uri="{FF2B5EF4-FFF2-40B4-BE49-F238E27FC236}">
              <a16:creationId xmlns:a16="http://schemas.microsoft.com/office/drawing/2014/main" id="{151C8A07-9BE3-4D8A-A488-D4D0829A4B60}"/>
            </a:ext>
          </a:extLst>
        </xdr:cNvPr>
        <xdr:cNvPicPr>
          <a:picLocks noChangeAspect="1"/>
        </xdr:cNvPicPr>
      </xdr:nvPicPr>
      <xdr:blipFill rotWithShape="1">
        <a:blip xmlns:r="http://schemas.openxmlformats.org/officeDocument/2006/relationships" r:embed="rId1"/>
        <a:srcRect l="6880" t="34216" r="8060" b="16478"/>
        <a:stretch/>
      </xdr:blipFill>
      <xdr:spPr>
        <a:xfrm>
          <a:off x="3333750" y="304800"/>
          <a:ext cx="9118509" cy="2971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47625</xdr:colOff>
      <xdr:row>1</xdr:row>
      <xdr:rowOff>133350</xdr:rowOff>
    </xdr:from>
    <xdr:to>
      <xdr:col>11</xdr:col>
      <xdr:colOff>2674364</xdr:colOff>
      <xdr:row>16</xdr:row>
      <xdr:rowOff>114300</xdr:rowOff>
    </xdr:to>
    <xdr:pic>
      <xdr:nvPicPr>
        <xdr:cNvPr id="2" name="Imagen 1">
          <a:extLst>
            <a:ext uri="{FF2B5EF4-FFF2-40B4-BE49-F238E27FC236}">
              <a16:creationId xmlns:a16="http://schemas.microsoft.com/office/drawing/2014/main" id="{CA191268-D3A8-475D-88F4-16097C59EB67}"/>
            </a:ext>
          </a:extLst>
        </xdr:cNvPr>
        <xdr:cNvPicPr>
          <a:picLocks noChangeAspect="1"/>
        </xdr:cNvPicPr>
      </xdr:nvPicPr>
      <xdr:blipFill rotWithShape="1">
        <a:blip xmlns:r="http://schemas.openxmlformats.org/officeDocument/2006/relationships" r:embed="rId1"/>
        <a:srcRect l="7686" t="20468" r="7881" b="29220"/>
        <a:stretch/>
      </xdr:blipFill>
      <xdr:spPr>
        <a:xfrm>
          <a:off x="4524375" y="295275"/>
          <a:ext cx="7960739" cy="2667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9526</xdr:colOff>
      <xdr:row>1</xdr:row>
      <xdr:rowOff>19049</xdr:rowOff>
    </xdr:from>
    <xdr:to>
      <xdr:col>12</xdr:col>
      <xdr:colOff>1628776</xdr:colOff>
      <xdr:row>31</xdr:row>
      <xdr:rowOff>161924</xdr:rowOff>
    </xdr:to>
    <xdr:graphicFrame macro="">
      <xdr:nvGraphicFramePr>
        <xdr:cNvPr id="5" name="Gráfico 4">
          <a:extLst>
            <a:ext uri="{FF2B5EF4-FFF2-40B4-BE49-F238E27FC236}">
              <a16:creationId xmlns:a16="http://schemas.microsoft.com/office/drawing/2014/main" id="{A8DB5C00-6A8A-4A2F-AA4D-1AB362CB55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228600</xdr:colOff>
      <xdr:row>2</xdr:row>
      <xdr:rowOff>0</xdr:rowOff>
    </xdr:from>
    <xdr:to>
      <xdr:col>13</xdr:col>
      <xdr:colOff>266701</xdr:colOff>
      <xdr:row>18</xdr:row>
      <xdr:rowOff>51078</xdr:rowOff>
    </xdr:to>
    <xdr:pic>
      <xdr:nvPicPr>
        <xdr:cNvPr id="2" name="Imagen 1">
          <a:extLst>
            <a:ext uri="{FF2B5EF4-FFF2-40B4-BE49-F238E27FC236}">
              <a16:creationId xmlns:a16="http://schemas.microsoft.com/office/drawing/2014/main" id="{7815B778-CB74-4B16-A792-8EA1D818B975}"/>
            </a:ext>
          </a:extLst>
        </xdr:cNvPr>
        <xdr:cNvPicPr>
          <a:picLocks noChangeAspect="1"/>
        </xdr:cNvPicPr>
      </xdr:nvPicPr>
      <xdr:blipFill rotWithShape="1">
        <a:blip xmlns:r="http://schemas.openxmlformats.org/officeDocument/2006/relationships" r:embed="rId1"/>
        <a:srcRect l="7292" t="32605" r="8267" b="18398"/>
        <a:stretch/>
      </xdr:blipFill>
      <xdr:spPr>
        <a:xfrm>
          <a:off x="4067175" y="352425"/>
          <a:ext cx="8448676" cy="275617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133349</xdr:colOff>
      <xdr:row>2</xdr:row>
      <xdr:rowOff>13966</xdr:rowOff>
    </xdr:from>
    <xdr:to>
      <xdr:col>13</xdr:col>
      <xdr:colOff>809624</xdr:colOff>
      <xdr:row>18</xdr:row>
      <xdr:rowOff>85725</xdr:rowOff>
    </xdr:to>
    <xdr:pic>
      <xdr:nvPicPr>
        <xdr:cNvPr id="3" name="Imagen 2">
          <a:extLst>
            <a:ext uri="{FF2B5EF4-FFF2-40B4-BE49-F238E27FC236}">
              <a16:creationId xmlns:a16="http://schemas.microsoft.com/office/drawing/2014/main" id="{94704DE2-48B8-4E08-B186-F8BB7680434C}"/>
            </a:ext>
          </a:extLst>
        </xdr:cNvPr>
        <xdr:cNvPicPr>
          <a:picLocks noChangeAspect="1"/>
        </xdr:cNvPicPr>
      </xdr:nvPicPr>
      <xdr:blipFill rotWithShape="1">
        <a:blip xmlns:r="http://schemas.openxmlformats.org/officeDocument/2006/relationships" r:embed="rId1"/>
        <a:srcRect l="6370" t="27737" r="8041" b="22842"/>
        <a:stretch/>
      </xdr:blipFill>
      <xdr:spPr>
        <a:xfrm>
          <a:off x="3914774" y="366391"/>
          <a:ext cx="8905875" cy="289115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57149</xdr:colOff>
      <xdr:row>1</xdr:row>
      <xdr:rowOff>129322</xdr:rowOff>
    </xdr:from>
    <xdr:to>
      <xdr:col>13</xdr:col>
      <xdr:colOff>1009649</xdr:colOff>
      <xdr:row>19</xdr:row>
      <xdr:rowOff>9525</xdr:rowOff>
    </xdr:to>
    <xdr:pic>
      <xdr:nvPicPr>
        <xdr:cNvPr id="2" name="Imagen 1">
          <a:extLst>
            <a:ext uri="{FF2B5EF4-FFF2-40B4-BE49-F238E27FC236}">
              <a16:creationId xmlns:a16="http://schemas.microsoft.com/office/drawing/2014/main" id="{9959CA1C-CE23-4132-A3E4-227431F0083C}"/>
            </a:ext>
          </a:extLst>
        </xdr:cNvPr>
        <xdr:cNvPicPr>
          <a:picLocks noChangeAspect="1"/>
        </xdr:cNvPicPr>
      </xdr:nvPicPr>
      <xdr:blipFill rotWithShape="1">
        <a:blip xmlns:r="http://schemas.openxmlformats.org/officeDocument/2006/relationships" r:embed="rId1"/>
        <a:srcRect l="6736" t="23050" r="8406" b="26944"/>
        <a:stretch/>
      </xdr:blipFill>
      <xdr:spPr>
        <a:xfrm>
          <a:off x="4181474" y="291247"/>
          <a:ext cx="9039225" cy="29948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ntenedor/Users/camorenon/Documents/Veedur&#237;a/INFORME%20PQRS%20UAECD%20JULIO%202021%20C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2112020190620_Gestion_de_Petic"/>
      <sheetName val="1. Peticiones registradas"/>
      <sheetName val="2. Canal de atención"/>
      <sheetName val="3. Participación por Tipologías"/>
      <sheetName val="4. Subtemas"/>
      <sheetName val="5. Trasladas por no competencia"/>
      <sheetName val="6. Cerradas periodo actual"/>
      <sheetName val="6.1 Cerradas otros periodos"/>
      <sheetName val="7. Tiempo promedio de respuesta"/>
      <sheetName val="8. Participación por Localidad"/>
      <sheetName val="9. Participación por estrato"/>
      <sheetName val="10. Part. Tipo requiriente"/>
      <sheetName val="11. Part. Calidad Requiriente"/>
      <sheetName val="ANALISIS"/>
    </sheetNames>
    <sheetDataSet>
      <sheetData sheetId="0"/>
      <sheetData sheetId="1"/>
      <sheetData sheetId="2"/>
      <sheetData sheetId="3"/>
      <sheetData sheetId="4"/>
      <sheetData sheetId="5"/>
      <sheetData sheetId="6"/>
      <sheetData sheetId="7"/>
      <sheetData sheetId="8"/>
      <sheetData sheetId="9">
        <row r="3">
          <cell r="C3" t="str">
            <v>Peticiones</v>
          </cell>
        </row>
        <row r="4">
          <cell r="B4" t="str">
            <v>01 - USAQUEN</v>
          </cell>
          <cell r="C4">
            <v>10</v>
          </cell>
        </row>
        <row r="5">
          <cell r="B5" t="str">
            <v>02 - CHAPINERO</v>
          </cell>
          <cell r="C5">
            <v>9</v>
          </cell>
        </row>
        <row r="6">
          <cell r="B6" t="str">
            <v>03 - SANTA FE</v>
          </cell>
          <cell r="C6">
            <v>3</v>
          </cell>
        </row>
        <row r="7">
          <cell r="B7" t="str">
            <v>04 - SAN CRISTOBAL</v>
          </cell>
          <cell r="C7">
            <v>5</v>
          </cell>
        </row>
        <row r="8">
          <cell r="B8" t="str">
            <v>05 - USME</v>
          </cell>
          <cell r="C8">
            <v>5</v>
          </cell>
        </row>
        <row r="9">
          <cell r="B9" t="str">
            <v>06 - TUNJUELITO</v>
          </cell>
          <cell r="C9">
            <v>3</v>
          </cell>
        </row>
        <row r="10">
          <cell r="B10" t="str">
            <v>07 - BOSA</v>
          </cell>
          <cell r="C10">
            <v>4</v>
          </cell>
        </row>
        <row r="11">
          <cell r="B11" t="str">
            <v>08 - KENNEDY</v>
          </cell>
          <cell r="C11">
            <v>14</v>
          </cell>
        </row>
        <row r="12">
          <cell r="B12" t="str">
            <v>09 - FONTIBON</v>
          </cell>
          <cell r="C12">
            <v>9</v>
          </cell>
        </row>
        <row r="13">
          <cell r="B13" t="str">
            <v>10 - ENGATIVA</v>
          </cell>
          <cell r="C13">
            <v>9</v>
          </cell>
        </row>
        <row r="14">
          <cell r="B14" t="str">
            <v>11 - SUBA</v>
          </cell>
          <cell r="C14">
            <v>15</v>
          </cell>
        </row>
        <row r="15">
          <cell r="B15" t="str">
            <v>12 - BARRIOS UNIDOS</v>
          </cell>
          <cell r="C15">
            <v>4</v>
          </cell>
        </row>
        <row r="16">
          <cell r="B16" t="str">
            <v>13 - TEUSAQUILLO</v>
          </cell>
          <cell r="C16">
            <v>5</v>
          </cell>
        </row>
        <row r="17">
          <cell r="B17" t="str">
            <v>14 - LOS MARTIRES</v>
          </cell>
          <cell r="C17">
            <v>11</v>
          </cell>
        </row>
        <row r="18">
          <cell r="B18" t="str">
            <v>15 - ANTONIO NARINO</v>
          </cell>
          <cell r="C18">
            <v>4</v>
          </cell>
        </row>
        <row r="19">
          <cell r="B19" t="str">
            <v>16 - PUENTE ARANDA</v>
          </cell>
          <cell r="C19">
            <v>6</v>
          </cell>
        </row>
        <row r="20">
          <cell r="B20" t="str">
            <v>17 - LA CANDELARIA</v>
          </cell>
          <cell r="C20">
            <v>4</v>
          </cell>
        </row>
        <row r="21">
          <cell r="B21" t="str">
            <v>18 - RAFAEL URIBE URIBE</v>
          </cell>
          <cell r="C21">
            <v>4</v>
          </cell>
        </row>
        <row r="22">
          <cell r="B22" t="str">
            <v>19 - CIUDAD BOLIVAR</v>
          </cell>
          <cell r="C22">
            <v>5</v>
          </cell>
        </row>
      </sheetData>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EDA6C-412F-43E3-9912-B60BC0B4F981}">
  <dimension ref="B1:C10"/>
  <sheetViews>
    <sheetView showGridLines="0" workbookViewId="0">
      <selection activeCell="C20" sqref="C20"/>
    </sheetView>
  </sheetViews>
  <sheetFormatPr baseColWidth="10" defaultRowHeight="12.75" x14ac:dyDescent="0.2"/>
  <cols>
    <col min="1" max="1" width="1.5703125" style="1" customWidth="1"/>
    <col min="2" max="2" width="18.28515625" style="1" bestFit="1" customWidth="1"/>
    <col min="3" max="3" width="19.42578125" style="1" bestFit="1" customWidth="1"/>
    <col min="4" max="4" width="2.42578125" style="1" customWidth="1"/>
    <col min="5" max="16384" width="11.42578125" style="1"/>
  </cols>
  <sheetData>
    <row r="1" spans="2:3" ht="15" x14ac:dyDescent="0.25">
      <c r="B1"/>
      <c r="C1"/>
    </row>
    <row r="3" spans="2:3" ht="15" customHeight="1" x14ac:dyDescent="0.2">
      <c r="B3" s="12" t="s">
        <v>3</v>
      </c>
      <c r="C3" s="13" t="s">
        <v>37</v>
      </c>
    </row>
    <row r="4" spans="2:3" ht="15" customHeight="1" x14ac:dyDescent="0.2">
      <c r="B4" s="12" t="s">
        <v>4</v>
      </c>
      <c r="C4" s="13" t="s">
        <v>61</v>
      </c>
    </row>
    <row r="5" spans="2:3" ht="15" customHeight="1" x14ac:dyDescent="0.2"/>
    <row r="6" spans="2:3" ht="15" customHeight="1" x14ac:dyDescent="0.2">
      <c r="B6" s="19" t="s">
        <v>74</v>
      </c>
      <c r="C6" s="20" t="s">
        <v>75</v>
      </c>
    </row>
    <row r="7" spans="2:3" ht="15" customHeight="1" x14ac:dyDescent="0.2">
      <c r="B7" s="44" t="s">
        <v>11</v>
      </c>
      <c r="C7" s="56">
        <v>199</v>
      </c>
    </row>
    <row r="8" spans="2:3" ht="15" customHeight="1" x14ac:dyDescent="0.2">
      <c r="B8" s="44" t="s">
        <v>15</v>
      </c>
      <c r="C8" s="56">
        <v>50</v>
      </c>
    </row>
    <row r="9" spans="2:3" ht="15" customHeight="1" x14ac:dyDescent="0.2">
      <c r="B9" s="19" t="s">
        <v>76</v>
      </c>
      <c r="C9" s="20">
        <f>+SUM(C7:C8)</f>
        <v>249</v>
      </c>
    </row>
    <row r="10" spans="2:3" x14ac:dyDescent="0.2">
      <c r="B10" s="3"/>
      <c r="C10" s="2"/>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42417-7DFA-40F1-88C6-278D3889EFDB}">
  <dimension ref="B2:N10"/>
  <sheetViews>
    <sheetView showGridLines="0" workbookViewId="0">
      <selection activeCell="E20" sqref="E20"/>
    </sheetView>
  </sheetViews>
  <sheetFormatPr baseColWidth="10" defaultRowHeight="12.75" x14ac:dyDescent="0.2"/>
  <cols>
    <col min="1" max="1" width="2.42578125" style="1" customWidth="1"/>
    <col min="2" max="2" width="44.7109375" style="1" bestFit="1" customWidth="1"/>
    <col min="3" max="3" width="10.42578125" style="1" bestFit="1" customWidth="1"/>
    <col min="4" max="4" width="4.85546875" style="1" customWidth="1"/>
    <col min="5" max="12" width="11.42578125" style="1"/>
    <col min="13" max="13" width="29.85546875" style="1" bestFit="1" customWidth="1"/>
    <col min="14" max="14" width="18.7109375" style="1" bestFit="1" customWidth="1"/>
    <col min="15" max="16384" width="11.42578125" style="1"/>
  </cols>
  <sheetData>
    <row r="2" spans="2:14" ht="15" x14ac:dyDescent="0.25">
      <c r="B2"/>
      <c r="C2"/>
    </row>
    <row r="3" spans="2:14" x14ac:dyDescent="0.2">
      <c r="B3" s="41" t="s">
        <v>90</v>
      </c>
      <c r="C3" s="41" t="s">
        <v>75</v>
      </c>
    </row>
    <row r="4" spans="2:14" x14ac:dyDescent="0.2">
      <c r="B4" s="11">
        <v>1</v>
      </c>
      <c r="C4" s="11">
        <v>6</v>
      </c>
    </row>
    <row r="5" spans="2:14" x14ac:dyDescent="0.2">
      <c r="B5" s="11">
        <v>2</v>
      </c>
      <c r="C5" s="11">
        <v>29</v>
      </c>
    </row>
    <row r="6" spans="2:14" ht="15" x14ac:dyDescent="0.25">
      <c r="B6" s="11">
        <v>3</v>
      </c>
      <c r="C6" s="11">
        <v>51</v>
      </c>
      <c r="M6"/>
      <c r="N6"/>
    </row>
    <row r="7" spans="2:14" ht="15" x14ac:dyDescent="0.25">
      <c r="B7" s="11">
        <v>4</v>
      </c>
      <c r="C7" s="11">
        <v>31</v>
      </c>
      <c r="M7"/>
      <c r="N7"/>
    </row>
    <row r="8" spans="2:14" ht="15" x14ac:dyDescent="0.25">
      <c r="B8" s="11">
        <v>5</v>
      </c>
      <c r="C8" s="11">
        <v>6</v>
      </c>
      <c r="M8"/>
      <c r="N8"/>
    </row>
    <row r="9" spans="2:14" ht="15" x14ac:dyDescent="0.25">
      <c r="B9" s="11">
        <v>6</v>
      </c>
      <c r="C9" s="11">
        <v>9</v>
      </c>
      <c r="M9"/>
      <c r="N9"/>
    </row>
    <row r="10" spans="2:14" x14ac:dyDescent="0.2">
      <c r="B10" s="41" t="s">
        <v>87</v>
      </c>
      <c r="C10" s="41">
        <f>+SUM(C4:C9)</f>
        <v>132</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EF8B4-AA74-4200-B49C-8DF1CE0D7AF1}">
  <dimension ref="B2:N13"/>
  <sheetViews>
    <sheetView showGridLines="0" workbookViewId="0">
      <selection activeCell="C18" sqref="C18"/>
    </sheetView>
  </sheetViews>
  <sheetFormatPr baseColWidth="10" defaultRowHeight="12.75" x14ac:dyDescent="0.2"/>
  <cols>
    <col min="1" max="1" width="1.7109375" style="1" customWidth="1"/>
    <col min="2" max="2" width="35.5703125" style="1" bestFit="1" customWidth="1"/>
    <col min="3" max="3" width="19.42578125" style="1" bestFit="1" customWidth="1"/>
    <col min="4" max="4" width="2.140625" style="1" customWidth="1"/>
    <col min="5" max="12" width="11.42578125" style="1"/>
    <col min="13" max="13" width="29.85546875" style="1" bestFit="1" customWidth="1"/>
    <col min="14" max="14" width="18.7109375" style="1" bestFit="1" customWidth="1"/>
    <col min="15" max="16384" width="11.42578125" style="1"/>
  </cols>
  <sheetData>
    <row r="2" spans="2:14" ht="15" x14ac:dyDescent="0.25">
      <c r="B2"/>
      <c r="C2"/>
    </row>
    <row r="3" spans="2:14" x14ac:dyDescent="0.2">
      <c r="B3" s="12" t="s">
        <v>4</v>
      </c>
      <c r="C3" s="13" t="s">
        <v>61</v>
      </c>
    </row>
    <row r="4" spans="2:14" x14ac:dyDescent="0.2">
      <c r="B4" s="12" t="s">
        <v>3</v>
      </c>
      <c r="C4" s="13" t="s">
        <v>37</v>
      </c>
    </row>
    <row r="6" spans="2:14" ht="15" x14ac:dyDescent="0.25">
      <c r="B6" s="42" t="s">
        <v>91</v>
      </c>
      <c r="C6" s="42" t="s">
        <v>75</v>
      </c>
      <c r="D6" s="4"/>
      <c r="E6" s="4"/>
      <c r="F6" s="4"/>
      <c r="G6" s="4"/>
      <c r="H6" s="4"/>
      <c r="I6" s="4"/>
      <c r="J6" s="4"/>
      <c r="K6" s="4"/>
      <c r="L6" s="4"/>
      <c r="M6" s="5"/>
      <c r="N6" s="5"/>
    </row>
    <row r="7" spans="2:14" ht="15" x14ac:dyDescent="0.25">
      <c r="B7" s="51" t="s">
        <v>9</v>
      </c>
      <c r="C7" s="52">
        <v>202</v>
      </c>
      <c r="M7"/>
      <c r="N7"/>
    </row>
    <row r="8" spans="2:14" ht="15" x14ac:dyDescent="0.25">
      <c r="B8" s="51" t="s">
        <v>77</v>
      </c>
      <c r="C8" s="52">
        <v>27</v>
      </c>
      <c r="M8"/>
      <c r="N8"/>
    </row>
    <row r="9" spans="2:14" ht="15" x14ac:dyDescent="0.25">
      <c r="B9" s="53" t="s">
        <v>14</v>
      </c>
      <c r="C9" s="54">
        <v>19</v>
      </c>
      <c r="M9"/>
      <c r="N9"/>
    </row>
    <row r="10" spans="2:14" ht="15" x14ac:dyDescent="0.25">
      <c r="B10" s="1" t="s">
        <v>117</v>
      </c>
      <c r="C10" s="54">
        <v>1</v>
      </c>
      <c r="M10"/>
      <c r="N10"/>
    </row>
    <row r="11" spans="2:14" ht="15" x14ac:dyDescent="0.25">
      <c r="B11" s="55" t="s">
        <v>76</v>
      </c>
      <c r="C11" s="55">
        <f>+SUM(C7:C10)</f>
        <v>249</v>
      </c>
      <c r="M11"/>
      <c r="N11"/>
    </row>
    <row r="12" spans="2:14" ht="15" x14ac:dyDescent="0.25">
      <c r="B12"/>
      <c r="C12"/>
    </row>
    <row r="13" spans="2:14" ht="15" x14ac:dyDescent="0.25">
      <c r="B13"/>
      <c r="C13"/>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EE76A-576C-4977-8A80-9D11C8E2B462}">
  <dimension ref="B3:N12"/>
  <sheetViews>
    <sheetView showGridLines="0" workbookViewId="0">
      <selection activeCell="C18" sqref="C18"/>
    </sheetView>
  </sheetViews>
  <sheetFormatPr baseColWidth="10" defaultRowHeight="12.75" x14ac:dyDescent="0.2"/>
  <cols>
    <col min="1" max="1" width="1.5703125" style="1" customWidth="1"/>
    <col min="2" max="2" width="38.85546875" style="1" bestFit="1" customWidth="1"/>
    <col min="3" max="3" width="19.42578125" style="1" bestFit="1" customWidth="1"/>
    <col min="4" max="4" width="2" style="1" customWidth="1"/>
    <col min="5" max="12" width="11.42578125" style="1"/>
    <col min="13" max="13" width="29.85546875" style="1" bestFit="1" customWidth="1"/>
    <col min="14" max="14" width="18.7109375" style="1" bestFit="1" customWidth="1"/>
    <col min="15" max="16384" width="11.42578125" style="1"/>
  </cols>
  <sheetData>
    <row r="3" spans="2:14" x14ac:dyDescent="0.2">
      <c r="B3" s="12" t="s">
        <v>4</v>
      </c>
      <c r="C3" s="13" t="s">
        <v>61</v>
      </c>
    </row>
    <row r="4" spans="2:14" x14ac:dyDescent="0.2">
      <c r="B4" s="12" t="s">
        <v>3</v>
      </c>
      <c r="C4" s="13" t="s">
        <v>37</v>
      </c>
    </row>
    <row r="6" spans="2:14" ht="15" x14ac:dyDescent="0.25">
      <c r="B6" s="43" t="s">
        <v>92</v>
      </c>
      <c r="C6" s="43" t="s">
        <v>75</v>
      </c>
      <c r="D6" s="4"/>
      <c r="E6" s="4"/>
      <c r="F6" s="4"/>
      <c r="G6" s="4"/>
      <c r="H6" s="4"/>
      <c r="I6" s="4"/>
      <c r="J6" s="4"/>
      <c r="K6" s="4"/>
      <c r="L6" s="4"/>
      <c r="M6" s="5"/>
      <c r="N6" s="5"/>
    </row>
    <row r="7" spans="2:14" ht="15" x14ac:dyDescent="0.25">
      <c r="B7" s="44" t="s">
        <v>10</v>
      </c>
      <c r="C7" s="45">
        <v>172</v>
      </c>
      <c r="M7"/>
      <c r="N7"/>
    </row>
    <row r="8" spans="2:14" ht="15" x14ac:dyDescent="0.25">
      <c r="B8" s="44" t="s">
        <v>1</v>
      </c>
      <c r="C8" s="45">
        <v>50</v>
      </c>
      <c r="M8"/>
      <c r="N8"/>
    </row>
    <row r="9" spans="2:14" ht="15" x14ac:dyDescent="0.25">
      <c r="B9" s="44" t="s">
        <v>21</v>
      </c>
      <c r="C9" s="45">
        <v>27</v>
      </c>
      <c r="M9"/>
      <c r="N9"/>
    </row>
    <row r="10" spans="2:14" ht="15" x14ac:dyDescent="0.25">
      <c r="B10" s="43" t="s">
        <v>76</v>
      </c>
      <c r="C10" s="43">
        <f>+SUM(C7:C9)</f>
        <v>249</v>
      </c>
      <c r="M10"/>
      <c r="N10"/>
    </row>
    <row r="11" spans="2:14" ht="15" x14ac:dyDescent="0.25">
      <c r="B11"/>
      <c r="C11"/>
      <c r="M11"/>
      <c r="N11"/>
    </row>
    <row r="12" spans="2:14" ht="15" x14ac:dyDescent="0.25">
      <c r="M12"/>
      <c r="N12"/>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F2062-7B06-4C8F-8600-042B0712EC75}">
  <dimension ref="A1:A37"/>
  <sheetViews>
    <sheetView showGridLines="0" tabSelected="1" zoomScaleNormal="100" workbookViewId="0">
      <selection activeCell="A2" sqref="A2:A37"/>
    </sheetView>
  </sheetViews>
  <sheetFormatPr baseColWidth="10" defaultRowHeight="15" x14ac:dyDescent="0.25"/>
  <cols>
    <col min="1" max="1" width="119.42578125" customWidth="1"/>
  </cols>
  <sheetData>
    <row r="1" spans="1:1" ht="15.75" x14ac:dyDescent="0.25">
      <c r="A1" s="60"/>
    </row>
    <row r="2" spans="1:1" ht="15" customHeight="1" x14ac:dyDescent="0.25">
      <c r="A2" s="61" t="s">
        <v>118</v>
      </c>
    </row>
    <row r="3" spans="1:1" ht="15" customHeight="1" x14ac:dyDescent="0.25">
      <c r="A3" s="61"/>
    </row>
    <row r="4" spans="1:1" ht="15" customHeight="1" x14ac:dyDescent="0.25">
      <c r="A4" s="61"/>
    </row>
    <row r="5" spans="1:1" ht="15" customHeight="1" x14ac:dyDescent="0.25">
      <c r="A5" s="61"/>
    </row>
    <row r="6" spans="1:1" ht="15" customHeight="1" x14ac:dyDescent="0.25">
      <c r="A6" s="61"/>
    </row>
    <row r="7" spans="1:1" ht="15" customHeight="1" x14ac:dyDescent="0.25">
      <c r="A7" s="61"/>
    </row>
    <row r="8" spans="1:1" ht="15" customHeight="1" x14ac:dyDescent="0.25">
      <c r="A8" s="61"/>
    </row>
    <row r="9" spans="1:1" ht="15" customHeight="1" x14ac:dyDescent="0.25">
      <c r="A9" s="61"/>
    </row>
    <row r="10" spans="1:1" ht="15" customHeight="1" x14ac:dyDescent="0.25">
      <c r="A10" s="61"/>
    </row>
    <row r="11" spans="1:1" ht="15" customHeight="1" x14ac:dyDescent="0.25">
      <c r="A11" s="61"/>
    </row>
    <row r="12" spans="1:1" ht="15" customHeight="1" x14ac:dyDescent="0.25">
      <c r="A12" s="61"/>
    </row>
    <row r="13" spans="1:1" ht="15" customHeight="1" x14ac:dyDescent="0.25">
      <c r="A13" s="61"/>
    </row>
    <row r="14" spans="1:1" ht="15" customHeight="1" x14ac:dyDescent="0.25">
      <c r="A14" s="61"/>
    </row>
    <row r="15" spans="1:1" ht="15" customHeight="1" x14ac:dyDescent="0.25">
      <c r="A15" s="61"/>
    </row>
    <row r="16" spans="1:1" ht="15" customHeight="1" x14ac:dyDescent="0.25">
      <c r="A16" s="61"/>
    </row>
    <row r="17" spans="1:1" ht="15" customHeight="1" x14ac:dyDescent="0.25">
      <c r="A17" s="61"/>
    </row>
    <row r="18" spans="1:1" ht="15" customHeight="1" x14ac:dyDescent="0.25">
      <c r="A18" s="61"/>
    </row>
    <row r="19" spans="1:1" ht="15" customHeight="1" x14ac:dyDescent="0.25">
      <c r="A19" s="61"/>
    </row>
    <row r="20" spans="1:1" ht="15" customHeight="1" x14ac:dyDescent="0.25">
      <c r="A20" s="61"/>
    </row>
    <row r="21" spans="1:1" ht="162.75" customHeight="1" x14ac:dyDescent="0.25">
      <c r="A21" s="61"/>
    </row>
    <row r="22" spans="1:1" ht="15" customHeight="1" x14ac:dyDescent="0.25">
      <c r="A22" s="61"/>
    </row>
    <row r="23" spans="1:1" ht="15" customHeight="1" x14ac:dyDescent="0.25">
      <c r="A23" s="61"/>
    </row>
    <row r="24" spans="1:1" ht="15" customHeight="1" x14ac:dyDescent="0.25">
      <c r="A24" s="61"/>
    </row>
    <row r="25" spans="1:1" ht="15" customHeight="1" x14ac:dyDescent="0.25">
      <c r="A25" s="61"/>
    </row>
    <row r="26" spans="1:1" ht="15" customHeight="1" x14ac:dyDescent="0.25">
      <c r="A26" s="61"/>
    </row>
    <row r="27" spans="1:1" x14ac:dyDescent="0.25">
      <c r="A27" s="61"/>
    </row>
    <row r="28" spans="1:1" x14ac:dyDescent="0.25">
      <c r="A28" s="61"/>
    </row>
    <row r="29" spans="1:1" x14ac:dyDescent="0.25">
      <c r="A29" s="61"/>
    </row>
    <row r="30" spans="1:1" x14ac:dyDescent="0.25">
      <c r="A30" s="61"/>
    </row>
    <row r="31" spans="1:1" x14ac:dyDescent="0.25">
      <c r="A31" s="61"/>
    </row>
    <row r="32" spans="1:1" x14ac:dyDescent="0.25">
      <c r="A32" s="61"/>
    </row>
    <row r="33" spans="1:1" x14ac:dyDescent="0.25">
      <c r="A33" s="61"/>
    </row>
    <row r="34" spans="1:1" x14ac:dyDescent="0.25">
      <c r="A34" s="61"/>
    </row>
    <row r="35" spans="1:1" x14ac:dyDescent="0.25">
      <c r="A35" s="61"/>
    </row>
    <row r="36" spans="1:1" x14ac:dyDescent="0.25">
      <c r="A36" s="61"/>
    </row>
    <row r="37" spans="1:1" x14ac:dyDescent="0.25">
      <c r="A37" s="61"/>
    </row>
  </sheetData>
  <mergeCells count="1">
    <mergeCell ref="A2:A3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FDB6C-5C0D-45FA-A8F9-DC5110ACF10B}">
  <dimension ref="B2:N11"/>
  <sheetViews>
    <sheetView showGridLines="0" workbookViewId="0">
      <selection activeCell="C15" sqref="C15"/>
    </sheetView>
  </sheetViews>
  <sheetFormatPr baseColWidth="10" defaultRowHeight="12.75" x14ac:dyDescent="0.2"/>
  <cols>
    <col min="1" max="1" width="2.7109375" style="1" customWidth="1"/>
    <col min="2" max="2" width="18.28515625" style="1" bestFit="1" customWidth="1"/>
    <col min="3" max="3" width="19.42578125" style="1" bestFit="1" customWidth="1"/>
    <col min="4" max="4" width="3.85546875" style="1" customWidth="1"/>
    <col min="5" max="12" width="11.42578125" style="1"/>
    <col min="13" max="13" width="29.85546875" style="1" bestFit="1" customWidth="1"/>
    <col min="14" max="14" width="18.7109375" style="1" bestFit="1" customWidth="1"/>
    <col min="15" max="16384" width="11.42578125" style="1"/>
  </cols>
  <sheetData>
    <row r="2" spans="2:14" ht="15" x14ac:dyDescent="0.25">
      <c r="B2"/>
      <c r="C2"/>
    </row>
    <row r="3" spans="2:14" x14ac:dyDescent="0.2">
      <c r="B3" s="12" t="s">
        <v>3</v>
      </c>
      <c r="C3" s="13" t="s">
        <v>37</v>
      </c>
    </row>
    <row r="4" spans="2:14" x14ac:dyDescent="0.2">
      <c r="B4" s="12" t="s">
        <v>4</v>
      </c>
      <c r="C4" s="13" t="s">
        <v>61</v>
      </c>
    </row>
    <row r="6" spans="2:14" ht="15" x14ac:dyDescent="0.25">
      <c r="B6" s="14" t="s">
        <v>74</v>
      </c>
      <c r="C6" s="15" t="s">
        <v>75</v>
      </c>
      <c r="D6" s="4"/>
      <c r="E6" s="4"/>
      <c r="F6" s="4"/>
      <c r="G6" s="4"/>
      <c r="H6" s="4"/>
      <c r="I6" s="4"/>
      <c r="J6" s="4"/>
      <c r="K6" s="4"/>
      <c r="L6" s="4"/>
      <c r="M6" s="5"/>
      <c r="N6" s="5"/>
    </row>
    <row r="7" spans="2:14" ht="15" x14ac:dyDescent="0.25">
      <c r="B7" s="21" t="s">
        <v>6</v>
      </c>
      <c r="C7" s="22">
        <v>199</v>
      </c>
      <c r="M7"/>
      <c r="N7"/>
    </row>
    <row r="8" spans="2:14" ht="15" x14ac:dyDescent="0.25">
      <c r="B8" s="21" t="s">
        <v>16</v>
      </c>
      <c r="C8" s="22">
        <v>42</v>
      </c>
      <c r="M8"/>
      <c r="N8"/>
    </row>
    <row r="9" spans="2:14" ht="15" x14ac:dyDescent="0.25">
      <c r="B9" s="21" t="s">
        <v>93</v>
      </c>
      <c r="C9" s="22">
        <v>7</v>
      </c>
      <c r="M9"/>
      <c r="N9"/>
    </row>
    <row r="10" spans="2:14" ht="15" x14ac:dyDescent="0.25">
      <c r="B10" s="21" t="s">
        <v>96</v>
      </c>
      <c r="C10" s="22">
        <v>1</v>
      </c>
      <c r="M10"/>
      <c r="N10"/>
    </row>
    <row r="11" spans="2:14" ht="15" x14ac:dyDescent="0.25">
      <c r="B11" s="23" t="s">
        <v>76</v>
      </c>
      <c r="C11" s="24">
        <f>+SUM(C7:C10)</f>
        <v>249</v>
      </c>
      <c r="M11"/>
      <c r="N11"/>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060AD-81D5-4010-ABFE-3FBECA333655}">
  <dimension ref="B2:N17"/>
  <sheetViews>
    <sheetView showGridLines="0" workbookViewId="0">
      <selection activeCell="L21" sqref="L21"/>
    </sheetView>
  </sheetViews>
  <sheetFormatPr baseColWidth="10" defaultRowHeight="12.75" x14ac:dyDescent="0.2"/>
  <cols>
    <col min="1" max="1" width="1.42578125" style="1" customWidth="1"/>
    <col min="2" max="2" width="44.85546875" style="1" bestFit="1" customWidth="1"/>
    <col min="3" max="3" width="19.42578125" style="1" bestFit="1" customWidth="1"/>
    <col min="4" max="4" width="1.42578125" style="1" customWidth="1"/>
    <col min="5" max="11" width="11.42578125" style="1"/>
    <col min="12" max="12" width="43.140625" style="1" bestFit="1" customWidth="1"/>
    <col min="13" max="13" width="10.28515625" style="1" bestFit="1" customWidth="1"/>
    <col min="14" max="14" width="18.7109375" style="1" bestFit="1" customWidth="1"/>
    <col min="15" max="16384" width="11.42578125" style="1"/>
  </cols>
  <sheetData>
    <row r="2" spans="2:14" ht="15" x14ac:dyDescent="0.25">
      <c r="L2"/>
      <c r="M2"/>
    </row>
    <row r="3" spans="2:14" ht="15" x14ac:dyDescent="0.25">
      <c r="B3" s="12" t="s">
        <v>3</v>
      </c>
      <c r="C3" s="13" t="s">
        <v>37</v>
      </c>
      <c r="L3"/>
      <c r="M3"/>
    </row>
    <row r="4" spans="2:14" ht="15" x14ac:dyDescent="0.25">
      <c r="B4" s="12" t="s">
        <v>4</v>
      </c>
      <c r="C4" s="13" t="s">
        <v>61</v>
      </c>
      <c r="L4"/>
      <c r="M4"/>
    </row>
    <row r="6" spans="2:14" ht="15" x14ac:dyDescent="0.25">
      <c r="B6" s="14" t="s">
        <v>74</v>
      </c>
      <c r="C6" s="15" t="s">
        <v>75</v>
      </c>
      <c r="D6" s="4"/>
      <c r="E6" s="4"/>
      <c r="F6" s="4"/>
      <c r="G6" s="4"/>
      <c r="H6" s="4"/>
      <c r="I6" s="4"/>
      <c r="J6" s="4"/>
      <c r="K6" s="4"/>
      <c r="L6" s="4"/>
      <c r="M6" s="4"/>
      <c r="N6" s="5"/>
    </row>
    <row r="7" spans="2:14" ht="15" x14ac:dyDescent="0.25">
      <c r="B7" s="21" t="s">
        <v>17</v>
      </c>
      <c r="C7" s="22">
        <v>124</v>
      </c>
      <c r="N7"/>
    </row>
    <row r="8" spans="2:14" ht="15" x14ac:dyDescent="0.25">
      <c r="B8" s="21" t="s">
        <v>24</v>
      </c>
      <c r="C8" s="22">
        <v>59</v>
      </c>
      <c r="N8"/>
    </row>
    <row r="9" spans="2:14" ht="15" x14ac:dyDescent="0.25">
      <c r="B9" s="21" t="s">
        <v>27</v>
      </c>
      <c r="C9" s="22">
        <v>22</v>
      </c>
      <c r="N9"/>
    </row>
    <row r="10" spans="2:14" ht="15" x14ac:dyDescent="0.25">
      <c r="B10" s="21" t="s">
        <v>32</v>
      </c>
      <c r="C10" s="22">
        <v>12</v>
      </c>
      <c r="N10"/>
    </row>
    <row r="11" spans="2:14" ht="15" x14ac:dyDescent="0.25">
      <c r="B11" s="21" t="s">
        <v>7</v>
      </c>
      <c r="C11" s="22">
        <v>11</v>
      </c>
      <c r="N11"/>
    </row>
    <row r="12" spans="2:14" x14ac:dyDescent="0.2">
      <c r="B12" s="21" t="s">
        <v>13</v>
      </c>
      <c r="C12" s="22">
        <v>7</v>
      </c>
    </row>
    <row r="13" spans="2:14" x14ac:dyDescent="0.2">
      <c r="B13" s="21" t="s">
        <v>23</v>
      </c>
      <c r="C13" s="22">
        <v>7</v>
      </c>
    </row>
    <row r="14" spans="2:14" x14ac:dyDescent="0.2">
      <c r="B14" s="21" t="s">
        <v>94</v>
      </c>
      <c r="C14" s="22">
        <v>4</v>
      </c>
    </row>
    <row r="15" spans="2:14" x14ac:dyDescent="0.2">
      <c r="B15" s="1" t="s">
        <v>106</v>
      </c>
      <c r="C15" s="1">
        <v>2</v>
      </c>
    </row>
    <row r="16" spans="2:14" x14ac:dyDescent="0.2">
      <c r="B16" s="1" t="s">
        <v>107</v>
      </c>
      <c r="C16" s="1">
        <v>1</v>
      </c>
    </row>
    <row r="17" spans="2:3" x14ac:dyDescent="0.2">
      <c r="B17" s="23" t="s">
        <v>76</v>
      </c>
      <c r="C17" s="24">
        <f>+SUM(C7:C16)</f>
        <v>249</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26027-5F48-4BF8-94C3-E6CC5289D976}">
  <dimension ref="B3:F33"/>
  <sheetViews>
    <sheetView showGridLines="0" topLeftCell="A2" workbookViewId="0">
      <selection activeCell="E6" sqref="E6"/>
    </sheetView>
  </sheetViews>
  <sheetFormatPr baseColWidth="10" defaultRowHeight="12.75" x14ac:dyDescent="0.2"/>
  <cols>
    <col min="1" max="2" width="11.42578125" style="1"/>
    <col min="3" max="3" width="59.28515625" style="1" bestFit="1" customWidth="1"/>
    <col min="4" max="4" width="43.5703125" style="1" customWidth="1"/>
    <col min="5" max="16384" width="11.42578125" style="1"/>
  </cols>
  <sheetData>
    <row r="3" spans="2:6" x14ac:dyDescent="0.2">
      <c r="C3" s="12" t="s">
        <v>2</v>
      </c>
      <c r="D3" s="13" t="s">
        <v>22</v>
      </c>
    </row>
    <row r="5" spans="2:6" x14ac:dyDescent="0.2">
      <c r="B5" s="4"/>
      <c r="C5" s="25" t="s">
        <v>84</v>
      </c>
      <c r="D5" s="25" t="s">
        <v>85</v>
      </c>
      <c r="E5" s="25" t="s">
        <v>63</v>
      </c>
      <c r="F5" s="4"/>
    </row>
    <row r="6" spans="2:6" x14ac:dyDescent="0.2">
      <c r="C6" s="21" t="s">
        <v>47</v>
      </c>
      <c r="D6" s="26">
        <v>35</v>
      </c>
      <c r="E6" s="27">
        <v>0.13409961685823754</v>
      </c>
    </row>
    <row r="7" spans="2:6" x14ac:dyDescent="0.2">
      <c r="C7" s="21" t="s">
        <v>58</v>
      </c>
      <c r="D7" s="26">
        <v>34</v>
      </c>
      <c r="E7" s="27">
        <v>0.13026819923371646</v>
      </c>
    </row>
    <row r="8" spans="2:6" x14ac:dyDescent="0.2">
      <c r="C8" s="21" t="s">
        <v>80</v>
      </c>
      <c r="D8" s="26">
        <v>29</v>
      </c>
      <c r="E8" s="27">
        <v>0.1111111111111111</v>
      </c>
    </row>
    <row r="9" spans="2:6" x14ac:dyDescent="0.2">
      <c r="C9" s="21" t="s">
        <v>54</v>
      </c>
      <c r="D9" s="26">
        <v>28</v>
      </c>
      <c r="E9" s="27">
        <v>0.10727969348659004</v>
      </c>
    </row>
    <row r="10" spans="2:6" x14ac:dyDescent="0.2">
      <c r="C10" s="21" t="s">
        <v>60</v>
      </c>
      <c r="D10" s="26">
        <v>15</v>
      </c>
      <c r="E10" s="27">
        <v>5.7471264367816091E-2</v>
      </c>
    </row>
    <row r="11" spans="2:6" x14ac:dyDescent="0.2">
      <c r="C11" s="21" t="s">
        <v>53</v>
      </c>
      <c r="D11" s="26">
        <v>15</v>
      </c>
      <c r="E11" s="27">
        <v>5.7471264367816091E-2</v>
      </c>
    </row>
    <row r="12" spans="2:6" x14ac:dyDescent="0.2">
      <c r="C12" s="21" t="s">
        <v>95</v>
      </c>
      <c r="D12" s="26">
        <v>12</v>
      </c>
      <c r="E12" s="27">
        <v>4.5977011494252873E-2</v>
      </c>
    </row>
    <row r="13" spans="2:6" x14ac:dyDescent="0.2">
      <c r="C13" s="21" t="s">
        <v>46</v>
      </c>
      <c r="D13" s="26">
        <v>11</v>
      </c>
      <c r="E13" s="27">
        <v>4.2145593869731802E-2</v>
      </c>
    </row>
    <row r="14" spans="2:6" x14ac:dyDescent="0.2">
      <c r="C14" s="21" t="s">
        <v>41</v>
      </c>
      <c r="D14" s="26">
        <v>10</v>
      </c>
      <c r="E14" s="27">
        <v>3.8314176245210725E-2</v>
      </c>
    </row>
    <row r="15" spans="2:6" x14ac:dyDescent="0.2">
      <c r="C15" s="21" t="s">
        <v>51</v>
      </c>
      <c r="D15" s="26">
        <v>10</v>
      </c>
      <c r="E15" s="27">
        <v>3.8314176245210725E-2</v>
      </c>
    </row>
    <row r="16" spans="2:6" x14ac:dyDescent="0.2">
      <c r="C16" s="21" t="s">
        <v>50</v>
      </c>
      <c r="D16" s="26">
        <v>7</v>
      </c>
      <c r="E16" s="27">
        <v>2.681992337164751E-2</v>
      </c>
    </row>
    <row r="17" spans="3:5" x14ac:dyDescent="0.2">
      <c r="C17" s="21" t="s">
        <v>48</v>
      </c>
      <c r="D17" s="26">
        <v>7</v>
      </c>
      <c r="E17" s="27">
        <v>2.681992337164751E-2</v>
      </c>
    </row>
    <row r="18" spans="3:5" x14ac:dyDescent="0.2">
      <c r="C18" s="21" t="s">
        <v>86</v>
      </c>
      <c r="D18" s="26">
        <v>7</v>
      </c>
      <c r="E18" s="27">
        <v>2.681992337164751E-2</v>
      </c>
    </row>
    <row r="19" spans="3:5" x14ac:dyDescent="0.2">
      <c r="C19" s="21" t="s">
        <v>43</v>
      </c>
      <c r="D19" s="26">
        <v>7</v>
      </c>
      <c r="E19" s="27">
        <v>2.681992337164751E-2</v>
      </c>
    </row>
    <row r="20" spans="3:5" x14ac:dyDescent="0.2">
      <c r="C20" s="21" t="s">
        <v>59</v>
      </c>
      <c r="D20" s="26">
        <v>5</v>
      </c>
      <c r="E20" s="27">
        <v>1.9157088122605363E-2</v>
      </c>
    </row>
    <row r="21" spans="3:5" x14ac:dyDescent="0.2">
      <c r="C21" s="21" t="s">
        <v>57</v>
      </c>
      <c r="D21" s="26">
        <v>4</v>
      </c>
      <c r="E21" s="27">
        <v>1.532567049808429E-2</v>
      </c>
    </row>
    <row r="22" spans="3:5" x14ac:dyDescent="0.2">
      <c r="C22" s="21" t="s">
        <v>62</v>
      </c>
      <c r="D22" s="26">
        <v>4</v>
      </c>
      <c r="E22" s="27">
        <v>1.532567049808429E-2</v>
      </c>
    </row>
    <row r="23" spans="3:5" x14ac:dyDescent="0.2">
      <c r="C23" s="21" t="s">
        <v>97</v>
      </c>
      <c r="D23" s="26">
        <v>3</v>
      </c>
      <c r="E23" s="27">
        <v>1.1494252873563218E-2</v>
      </c>
    </row>
    <row r="24" spans="3:5" x14ac:dyDescent="0.2">
      <c r="C24" s="21" t="s">
        <v>52</v>
      </c>
      <c r="D24" s="26">
        <v>3</v>
      </c>
      <c r="E24" s="27">
        <v>1.1494252873563218E-2</v>
      </c>
    </row>
    <row r="25" spans="3:5" x14ac:dyDescent="0.2">
      <c r="C25" s="21" t="s">
        <v>108</v>
      </c>
      <c r="D25" s="26">
        <v>3</v>
      </c>
      <c r="E25" s="27">
        <v>1.1494252873563218E-2</v>
      </c>
    </row>
    <row r="26" spans="3:5" x14ac:dyDescent="0.2">
      <c r="C26" s="21" t="s">
        <v>98</v>
      </c>
      <c r="D26" s="26">
        <v>3</v>
      </c>
      <c r="E26" s="27">
        <v>1.1494252873563218E-2</v>
      </c>
    </row>
    <row r="27" spans="3:5" x14ac:dyDescent="0.2">
      <c r="C27" s="21" t="s">
        <v>78</v>
      </c>
      <c r="D27" s="26">
        <v>2</v>
      </c>
      <c r="E27" s="27">
        <v>7.6628352490421452E-3</v>
      </c>
    </row>
    <row r="28" spans="3:5" x14ac:dyDescent="0.2">
      <c r="C28" s="21" t="s">
        <v>109</v>
      </c>
      <c r="D28" s="26">
        <v>2</v>
      </c>
      <c r="E28" s="27">
        <v>7.6628352490421452E-3</v>
      </c>
    </row>
    <row r="29" spans="3:5" x14ac:dyDescent="0.2">
      <c r="C29" s="21" t="s">
        <v>99</v>
      </c>
      <c r="D29" s="26">
        <v>2</v>
      </c>
      <c r="E29" s="27">
        <v>7.6628352490421452E-3</v>
      </c>
    </row>
    <row r="30" spans="3:5" x14ac:dyDescent="0.2">
      <c r="C30" s="21" t="s">
        <v>110</v>
      </c>
      <c r="D30" s="26">
        <v>1</v>
      </c>
      <c r="E30" s="27">
        <v>3.8314176245210726E-3</v>
      </c>
    </row>
    <row r="31" spans="3:5" x14ac:dyDescent="0.2">
      <c r="C31" s="21" t="s">
        <v>100</v>
      </c>
      <c r="D31" s="26">
        <v>1</v>
      </c>
      <c r="E31" s="27">
        <v>3.8314176245210726E-3</v>
      </c>
    </row>
    <row r="32" spans="3:5" x14ac:dyDescent="0.2">
      <c r="C32" s="21" t="s">
        <v>101</v>
      </c>
      <c r="D32" s="26">
        <v>1</v>
      </c>
      <c r="E32" s="27">
        <v>3.8314176245210726E-3</v>
      </c>
    </row>
    <row r="33" spans="3:5" x14ac:dyDescent="0.2">
      <c r="C33" s="23" t="s">
        <v>87</v>
      </c>
      <c r="D33" s="46">
        <f>+SUM(D6:D32)</f>
        <v>261</v>
      </c>
      <c r="E33" s="4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94A0B-0AA5-4F14-8E55-5DC615B08C26}">
  <dimension ref="B3:N83"/>
  <sheetViews>
    <sheetView showGridLines="0" workbookViewId="0">
      <selection activeCell="E19" sqref="E19"/>
    </sheetView>
  </sheetViews>
  <sheetFormatPr baseColWidth="10" defaultRowHeight="12.75" x14ac:dyDescent="0.2"/>
  <cols>
    <col min="1" max="1" width="11.42578125" style="1"/>
    <col min="2" max="2" width="58" style="1" bestFit="1" customWidth="1"/>
    <col min="3" max="3" width="10.42578125" style="1" bestFit="1" customWidth="1"/>
    <col min="4" max="5" width="11.42578125" style="1"/>
    <col min="6" max="6" width="38.28515625" style="1" customWidth="1"/>
    <col min="7" max="7" width="9.42578125" style="1" customWidth="1"/>
    <col min="8" max="8" width="13.7109375" style="1" customWidth="1"/>
    <col min="9" max="11" width="21.5703125" style="1" customWidth="1"/>
    <col min="12" max="12" width="29.85546875" style="1" bestFit="1" customWidth="1"/>
    <col min="13" max="13" width="18.7109375" style="1" bestFit="1" customWidth="1"/>
    <col min="14" max="16384" width="11.42578125" style="1"/>
  </cols>
  <sheetData>
    <row r="3" spans="2:14" x14ac:dyDescent="0.2">
      <c r="B3" s="30" t="s">
        <v>81</v>
      </c>
      <c r="C3" s="17" t="s">
        <v>75</v>
      </c>
      <c r="D3" s="17" t="s">
        <v>63</v>
      </c>
      <c r="E3" s="4"/>
      <c r="F3" s="4"/>
      <c r="G3" s="4"/>
      <c r="H3" s="4"/>
      <c r="I3" s="4"/>
      <c r="J3" s="4"/>
      <c r="K3" s="4"/>
      <c r="L3" s="4"/>
      <c r="M3" s="4"/>
      <c r="N3" s="4"/>
    </row>
    <row r="4" spans="2:14" ht="14.25" customHeight="1" x14ac:dyDescent="0.2">
      <c r="B4" s="18" t="s">
        <v>28</v>
      </c>
      <c r="C4" s="28">
        <v>61</v>
      </c>
      <c r="D4" s="29">
        <v>0.59223300970873782</v>
      </c>
    </row>
    <row r="5" spans="2:14" ht="14.25" customHeight="1" x14ac:dyDescent="0.2">
      <c r="B5" s="18" t="s">
        <v>42</v>
      </c>
      <c r="C5" s="28">
        <v>18</v>
      </c>
      <c r="D5" s="29">
        <v>0.17475728155339806</v>
      </c>
    </row>
    <row r="6" spans="2:14" ht="14.25" customHeight="1" x14ac:dyDescent="0.25">
      <c r="B6" s="18" t="s">
        <v>5</v>
      </c>
      <c r="C6" s="28">
        <v>9</v>
      </c>
      <c r="D6" s="29">
        <v>8.7378640776699032E-2</v>
      </c>
      <c r="L6"/>
      <c r="M6"/>
    </row>
    <row r="7" spans="2:14" ht="14.25" customHeight="1" x14ac:dyDescent="0.25">
      <c r="B7" s="18" t="s">
        <v>111</v>
      </c>
      <c r="C7" s="28">
        <v>3</v>
      </c>
      <c r="D7" s="29">
        <v>2.9126213592233011E-2</v>
      </c>
      <c r="L7"/>
      <c r="M7"/>
    </row>
    <row r="8" spans="2:14" ht="14.25" customHeight="1" x14ac:dyDescent="0.25">
      <c r="B8" s="18" t="s">
        <v>104</v>
      </c>
      <c r="C8" s="28">
        <v>3</v>
      </c>
      <c r="D8" s="29">
        <v>2.9126213592233011E-2</v>
      </c>
      <c r="L8"/>
      <c r="M8"/>
    </row>
    <row r="9" spans="2:14" ht="14.25" customHeight="1" x14ac:dyDescent="0.25">
      <c r="B9" s="18" t="s">
        <v>112</v>
      </c>
      <c r="C9" s="28">
        <v>2</v>
      </c>
      <c r="D9" s="29">
        <v>1.9417475728155338E-2</v>
      </c>
      <c r="L9"/>
      <c r="M9"/>
    </row>
    <row r="10" spans="2:14" ht="14.25" customHeight="1" x14ac:dyDescent="0.25">
      <c r="B10" s="18" t="s">
        <v>82</v>
      </c>
      <c r="C10" s="28">
        <v>2</v>
      </c>
      <c r="D10" s="29">
        <v>1.9417475728155338E-2</v>
      </c>
      <c r="L10"/>
      <c r="M10"/>
    </row>
    <row r="11" spans="2:14" ht="15" x14ac:dyDescent="0.25">
      <c r="B11" s="18" t="s">
        <v>103</v>
      </c>
      <c r="C11" s="28">
        <v>1</v>
      </c>
      <c r="D11" s="29">
        <v>9.7087378640776691E-3</v>
      </c>
      <c r="L11"/>
      <c r="M11"/>
    </row>
    <row r="12" spans="2:14" x14ac:dyDescent="0.2">
      <c r="B12" s="18" t="s">
        <v>113</v>
      </c>
      <c r="C12" s="28">
        <v>1</v>
      </c>
      <c r="D12" s="29">
        <v>9.7087378640776691E-3</v>
      </c>
    </row>
    <row r="13" spans="2:14" x14ac:dyDescent="0.2">
      <c r="B13" s="18" t="s">
        <v>114</v>
      </c>
      <c r="C13" s="28">
        <v>1</v>
      </c>
      <c r="D13" s="29">
        <v>9.7087378640776691E-3</v>
      </c>
      <c r="J13" s="4"/>
      <c r="K13" s="4"/>
      <c r="L13" s="4"/>
      <c r="M13" s="4"/>
      <c r="N13" s="4"/>
    </row>
    <row r="14" spans="2:14" x14ac:dyDescent="0.2">
      <c r="B14" s="57" t="s">
        <v>115</v>
      </c>
      <c r="C14" s="58">
        <v>1</v>
      </c>
      <c r="D14" s="59">
        <v>9.7087378640776691E-3</v>
      </c>
      <c r="J14" s="4"/>
      <c r="K14" s="4"/>
      <c r="L14" s="4"/>
      <c r="M14" s="4"/>
      <c r="N14" s="4"/>
    </row>
    <row r="15" spans="2:14" x14ac:dyDescent="0.2">
      <c r="B15" s="57" t="s">
        <v>102</v>
      </c>
      <c r="C15" s="58">
        <v>1</v>
      </c>
      <c r="D15" s="59">
        <v>9.7087378640776691E-3</v>
      </c>
      <c r="J15" s="4"/>
      <c r="K15" s="4"/>
      <c r="L15" s="4"/>
      <c r="M15" s="4"/>
      <c r="N15" s="4"/>
    </row>
    <row r="16" spans="2:14" ht="12.75" customHeight="1" x14ac:dyDescent="0.2">
      <c r="B16" s="31" t="s">
        <v>87</v>
      </c>
      <c r="C16" s="48">
        <f>+SUM(C4:C15)</f>
        <v>103</v>
      </c>
      <c r="D16" s="6"/>
    </row>
    <row r="17" spans="2:3" ht="15" x14ac:dyDescent="0.25">
      <c r="B17"/>
      <c r="C17"/>
    </row>
    <row r="18" spans="2:3" ht="15" x14ac:dyDescent="0.25">
      <c r="B18"/>
      <c r="C18"/>
    </row>
    <row r="19" spans="2:3" ht="15" x14ac:dyDescent="0.25">
      <c r="B19"/>
      <c r="C19"/>
    </row>
    <row r="20" spans="2:3" ht="15" x14ac:dyDescent="0.25">
      <c r="B20"/>
      <c r="C20"/>
    </row>
    <row r="21" spans="2:3" ht="12.75" customHeight="1" x14ac:dyDescent="0.25">
      <c r="B21"/>
      <c r="C21"/>
    </row>
    <row r="22" spans="2:3" ht="12.75" customHeight="1" x14ac:dyDescent="0.25">
      <c r="B22"/>
      <c r="C22"/>
    </row>
    <row r="23" spans="2:3" ht="15" x14ac:dyDescent="0.25">
      <c r="B23"/>
      <c r="C23"/>
    </row>
    <row r="24" spans="2:3" ht="15" x14ac:dyDescent="0.25">
      <c r="B24"/>
      <c r="C24"/>
    </row>
    <row r="25" spans="2:3" ht="15" x14ac:dyDescent="0.25">
      <c r="B25"/>
      <c r="C25"/>
    </row>
    <row r="26" spans="2:3" ht="15" x14ac:dyDescent="0.25">
      <c r="B26"/>
      <c r="C26"/>
    </row>
    <row r="27" spans="2:3" ht="15" x14ac:dyDescent="0.25">
      <c r="B27"/>
      <c r="C27"/>
    </row>
    <row r="28" spans="2:3" ht="15" x14ac:dyDescent="0.25">
      <c r="B28"/>
      <c r="C28"/>
    </row>
    <row r="29" spans="2:3" ht="15" x14ac:dyDescent="0.25">
      <c r="B29"/>
      <c r="C29"/>
    </row>
    <row r="30" spans="2:3" ht="15" x14ac:dyDescent="0.25">
      <c r="B30"/>
      <c r="C30"/>
    </row>
    <row r="31" spans="2:3" ht="15" x14ac:dyDescent="0.25">
      <c r="B31"/>
      <c r="C31"/>
    </row>
    <row r="32" spans="2:3" ht="15" x14ac:dyDescent="0.25">
      <c r="B32"/>
      <c r="C32"/>
    </row>
    <row r="33" spans="2:3" ht="15" x14ac:dyDescent="0.25">
      <c r="B33"/>
      <c r="C33"/>
    </row>
    <row r="34" spans="2:3" ht="15" x14ac:dyDescent="0.25">
      <c r="B34"/>
      <c r="C34"/>
    </row>
    <row r="35" spans="2:3" ht="15" x14ac:dyDescent="0.25">
      <c r="B35"/>
      <c r="C35"/>
    </row>
    <row r="36" spans="2:3" ht="15" x14ac:dyDescent="0.25">
      <c r="B36"/>
      <c r="C36"/>
    </row>
    <row r="37" spans="2:3" ht="15" x14ac:dyDescent="0.25">
      <c r="B37"/>
      <c r="C37"/>
    </row>
    <row r="38" spans="2:3" ht="15" x14ac:dyDescent="0.25">
      <c r="B38"/>
      <c r="C38"/>
    </row>
    <row r="39" spans="2:3" ht="15" x14ac:dyDescent="0.25">
      <c r="B39"/>
      <c r="C39"/>
    </row>
    <row r="40" spans="2:3" ht="15" x14ac:dyDescent="0.25">
      <c r="B40"/>
      <c r="C40"/>
    </row>
    <row r="41" spans="2:3" ht="15" x14ac:dyDescent="0.25">
      <c r="B41"/>
      <c r="C41"/>
    </row>
    <row r="42" spans="2:3" ht="15" x14ac:dyDescent="0.25">
      <c r="B42"/>
      <c r="C42"/>
    </row>
    <row r="43" spans="2:3" ht="15" x14ac:dyDescent="0.25">
      <c r="B43"/>
      <c r="C43"/>
    </row>
    <row r="44" spans="2:3" ht="15" x14ac:dyDescent="0.25">
      <c r="B44"/>
      <c r="C44"/>
    </row>
    <row r="45" spans="2:3" ht="15" x14ac:dyDescent="0.25">
      <c r="B45"/>
      <c r="C45"/>
    </row>
    <row r="46" spans="2:3" ht="15" x14ac:dyDescent="0.25">
      <c r="B46"/>
      <c r="C46"/>
    </row>
    <row r="47" spans="2:3" ht="15" x14ac:dyDescent="0.25">
      <c r="B47"/>
      <c r="C47"/>
    </row>
    <row r="48" spans="2:3" ht="15" x14ac:dyDescent="0.25">
      <c r="B48"/>
      <c r="C48"/>
    </row>
    <row r="49" spans="2:3" ht="15" x14ac:dyDescent="0.25">
      <c r="B49"/>
      <c r="C49"/>
    </row>
    <row r="50" spans="2:3" ht="15" x14ac:dyDescent="0.25">
      <c r="B50"/>
      <c r="C50"/>
    </row>
    <row r="51" spans="2:3" ht="15" x14ac:dyDescent="0.25">
      <c r="B51"/>
      <c r="C51"/>
    </row>
    <row r="52" spans="2:3" ht="15" x14ac:dyDescent="0.25">
      <c r="B52"/>
      <c r="C52"/>
    </row>
    <row r="53" spans="2:3" ht="15" x14ac:dyDescent="0.25">
      <c r="B53"/>
      <c r="C53"/>
    </row>
    <row r="54" spans="2:3" ht="15" x14ac:dyDescent="0.25">
      <c r="B54"/>
      <c r="C54"/>
    </row>
    <row r="55" spans="2:3" ht="15" x14ac:dyDescent="0.25">
      <c r="B55"/>
      <c r="C55"/>
    </row>
    <row r="56" spans="2:3" ht="15" x14ac:dyDescent="0.25">
      <c r="B56"/>
      <c r="C56"/>
    </row>
    <row r="57" spans="2:3" ht="15" x14ac:dyDescent="0.25">
      <c r="B57"/>
      <c r="C57"/>
    </row>
    <row r="58" spans="2:3" ht="15" x14ac:dyDescent="0.25">
      <c r="B58"/>
      <c r="C58"/>
    </row>
    <row r="59" spans="2:3" ht="15" x14ac:dyDescent="0.25">
      <c r="B59"/>
      <c r="C59"/>
    </row>
    <row r="60" spans="2:3" ht="15" x14ac:dyDescent="0.25">
      <c r="B60"/>
      <c r="C60"/>
    </row>
    <row r="61" spans="2:3" ht="15" x14ac:dyDescent="0.25">
      <c r="B61"/>
      <c r="C61"/>
    </row>
    <row r="62" spans="2:3" ht="15" x14ac:dyDescent="0.25">
      <c r="B62"/>
      <c r="C62"/>
    </row>
    <row r="63" spans="2:3" ht="15" x14ac:dyDescent="0.25">
      <c r="B63"/>
      <c r="C63"/>
    </row>
    <row r="64" spans="2:3" ht="15" x14ac:dyDescent="0.25">
      <c r="B64"/>
      <c r="C64"/>
    </row>
    <row r="65" spans="2:3" ht="15" x14ac:dyDescent="0.25">
      <c r="B65"/>
      <c r="C65"/>
    </row>
    <row r="66" spans="2:3" ht="15" x14ac:dyDescent="0.25">
      <c r="B66"/>
      <c r="C66"/>
    </row>
    <row r="67" spans="2:3" ht="15" x14ac:dyDescent="0.25">
      <c r="B67"/>
      <c r="C67"/>
    </row>
    <row r="68" spans="2:3" ht="15" x14ac:dyDescent="0.25">
      <c r="B68"/>
      <c r="C68"/>
    </row>
    <row r="69" spans="2:3" ht="15" x14ac:dyDescent="0.25">
      <c r="B69"/>
      <c r="C69"/>
    </row>
    <row r="70" spans="2:3" ht="15" x14ac:dyDescent="0.25">
      <c r="B70"/>
      <c r="C70"/>
    </row>
    <row r="71" spans="2:3" ht="15" x14ac:dyDescent="0.25">
      <c r="B71"/>
      <c r="C71"/>
    </row>
    <row r="72" spans="2:3" ht="15" x14ac:dyDescent="0.25">
      <c r="B72"/>
      <c r="C72"/>
    </row>
    <row r="73" spans="2:3" ht="15" x14ac:dyDescent="0.25">
      <c r="B73"/>
      <c r="C73"/>
    </row>
    <row r="74" spans="2:3" ht="15" x14ac:dyDescent="0.25">
      <c r="B74"/>
      <c r="C74"/>
    </row>
    <row r="75" spans="2:3" ht="15" x14ac:dyDescent="0.25">
      <c r="B75"/>
      <c r="C75"/>
    </row>
    <row r="76" spans="2:3" ht="15" x14ac:dyDescent="0.25">
      <c r="B76"/>
      <c r="C76"/>
    </row>
    <row r="77" spans="2:3" ht="15" x14ac:dyDescent="0.25">
      <c r="B77"/>
      <c r="C77"/>
    </row>
    <row r="78" spans="2:3" ht="15" x14ac:dyDescent="0.25">
      <c r="B78"/>
      <c r="C78"/>
    </row>
    <row r="79" spans="2:3" ht="15" x14ac:dyDescent="0.25">
      <c r="B79"/>
      <c r="C79"/>
    </row>
    <row r="80" spans="2:3" ht="15" x14ac:dyDescent="0.25">
      <c r="B80"/>
      <c r="C80"/>
    </row>
    <row r="81" spans="2:3" ht="15" x14ac:dyDescent="0.25">
      <c r="B81"/>
      <c r="C81"/>
    </row>
    <row r="82" spans="2:3" ht="15" x14ac:dyDescent="0.25">
      <c r="B82"/>
      <c r="C82"/>
    </row>
    <row r="83" spans="2:3" ht="15" x14ac:dyDescent="0.25">
      <c r="B83"/>
      <c r="C83"/>
    </row>
  </sheetData>
  <sortState xmlns:xlrd2="http://schemas.microsoft.com/office/spreadsheetml/2017/richdata2" ref="A2:D8">
    <sortCondition descending="1" ref="C2:C8"/>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24632-781A-44D1-BDB5-613F60E2DA29}">
  <dimension ref="B3:N19"/>
  <sheetViews>
    <sheetView showGridLines="0" workbookViewId="0">
      <selection activeCell="C13" sqref="C13"/>
    </sheetView>
  </sheetViews>
  <sheetFormatPr baseColWidth="10" defaultRowHeight="12.75" x14ac:dyDescent="0.2"/>
  <cols>
    <col min="1" max="1" width="11.42578125" style="1"/>
    <col min="2" max="2" width="48.85546875" style="1" bestFit="1" customWidth="1"/>
    <col min="3" max="3" width="34" style="1" bestFit="1" customWidth="1"/>
    <col min="4" max="5" width="11.42578125" style="1"/>
    <col min="6" max="6" width="48.85546875" style="1" bestFit="1" customWidth="1"/>
    <col min="7" max="11" width="11.42578125" style="1"/>
    <col min="12" max="12" width="29.85546875" style="1" bestFit="1" customWidth="1"/>
    <col min="13" max="13" width="18.7109375" style="1" bestFit="1" customWidth="1"/>
    <col min="14" max="16384" width="11.42578125" style="1"/>
  </cols>
  <sheetData>
    <row r="3" spans="2:14" x14ac:dyDescent="0.2">
      <c r="B3" s="12" t="s">
        <v>4</v>
      </c>
      <c r="C3" s="13" t="s">
        <v>61</v>
      </c>
    </row>
    <row r="4" spans="2:14" x14ac:dyDescent="0.2">
      <c r="B4" s="12" t="s">
        <v>2</v>
      </c>
      <c r="C4" s="13" t="s">
        <v>22</v>
      </c>
    </row>
    <row r="6" spans="2:14" ht="15" x14ac:dyDescent="0.25">
      <c r="B6" s="33" t="s">
        <v>0</v>
      </c>
      <c r="C6" s="34" t="s">
        <v>85</v>
      </c>
      <c r="D6" s="17" t="s">
        <v>63</v>
      </c>
      <c r="E6" s="4"/>
      <c r="F6" s="4"/>
      <c r="G6" s="4"/>
      <c r="H6" s="4"/>
      <c r="I6" s="4"/>
      <c r="J6" s="4"/>
      <c r="K6" s="4"/>
      <c r="L6" s="5"/>
      <c r="M6" s="5"/>
      <c r="N6" s="4"/>
    </row>
    <row r="7" spans="2:14" ht="15" x14ac:dyDescent="0.25">
      <c r="B7" s="16" t="s">
        <v>45</v>
      </c>
      <c r="C7" s="32">
        <v>149</v>
      </c>
      <c r="D7" s="27">
        <v>0.91975308641975306</v>
      </c>
      <c r="L7"/>
      <c r="M7"/>
    </row>
    <row r="8" spans="2:14" ht="15" x14ac:dyDescent="0.25">
      <c r="B8" s="16" t="s">
        <v>56</v>
      </c>
      <c r="C8" s="32">
        <v>6</v>
      </c>
      <c r="D8" s="27">
        <v>3.7037037037037035E-2</v>
      </c>
      <c r="L8"/>
      <c r="M8"/>
    </row>
    <row r="9" spans="2:14" ht="15" x14ac:dyDescent="0.25">
      <c r="B9" s="16" t="s">
        <v>55</v>
      </c>
      <c r="C9" s="32">
        <v>5</v>
      </c>
      <c r="D9" s="27">
        <v>3.0864197530864196E-2</v>
      </c>
      <c r="L9"/>
      <c r="M9"/>
    </row>
    <row r="10" spans="2:14" ht="15" x14ac:dyDescent="0.25">
      <c r="B10" s="16" t="s">
        <v>105</v>
      </c>
      <c r="C10" s="32">
        <v>1</v>
      </c>
      <c r="D10" s="27">
        <v>6.1728395061728392E-3</v>
      </c>
      <c r="L10"/>
      <c r="M10"/>
    </row>
    <row r="11" spans="2:14" ht="15" x14ac:dyDescent="0.25">
      <c r="B11" s="16" t="s">
        <v>116</v>
      </c>
      <c r="C11" s="32">
        <v>1</v>
      </c>
      <c r="D11" s="27">
        <v>6.1728395061728392E-3</v>
      </c>
      <c r="L11"/>
      <c r="M11"/>
    </row>
    <row r="12" spans="2:14" x14ac:dyDescent="0.2">
      <c r="B12" s="34" t="s">
        <v>87</v>
      </c>
      <c r="C12" s="49">
        <f>+SUM(C7:C11)</f>
        <v>162</v>
      </c>
      <c r="D12" s="17"/>
    </row>
    <row r="13" spans="2:14" ht="15" x14ac:dyDescent="0.25">
      <c r="B13"/>
      <c r="C13"/>
      <c r="J13" s="4"/>
      <c r="K13" s="5"/>
      <c r="L13" s="5"/>
      <c r="M13" s="4"/>
      <c r="N13" s="4"/>
    </row>
    <row r="14" spans="2:14" ht="15" x14ac:dyDescent="0.25">
      <c r="B14"/>
      <c r="C14"/>
    </row>
    <row r="15" spans="2:14" ht="15" x14ac:dyDescent="0.25">
      <c r="B15"/>
      <c r="C15"/>
    </row>
    <row r="18" spans="11:11" x14ac:dyDescent="0.2">
      <c r="K18" s="7"/>
    </row>
    <row r="19" spans="11:11" x14ac:dyDescent="0.2">
      <c r="K19" s="7"/>
    </row>
  </sheetData>
  <sortState xmlns:xlrd2="http://schemas.microsoft.com/office/spreadsheetml/2017/richdata2" ref="A2:D9">
    <sortCondition descending="1" ref="C2:C9"/>
  </sortState>
  <phoneticPr fontId="18"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47515-40B4-4E94-AA65-897BAA5A9CB6}">
  <dimension ref="B3:J14"/>
  <sheetViews>
    <sheetView showGridLines="0" workbookViewId="0">
      <selection activeCell="C13" sqref="C13"/>
    </sheetView>
  </sheetViews>
  <sheetFormatPr baseColWidth="10" defaultRowHeight="12.75" x14ac:dyDescent="0.2"/>
  <cols>
    <col min="1" max="1" width="11.42578125" style="1"/>
    <col min="2" max="2" width="48.85546875" style="1" bestFit="1" customWidth="1"/>
    <col min="3" max="3" width="34" style="1" bestFit="1" customWidth="1"/>
    <col min="4" max="5" width="11.42578125" style="1"/>
    <col min="6" max="6" width="50.42578125" style="1" customWidth="1"/>
    <col min="7" max="7" width="9.42578125" style="1" customWidth="1"/>
    <col min="8" max="8" width="13.85546875" style="1" customWidth="1"/>
    <col min="9" max="16384" width="11.42578125" style="1"/>
  </cols>
  <sheetData>
    <row r="3" spans="2:10" x14ac:dyDescent="0.2">
      <c r="B3" s="12" t="s">
        <v>4</v>
      </c>
      <c r="C3" s="13" t="s">
        <v>12</v>
      </c>
    </row>
    <row r="4" spans="2:10" x14ac:dyDescent="0.2">
      <c r="B4" s="12" t="s">
        <v>2</v>
      </c>
      <c r="C4" s="13" t="s">
        <v>22</v>
      </c>
    </row>
    <row r="6" spans="2:10" x14ac:dyDescent="0.2">
      <c r="B6" s="35" t="s">
        <v>0</v>
      </c>
      <c r="C6" s="35" t="s">
        <v>85</v>
      </c>
      <c r="D6" s="35" t="s">
        <v>63</v>
      </c>
      <c r="E6" s="4"/>
      <c r="F6" s="4"/>
      <c r="G6" s="4"/>
      <c r="H6" s="4"/>
      <c r="I6" s="4"/>
      <c r="J6" s="4"/>
    </row>
    <row r="7" spans="2:10" x14ac:dyDescent="0.2">
      <c r="B7" s="16" t="s">
        <v>56</v>
      </c>
      <c r="C7" s="32">
        <v>35</v>
      </c>
      <c r="D7" s="27">
        <v>0.35353535353535354</v>
      </c>
    </row>
    <row r="8" spans="2:10" x14ac:dyDescent="0.2">
      <c r="B8" s="16" t="s">
        <v>45</v>
      </c>
      <c r="C8" s="32">
        <v>31</v>
      </c>
      <c r="D8" s="27">
        <v>0.31313131313131315</v>
      </c>
    </row>
    <row r="9" spans="2:10" x14ac:dyDescent="0.2">
      <c r="B9" s="16" t="s">
        <v>49</v>
      </c>
      <c r="C9" s="32">
        <v>22</v>
      </c>
      <c r="D9" s="27">
        <v>0.22222222222222221</v>
      </c>
    </row>
    <row r="10" spans="2:10" x14ac:dyDescent="0.2">
      <c r="B10" s="16" t="s">
        <v>105</v>
      </c>
      <c r="C10" s="32">
        <v>7</v>
      </c>
      <c r="D10" s="27">
        <v>7.0707070707070704E-2</v>
      </c>
    </row>
    <row r="11" spans="2:10" x14ac:dyDescent="0.2">
      <c r="B11" s="16" t="s">
        <v>55</v>
      </c>
      <c r="C11" s="32">
        <v>3</v>
      </c>
      <c r="D11" s="27">
        <v>3.0303030303030304E-2</v>
      </c>
    </row>
    <row r="12" spans="2:10" x14ac:dyDescent="0.2">
      <c r="B12" s="16" t="s">
        <v>44</v>
      </c>
      <c r="C12" s="32">
        <v>1</v>
      </c>
      <c r="D12" s="27">
        <v>1.0101010101010102E-2</v>
      </c>
    </row>
    <row r="13" spans="2:10" x14ac:dyDescent="0.2">
      <c r="B13" s="34" t="s">
        <v>87</v>
      </c>
      <c r="C13" s="34">
        <f>+SUM(C7:C12)</f>
        <v>99</v>
      </c>
      <c r="D13" s="17"/>
    </row>
    <row r="14" spans="2:10" ht="15.75" customHeight="1" x14ac:dyDescent="0.25">
      <c r="B14"/>
      <c r="C14"/>
    </row>
  </sheetData>
  <sortState xmlns:xlrd2="http://schemas.microsoft.com/office/spreadsheetml/2017/richdata2" ref="A2:D7">
    <sortCondition descending="1" ref="C2:C7"/>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4CA73-0FA6-4CC5-8C6B-37CC65DF1FCB}">
  <dimension ref="B2:N9"/>
  <sheetViews>
    <sheetView showGridLines="0" topLeftCell="E1" workbookViewId="0">
      <selection activeCell="L10" sqref="L10"/>
    </sheetView>
  </sheetViews>
  <sheetFormatPr baseColWidth="10" defaultColWidth="20.140625" defaultRowHeight="12.75" x14ac:dyDescent="0.25"/>
  <cols>
    <col min="1" max="1" width="3.140625" style="8" customWidth="1"/>
    <col min="2" max="2" width="53.28515625" style="8" bestFit="1" customWidth="1"/>
    <col min="3" max="12" width="18.42578125" style="8" customWidth="1"/>
    <col min="13" max="16384" width="20.140625" style="8"/>
  </cols>
  <sheetData>
    <row r="2" spans="2:14" ht="25.5" x14ac:dyDescent="0.25">
      <c r="B2" s="36" t="s">
        <v>0</v>
      </c>
      <c r="C2" s="36" t="s">
        <v>64</v>
      </c>
      <c r="D2" s="37" t="s">
        <v>65</v>
      </c>
      <c r="E2" s="37" t="s">
        <v>66</v>
      </c>
      <c r="F2" s="37" t="s">
        <v>67</v>
      </c>
      <c r="G2" s="36" t="s">
        <v>68</v>
      </c>
      <c r="H2" s="36" t="s">
        <v>69</v>
      </c>
      <c r="I2" s="36" t="s">
        <v>70</v>
      </c>
      <c r="J2" s="36" t="s">
        <v>71</v>
      </c>
      <c r="K2" s="37" t="s">
        <v>72</v>
      </c>
      <c r="L2" s="36" t="s">
        <v>73</v>
      </c>
    </row>
    <row r="3" spans="2:14" x14ac:dyDescent="0.25">
      <c r="B3" s="38" t="s">
        <v>45</v>
      </c>
      <c r="C3" s="39">
        <v>1.54</v>
      </c>
      <c r="D3" s="39">
        <v>0</v>
      </c>
      <c r="E3" s="39">
        <v>2.42</v>
      </c>
      <c r="F3" s="39">
        <v>2.23</v>
      </c>
      <c r="G3" s="39">
        <v>1</v>
      </c>
      <c r="H3" s="39">
        <v>5.5</v>
      </c>
      <c r="I3" s="39">
        <v>2</v>
      </c>
      <c r="J3" s="39">
        <v>0</v>
      </c>
      <c r="K3" s="39">
        <v>1.5</v>
      </c>
      <c r="L3" s="39">
        <v>2.83</v>
      </c>
    </row>
    <row r="4" spans="2:14" x14ac:dyDescent="0.25">
      <c r="B4" s="38" t="s">
        <v>105</v>
      </c>
      <c r="C4" s="39">
        <v>0</v>
      </c>
      <c r="D4" s="39">
        <v>0</v>
      </c>
      <c r="E4" s="39">
        <v>21</v>
      </c>
      <c r="F4" s="39">
        <v>10</v>
      </c>
      <c r="G4" s="39">
        <v>0</v>
      </c>
      <c r="H4" s="39">
        <v>0</v>
      </c>
      <c r="I4" s="39">
        <v>14</v>
      </c>
      <c r="J4" s="39">
        <v>0</v>
      </c>
      <c r="K4" s="39">
        <v>0</v>
      </c>
      <c r="L4" s="39">
        <v>0</v>
      </c>
    </row>
    <row r="5" spans="2:14" x14ac:dyDescent="0.25">
      <c r="B5" s="38" t="s">
        <v>116</v>
      </c>
      <c r="C5" s="39">
        <v>0</v>
      </c>
      <c r="D5" s="39">
        <v>1</v>
      </c>
      <c r="E5" s="39">
        <v>0</v>
      </c>
      <c r="F5" s="39">
        <v>0</v>
      </c>
      <c r="G5" s="39">
        <v>0</v>
      </c>
      <c r="H5" s="39">
        <v>0</v>
      </c>
      <c r="I5" s="39">
        <v>0</v>
      </c>
      <c r="J5" s="39">
        <v>0</v>
      </c>
      <c r="K5" s="39">
        <v>0</v>
      </c>
      <c r="L5" s="39">
        <v>0</v>
      </c>
    </row>
    <row r="6" spans="2:14" ht="15" x14ac:dyDescent="0.25">
      <c r="B6" s="38" t="s">
        <v>44</v>
      </c>
      <c r="C6" s="39">
        <v>0</v>
      </c>
      <c r="D6" s="39">
        <v>0</v>
      </c>
      <c r="E6" s="39">
        <v>0</v>
      </c>
      <c r="F6" s="39">
        <v>0</v>
      </c>
      <c r="G6" s="39">
        <v>0</v>
      </c>
      <c r="H6" s="39">
        <v>0</v>
      </c>
      <c r="I6" s="39">
        <v>33</v>
      </c>
      <c r="J6" s="39">
        <v>0</v>
      </c>
      <c r="K6" s="39">
        <v>0</v>
      </c>
      <c r="L6" s="39">
        <v>0</v>
      </c>
      <c r="M6" s="9"/>
      <c r="N6" s="9"/>
    </row>
    <row r="7" spans="2:14" ht="15" x14ac:dyDescent="0.25">
      <c r="B7" s="38" t="s">
        <v>49</v>
      </c>
      <c r="C7" s="39">
        <v>27.33</v>
      </c>
      <c r="D7" s="39">
        <v>0</v>
      </c>
      <c r="E7" s="39">
        <v>23</v>
      </c>
      <c r="F7" s="39">
        <v>21.89</v>
      </c>
      <c r="G7" s="39">
        <v>0</v>
      </c>
      <c r="H7" s="39">
        <v>18</v>
      </c>
      <c r="I7" s="39">
        <v>20.86</v>
      </c>
      <c r="J7" s="39">
        <v>0</v>
      </c>
      <c r="K7" s="39">
        <v>18</v>
      </c>
      <c r="L7" s="39">
        <v>0</v>
      </c>
      <c r="M7" s="9"/>
      <c r="N7" s="9"/>
    </row>
    <row r="8" spans="2:14" x14ac:dyDescent="0.25">
      <c r="B8" s="39" t="s">
        <v>56</v>
      </c>
      <c r="C8" s="39">
        <v>9.5</v>
      </c>
      <c r="D8" s="39">
        <v>0</v>
      </c>
      <c r="E8" s="39">
        <v>30</v>
      </c>
      <c r="F8" s="39">
        <v>22</v>
      </c>
      <c r="G8" s="39">
        <v>0</v>
      </c>
      <c r="H8" s="39">
        <v>15.2</v>
      </c>
      <c r="I8" s="39">
        <v>21.48</v>
      </c>
      <c r="J8" s="39">
        <v>0</v>
      </c>
      <c r="K8" s="39">
        <v>0</v>
      </c>
      <c r="L8" s="39">
        <v>0</v>
      </c>
    </row>
    <row r="9" spans="2:14" x14ac:dyDescent="0.25">
      <c r="B9" s="38" t="s">
        <v>55</v>
      </c>
      <c r="C9" s="39">
        <v>1</v>
      </c>
      <c r="D9" s="39">
        <v>0</v>
      </c>
      <c r="E9" s="39">
        <v>0</v>
      </c>
      <c r="F9" s="39">
        <v>2.5</v>
      </c>
      <c r="G9" s="39">
        <v>0</v>
      </c>
      <c r="H9" s="39">
        <v>0</v>
      </c>
      <c r="I9" s="39">
        <v>0</v>
      </c>
      <c r="J9" s="39">
        <v>19</v>
      </c>
      <c r="K9" s="39">
        <v>7.5</v>
      </c>
      <c r="L9" s="39">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FFEF5-82A2-41E3-907F-D933E77651CC}">
  <dimension ref="B2:N58"/>
  <sheetViews>
    <sheetView showGridLines="0" workbookViewId="0">
      <selection activeCell="N13" sqref="N13"/>
    </sheetView>
  </sheetViews>
  <sheetFormatPr baseColWidth="10" defaultRowHeight="12.75" x14ac:dyDescent="0.2"/>
  <cols>
    <col min="1" max="1" width="1.5703125" style="1" customWidth="1"/>
    <col min="2" max="2" width="44.7109375" style="1" bestFit="1" customWidth="1"/>
    <col min="3" max="3" width="11.7109375" style="1" customWidth="1"/>
    <col min="4" max="4" width="1.7109375" style="1" customWidth="1"/>
    <col min="5" max="12" width="11.42578125" style="1"/>
    <col min="13" max="13" width="29.85546875" style="1" bestFit="1" customWidth="1"/>
    <col min="14" max="14" width="18.7109375" style="1" bestFit="1" customWidth="1"/>
    <col min="15" max="16384" width="11.42578125" style="1"/>
  </cols>
  <sheetData>
    <row r="2" spans="2:14" x14ac:dyDescent="0.2">
      <c r="B2" s="50" t="s">
        <v>83</v>
      </c>
      <c r="C2" s="40" t="s">
        <v>75</v>
      </c>
    </row>
    <row r="3" spans="2:14" x14ac:dyDescent="0.2">
      <c r="B3" s="10" t="s">
        <v>8</v>
      </c>
      <c r="C3" s="11">
        <v>10</v>
      </c>
    </row>
    <row r="4" spans="2:14" x14ac:dyDescent="0.2">
      <c r="B4" s="10" t="s">
        <v>19</v>
      </c>
      <c r="C4" s="11">
        <v>9</v>
      </c>
    </row>
    <row r="5" spans="2:14" ht="15" x14ac:dyDescent="0.25">
      <c r="B5" s="10" t="s">
        <v>88</v>
      </c>
      <c r="C5" s="11">
        <v>3</v>
      </c>
      <c r="M5"/>
      <c r="N5"/>
    </row>
    <row r="6" spans="2:14" ht="15" x14ac:dyDescent="0.25">
      <c r="B6" s="10" t="s">
        <v>36</v>
      </c>
      <c r="C6" s="11">
        <v>5</v>
      </c>
      <c r="M6"/>
      <c r="N6"/>
    </row>
    <row r="7" spans="2:14" ht="15" x14ac:dyDescent="0.25">
      <c r="B7" s="10" t="s">
        <v>39</v>
      </c>
      <c r="C7" s="11">
        <v>5</v>
      </c>
      <c r="M7"/>
      <c r="N7"/>
    </row>
    <row r="8" spans="2:14" ht="15" x14ac:dyDescent="0.25">
      <c r="B8" s="10" t="s">
        <v>79</v>
      </c>
      <c r="C8" s="8">
        <v>3</v>
      </c>
      <c r="M8"/>
      <c r="N8"/>
    </row>
    <row r="9" spans="2:14" ht="15" x14ac:dyDescent="0.25">
      <c r="B9" s="10" t="s">
        <v>35</v>
      </c>
      <c r="C9" s="11">
        <v>4</v>
      </c>
      <c r="M9"/>
      <c r="N9"/>
    </row>
    <row r="10" spans="2:14" x14ac:dyDescent="0.2">
      <c r="B10" s="10" t="s">
        <v>18</v>
      </c>
      <c r="C10" s="11">
        <v>14</v>
      </c>
    </row>
    <row r="11" spans="2:14" x14ac:dyDescent="0.2">
      <c r="B11" s="10" t="s">
        <v>20</v>
      </c>
      <c r="C11" s="11">
        <v>9</v>
      </c>
    </row>
    <row r="12" spans="2:14" x14ac:dyDescent="0.2">
      <c r="B12" s="10" t="s">
        <v>33</v>
      </c>
      <c r="C12" s="11">
        <v>9</v>
      </c>
    </row>
    <row r="13" spans="2:14" x14ac:dyDescent="0.2">
      <c r="B13" s="10" t="s">
        <v>26</v>
      </c>
      <c r="C13" s="11">
        <v>15</v>
      </c>
    </row>
    <row r="14" spans="2:14" x14ac:dyDescent="0.2">
      <c r="B14" s="10" t="s">
        <v>34</v>
      </c>
      <c r="C14" s="11">
        <v>4</v>
      </c>
    </row>
    <row r="15" spans="2:14" x14ac:dyDescent="0.2">
      <c r="B15" s="10" t="s">
        <v>38</v>
      </c>
      <c r="C15" s="11">
        <v>5</v>
      </c>
    </row>
    <row r="16" spans="2:14" x14ac:dyDescent="0.2">
      <c r="B16" s="10" t="s">
        <v>29</v>
      </c>
      <c r="C16" s="11">
        <v>11</v>
      </c>
    </row>
    <row r="17" spans="2:3" x14ac:dyDescent="0.2">
      <c r="B17" s="10" t="s">
        <v>40</v>
      </c>
      <c r="C17" s="11">
        <v>4</v>
      </c>
    </row>
    <row r="18" spans="2:3" x14ac:dyDescent="0.2">
      <c r="B18" s="10" t="s">
        <v>30</v>
      </c>
      <c r="C18" s="11">
        <v>6</v>
      </c>
    </row>
    <row r="19" spans="2:3" x14ac:dyDescent="0.2">
      <c r="B19" s="10" t="s">
        <v>89</v>
      </c>
      <c r="C19" s="11">
        <v>4</v>
      </c>
    </row>
    <row r="20" spans="2:3" x14ac:dyDescent="0.2">
      <c r="B20" s="10" t="s">
        <v>25</v>
      </c>
      <c r="C20" s="11">
        <v>4</v>
      </c>
    </row>
    <row r="21" spans="2:3" x14ac:dyDescent="0.2">
      <c r="B21" s="10" t="s">
        <v>31</v>
      </c>
      <c r="C21" s="11">
        <v>5</v>
      </c>
    </row>
    <row r="22" spans="2:3" x14ac:dyDescent="0.2">
      <c r="B22" s="50" t="s">
        <v>87</v>
      </c>
      <c r="C22" s="40">
        <f>+SUM(C3:C21)</f>
        <v>129</v>
      </c>
    </row>
    <row r="25" spans="2:3" ht="15" x14ac:dyDescent="0.25">
      <c r="B25"/>
      <c r="C25"/>
    </row>
    <row r="26" spans="2:3" ht="15" x14ac:dyDescent="0.25">
      <c r="B26"/>
      <c r="C26"/>
    </row>
    <row r="27" spans="2:3" ht="15" x14ac:dyDescent="0.25">
      <c r="B27"/>
      <c r="C27"/>
    </row>
    <row r="28" spans="2:3" ht="15" x14ac:dyDescent="0.25">
      <c r="B28"/>
      <c r="C28"/>
    </row>
    <row r="29" spans="2:3" ht="15" x14ac:dyDescent="0.25">
      <c r="B29"/>
      <c r="C29"/>
    </row>
    <row r="30" spans="2:3" ht="15" x14ac:dyDescent="0.25">
      <c r="B30"/>
      <c r="C30"/>
    </row>
    <row r="31" spans="2:3" ht="15" x14ac:dyDescent="0.25">
      <c r="B31"/>
      <c r="C31"/>
    </row>
    <row r="32" spans="2:3" ht="15" x14ac:dyDescent="0.25">
      <c r="B32"/>
      <c r="C32"/>
    </row>
    <row r="33" spans="2:3" ht="15" x14ac:dyDescent="0.25">
      <c r="B33"/>
      <c r="C33"/>
    </row>
    <row r="34" spans="2:3" ht="15" x14ac:dyDescent="0.25">
      <c r="B34"/>
      <c r="C34"/>
    </row>
    <row r="35" spans="2:3" ht="15" x14ac:dyDescent="0.25">
      <c r="B35"/>
      <c r="C35"/>
    </row>
    <row r="36" spans="2:3" ht="15" x14ac:dyDescent="0.25">
      <c r="B36"/>
      <c r="C36"/>
    </row>
    <row r="37" spans="2:3" ht="15" x14ac:dyDescent="0.25">
      <c r="B37"/>
      <c r="C37"/>
    </row>
    <row r="38" spans="2:3" ht="15" x14ac:dyDescent="0.25">
      <c r="B38"/>
      <c r="C38"/>
    </row>
    <row r="39" spans="2:3" ht="15" x14ac:dyDescent="0.25">
      <c r="B39"/>
      <c r="C39"/>
    </row>
    <row r="40" spans="2:3" ht="15" x14ac:dyDescent="0.25">
      <c r="B40"/>
      <c r="C40"/>
    </row>
    <row r="41" spans="2:3" ht="15" x14ac:dyDescent="0.25">
      <c r="B41"/>
      <c r="C41"/>
    </row>
    <row r="42" spans="2:3" ht="15" x14ac:dyDescent="0.25">
      <c r="B42"/>
      <c r="C42"/>
    </row>
    <row r="43" spans="2:3" ht="15" x14ac:dyDescent="0.25">
      <c r="B43"/>
      <c r="C43"/>
    </row>
    <row r="44" spans="2:3" ht="15" x14ac:dyDescent="0.25">
      <c r="B44"/>
      <c r="C44"/>
    </row>
    <row r="45" spans="2:3" ht="15" x14ac:dyDescent="0.25">
      <c r="B45"/>
      <c r="C45"/>
    </row>
    <row r="46" spans="2:3" ht="15" x14ac:dyDescent="0.25">
      <c r="B46"/>
      <c r="C46"/>
    </row>
    <row r="47" spans="2:3" ht="15" x14ac:dyDescent="0.25">
      <c r="B47"/>
      <c r="C47"/>
    </row>
    <row r="48" spans="2:3" ht="15" x14ac:dyDescent="0.25">
      <c r="B48"/>
      <c r="C48"/>
    </row>
    <row r="49" spans="2:3" ht="15" x14ac:dyDescent="0.25">
      <c r="B49"/>
      <c r="C49"/>
    </row>
    <row r="50" spans="2:3" ht="15" x14ac:dyDescent="0.25">
      <c r="B50"/>
      <c r="C50"/>
    </row>
    <row r="51" spans="2:3" ht="15" x14ac:dyDescent="0.25">
      <c r="B51"/>
      <c r="C51"/>
    </row>
    <row r="52" spans="2:3" ht="15" x14ac:dyDescent="0.25">
      <c r="B52"/>
      <c r="C52"/>
    </row>
    <row r="53" spans="2:3" ht="15" x14ac:dyDescent="0.25">
      <c r="B53"/>
      <c r="C53"/>
    </row>
    <row r="54" spans="2:3" ht="15" x14ac:dyDescent="0.25">
      <c r="B54"/>
      <c r="C54"/>
    </row>
    <row r="55" spans="2:3" ht="15" x14ac:dyDescent="0.25">
      <c r="B55"/>
      <c r="C55"/>
    </row>
    <row r="56" spans="2:3" ht="15" x14ac:dyDescent="0.25">
      <c r="B56"/>
      <c r="C56"/>
    </row>
    <row r="57" spans="2:3" ht="15" x14ac:dyDescent="0.25">
      <c r="B57"/>
      <c r="C57"/>
    </row>
    <row r="58" spans="2:3" ht="15" x14ac:dyDescent="0.25">
      <c r="B58"/>
      <c r="C58"/>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1. Peticiones registradas</vt:lpstr>
      <vt:lpstr>2.Canal de atención</vt:lpstr>
      <vt:lpstr>3.participación por tipologías</vt:lpstr>
      <vt:lpstr>4.Subtemas por periodo</vt:lpstr>
      <vt:lpstr>5.Trasladadas por no competenci</vt:lpstr>
      <vt:lpstr>6.Cerradas mismo periodo</vt:lpstr>
      <vt:lpstr>6.1.Cerradas de otros periodos</vt:lpstr>
      <vt:lpstr>7.Tiempo promedio de respuesta</vt:lpstr>
      <vt:lpstr>8.Participación por localidad</vt:lpstr>
      <vt:lpstr>9.Participación por estrato</vt:lpstr>
      <vt:lpstr>10.Part. tipo requiriente</vt:lpstr>
      <vt:lpstr>11.Part. calidad de requiriente</vt:lpstr>
      <vt:lpstr>ANÁLISIS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Javier Fernando Pinzon Diaz</dc:creator>
  <cp:lastModifiedBy>William Gerardo Salgado Acosta</cp:lastModifiedBy>
  <dcterms:created xsi:type="dcterms:W3CDTF">2020-12-01T15:29:47Z</dcterms:created>
  <dcterms:modified xsi:type="dcterms:W3CDTF">2021-08-19T12:24:25Z</dcterms:modified>
</cp:coreProperties>
</file>