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fileserver\GCAU\1-ESTADISTICAS_GCAU\INFORMES_TRANSPARENCIA\Inf_Transparencia_2021\IP-InfTransparencia_2021-02\"/>
    </mc:Choice>
  </mc:AlternateContent>
  <xr:revisionPtr revIDLastSave="0" documentId="13_ncr:1_{ABD569A6-E09A-42CB-8DB7-A1973678C10B}" xr6:coauthVersionLast="46" xr6:coauthVersionMax="46"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3" l="1"/>
  <c r="C10" i="12"/>
  <c r="C22" i="11"/>
  <c r="C16" i="8"/>
  <c r="C17" i="6"/>
  <c r="D35" i="5"/>
  <c r="C15" i="4"/>
  <c r="C11" i="3"/>
  <c r="C12" i="7"/>
</calcChain>
</file>

<file path=xl/sharedStrings.xml><?xml version="1.0" encoding="utf-8"?>
<sst xmlns="http://schemas.openxmlformats.org/spreadsheetml/2006/main" count="179" uniqueCount="121">
  <si>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</si>
  <si>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</si>
  <si>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</si>
  <si>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</si>
  <si>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</si>
  <si>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</si>
  <si>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</si>
  <si>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</si>
  <si>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</si>
  <si>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</si>
  <si>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</si>
  <si>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</si>
  <si>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</si>
  <si>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</si>
  <si>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</si>
  <si>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</si>
  <si>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</si>
  <si>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</si>
  <si>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</si>
  <si>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</si>
  <si>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</si>
  <si>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</si>
  <si>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</si>
  <si>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</si>
  <si>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</si>
  <si>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</si>
  <si>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</si>
  <si>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</si>
  <si>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</si>
  <si>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</si>
  <si>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</si>
  <si>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</si>
  <si>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</si>
  <si>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</si>
  <si>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</si>
  <si>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</si>
  <si>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</si>
  <si>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</si>
  <si>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</si>
  <si>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PRESENCIAL</t>
  </si>
  <si>
    <t>05 - USME</t>
  </si>
  <si>
    <t>DENUNCIA POR ACTOS DE CORRUPCION</t>
  </si>
  <si>
    <t>15 - ANTONIO NARINO</t>
  </si>
  <si>
    <t>ATENCION Y SERVICIO A LA CIUDADANIA</t>
  </si>
  <si>
    <t>SECRETARIA DE PLANEACION</t>
  </si>
  <si>
    <t>RECURSOS</t>
  </si>
  <si>
    <t>OFICINA ASESORA JURIDICA</t>
  </si>
  <si>
    <t>IDU</t>
  </si>
  <si>
    <t>GERENCIA COMERCIAL Y DE ATENCION AL USUARIO</t>
  </si>
  <si>
    <t>CERTIFICADO DE CABIDA Y LINDEROS</t>
  </si>
  <si>
    <t>CENSO INMOBILIARIO</t>
  </si>
  <si>
    <t>ENGLOBE / DESENGLOBE</t>
  </si>
  <si>
    <t>INCORPORACION DE CONSTRUCCION PH / NPH</t>
  </si>
  <si>
    <t>SUBGERENCIA DE INFORMACION ECONOMICA</t>
  </si>
  <si>
    <t>AVALUO CATASTRAL</t>
  </si>
  <si>
    <t>REVISION DE AVALUO</t>
  </si>
  <si>
    <t>RECTIFICACION DE AREA CONSTRUIDA PH / NPH</t>
  </si>
  <si>
    <t>PLUSVALIA</t>
  </si>
  <si>
    <t>GERENCIA DE INFORMACION CATASTRAL</t>
  </si>
  <si>
    <t>TRAMITES  MORAS  PRIORIDADES</t>
  </si>
  <si>
    <t>SUBGERENCIA DE TALENTO HUMANO</t>
  </si>
  <si>
    <t>SUBGERENCIA DE INFORMACION FISICA Y JURIDICA</t>
  </si>
  <si>
    <t>CERTIFICACIONES MANUALES</t>
  </si>
  <si>
    <t>SUBGERENCIA ADMINISTRATIVA Y FINANCIERA</t>
  </si>
  <si>
    <t>RECTIFICACION DE LA INFORMACION CATASTRAL</t>
  </si>
  <si>
    <t>RECTIFICACION DE ESTRATO USO Y DESTINO</t>
  </si>
  <si>
    <t>CAMBIO DE PROPIETARIO O POSEEDOR</t>
  </si>
  <si>
    <t>CERTIFICADO DE INSCRIPCION EN EL CENSO CATASTRAL</t>
  </si>
  <si>
    <t>CERTIFICACION CATASTRAL</t>
  </si>
  <si>
    <t>INSCRIPCION DE PREDIOS O MEJORAS NUEVA INCORPORACION</t>
  </si>
  <si>
    <t>SOLICITUD COPIA DE DOCUMENTO</t>
  </si>
  <si>
    <t>PERIODO ACTUAL</t>
  </si>
  <si>
    <t>REQUERIMIENTOS DE NOMENCLATURA</t>
  </si>
  <si>
    <t>RECTIFICACION DE AREA DE TERRENO</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</si>
  <si>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</si>
  <si>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</si>
  <si>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</si>
  <si>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</si>
  <si>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</si>
  <si>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</si>
  <si>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</si>
  <si>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</si>
  <si>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</si>
  <si>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</si>
  <si>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</si>
  <si>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</si>
  <si>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</si>
  <si>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</si>
  <si>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SECRETARIA DEL HABITAT</t>
  </si>
  <si>
    <t>Por definir</t>
  </si>
  <si>
    <t>ESCRITO</t>
  </si>
  <si>
    <t>IMPUESTOS</t>
  </si>
  <si>
    <t>INCUMPLIMIENTO DE FUNCIONES SERVIDORES</t>
  </si>
  <si>
    <t>TRASLADO A ENTIDADES NACIONALES Y/O TERRITORIALES</t>
  </si>
  <si>
    <t>SECRETARIA DE INTEGRACION SOCIAL</t>
  </si>
  <si>
    <t>OFICINA ASESORA DE CONTROL INTERNO DISCIPLINARIO</t>
  </si>
  <si>
    <t>06 - TUNJUELITO</t>
  </si>
  <si>
    <t>Enero 2021 (DEPENDENCIAS)</t>
  </si>
  <si>
    <t>Enero 2021  Participación por Estrato</t>
  </si>
  <si>
    <t>Enero 2021  (}TIPO REQUIRIENTE)</t>
  </si>
  <si>
    <t>Enero 2021  (CALIDAD REQUIRIENTE)</t>
  </si>
  <si>
    <t xml:space="preserve">ATENCION DE SERVICIOS </t>
  </si>
  <si>
    <t>INFORMACION CARTOGRAFICA</t>
  </si>
  <si>
    <t>ATENCION SERVIDORES RED CADE</t>
  </si>
  <si>
    <t>RECTIFICACION POR DOBLE INCORPORACION</t>
  </si>
  <si>
    <t>PORTAFOLIO DE SERVICIOS</t>
  </si>
  <si>
    <t>SUBTEMA</t>
  </si>
  <si>
    <t>DEPENDENCIAS</t>
  </si>
  <si>
    <t>CVP - CAJA DE LA VIVIENDA POPULAR</t>
  </si>
  <si>
    <t>DEFENSORIA DEL ESPACIO PUBLICO</t>
  </si>
  <si>
    <t>ACUEDUCTO - EAB</t>
  </si>
  <si>
    <t>IDIGER</t>
  </si>
  <si>
    <t>ERU - EMPRESA DE RENOVACION Y DESARROLLO URBANO</t>
  </si>
  <si>
    <t>IDPAC</t>
  </si>
  <si>
    <t>IDPC</t>
  </si>
  <si>
    <t>OFICINA ASESORA DE PLANEACION</t>
  </si>
  <si>
    <t>DIRECCION</t>
  </si>
  <si>
    <t>Participación por Localidad</t>
  </si>
  <si>
    <t xml:space="preserve">03 - SANTA FE </t>
  </si>
  <si>
    <t>Peticionario por Identificar</t>
  </si>
  <si>
    <r>
      <rPr>
        <b/>
        <sz val="10"/>
        <color theme="1" tint="4.9989318521683403E-2"/>
        <rFont val="Maiandra GD"/>
        <family val="2"/>
      </rPr>
      <t xml:space="preserve">ANÁLISIS PETICIONES BOGOTA TE ESCUCHA FEBRERO DE 2021
</t>
    </r>
    <r>
      <rPr>
        <sz val="10"/>
        <color theme="1" tint="4.9989318521683403E-2"/>
        <rFont val="Maiandra GD"/>
        <family val="2"/>
      </rPr>
      <t xml:space="preserve">
Las respuestas de todas las peticiones atendidas en el mes de febrero emitidas por la</t>
    </r>
    <r>
      <rPr>
        <b/>
        <sz val="10"/>
        <color theme="1" tint="4.9989318521683403E-2"/>
        <rFont val="Maiandra GD"/>
        <family val="2"/>
      </rPr>
      <t xml:space="preserve"> UAECD</t>
    </r>
    <r>
      <rPr>
        <sz val="10"/>
        <color theme="1" tint="4.9989318521683403E-2"/>
        <rFont val="Maiandra GD"/>
        <family val="2"/>
      </rPr>
      <t xml:space="preserve"> atienden el criterio de </t>
    </r>
    <r>
      <rPr>
        <b/>
        <sz val="10"/>
        <color theme="1" tint="4.9989318521683403E-2"/>
        <rFont val="Maiandra GD"/>
        <family val="2"/>
      </rPr>
      <t>OPORTUNIDAD</t>
    </r>
    <r>
      <rPr>
        <sz val="10"/>
        <color theme="1" tint="4.9989318521683403E-2"/>
        <rFont val="Maiandra GD"/>
        <family val="2"/>
      </rPr>
      <t xml:space="preserve">. Esto se resume en que las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t>
    </r>
    <r>
      <rPr>
        <b/>
        <sz val="10"/>
        <color theme="1" tint="4.9989318521683403E-2"/>
        <rFont val="Maiandra GD"/>
        <family val="2"/>
      </rPr>
      <t>Bogotá te escucha</t>
    </r>
    <r>
      <rPr>
        <sz val="10"/>
        <color theme="1" tint="4.9989318521683403E-2"/>
        <rFont val="Maiandra GD"/>
        <family val="2"/>
      </rPr>
      <t xml:space="preserve">, seguido del correo institucional; situación acorde a la realidad de pandemia que ha obligado a la ciudadanía a utilizar en mayor medida los canales virtuales para radicar sus peticiones.  Por otra parte, por el Buzón de sugerencias se recibieron </t>
    </r>
    <r>
      <rPr>
        <b/>
        <sz val="10"/>
        <color theme="1" tint="4.9989318521683403E-2"/>
        <rFont val="Maiandra GD"/>
        <family val="2"/>
      </rPr>
      <t xml:space="preserve">2 requerimientos, </t>
    </r>
    <r>
      <rPr>
        <sz val="10"/>
        <color theme="1" tint="4.9989318521683403E-2"/>
        <rFont val="Maiandra GD"/>
        <family val="2"/>
      </rPr>
      <t xml:space="preserve">una cantidad que sigue siendo baja pese a que se atendió  en el Super Cade CAD de manera continua durante todo el mes.
La tipología más representativa fue el derecho de petición de interés particular el cual permite al peticionario solicitar diferentes trámites y servicios a cargo de la UAECD, siendo los temas más relevantes los correspondientes a </t>
    </r>
    <r>
      <rPr>
        <b/>
        <sz val="10"/>
        <color theme="1" tint="4.9989318521683403E-2"/>
        <rFont val="Maiandra GD"/>
        <family val="2"/>
      </rPr>
      <t>atención y servicio a la ciudadanía,</t>
    </r>
    <r>
      <rPr>
        <sz val="10"/>
        <color theme="1" tint="4.9989318521683403E-2"/>
        <rFont val="Maiandra GD"/>
        <family val="2"/>
      </rPr>
      <t xml:space="preserve"> </t>
    </r>
    <r>
      <rPr>
        <b/>
        <sz val="10"/>
        <color theme="1" tint="4.9989318521683403E-2"/>
        <rFont val="Maiandra GD"/>
        <family val="2"/>
      </rPr>
      <t xml:space="preserve">cambios de propietario o poseedor en los predios, certificaciones catastrales y revisión de avalúos por incremento en el impuesto predial </t>
    </r>
    <r>
      <rPr>
        <sz val="10"/>
        <color theme="1" tint="4.9989318521683403E-2"/>
        <rFont val="Maiandra GD"/>
        <family val="2"/>
      </rPr>
      <t xml:space="preserve">(dado que ya entramos en el periodo de pagos de impuestos).
El número de reclamos aumentó en un </t>
    </r>
    <r>
      <rPr>
        <b/>
        <sz val="10"/>
        <color theme="1" tint="4.9989318521683403E-2"/>
        <rFont val="Maiandra GD"/>
        <family val="2"/>
      </rPr>
      <t>5%</t>
    </r>
    <r>
      <rPr>
        <sz val="10"/>
        <color theme="1" tint="4.9989318521683403E-2"/>
        <rFont val="Maiandra GD"/>
        <family val="2"/>
      </rPr>
      <t xml:space="preserve"> con respecto al mes anterior</t>
    </r>
    <r>
      <rPr>
        <b/>
        <sz val="10"/>
        <color theme="1" tint="4.9989318521683403E-2"/>
        <rFont val="Maiandra GD"/>
        <family val="2"/>
      </rPr>
      <t>, pasó de un 16% a un 21%</t>
    </r>
    <r>
      <rPr>
        <sz val="10"/>
        <color theme="1" tint="4.9989318521683403E-2"/>
        <rFont val="Maiandra GD"/>
        <family val="2"/>
      </rPr>
      <t xml:space="preserve">, reclamos relacionados principalmente por la no respuesta oportuna a los trámites de </t>
    </r>
    <r>
      <rPr>
        <b/>
        <sz val="10"/>
        <color theme="1" tint="4.9989318521683403E-2"/>
        <rFont val="Maiandra GD"/>
        <family val="2"/>
      </rPr>
      <t>Certificaciones de Cabida y Linderos</t>
    </r>
    <r>
      <rPr>
        <sz val="10"/>
        <color theme="1" tint="4.9989318521683403E-2"/>
        <rFont val="Maiandra GD"/>
        <family val="2"/>
      </rPr>
      <t xml:space="preserve"> a cargo de la Subgerencia de Información Física y Jurídica y por la no respuesta oportuna de trámites de englobe y desenglobe a cargo de la misma Subgerencia.
Para el mes de febrero se pudo observar un número de peticiones recibidas (periodo actual) </t>
    </r>
    <r>
      <rPr>
        <b/>
        <sz val="10"/>
        <color theme="1" tint="4.9989318521683403E-2"/>
        <rFont val="Maiandra GD"/>
        <family val="2"/>
      </rPr>
      <t>similar al del mes anterior</t>
    </r>
    <r>
      <rPr>
        <sz val="10"/>
        <color theme="1" tint="4.9989318521683403E-2"/>
        <rFont val="Maiandra GD"/>
        <family val="2"/>
      </rPr>
      <t xml:space="preserve">, sin embargo el número de peticiones de estos dos meses ha sido mayor a la de diciembre y se estima que se irá incrementando hasta mediados de año por el tema de impuestos. 
Por otra parte el número de solicitudes se duplicó si lo comparamos con febrero del año anterior, esto debido a que cada vez es más conocida la plataforma de Bogotá te escucha y a que sólo esta funcionando el Super Cade CAD con motivo de la emergencia sanitaria obligando a la ciudadanía a utilizar otros medios para registrar sus peticiones. 
Por último, se informa el correcto registro de todas las peticiones en el Sistema Distrital para la Gestión de Peticiones Ciudadanas “Bogotá te escucha”.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</si>
</sst>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b/>
      <sz val="10"/>
      <color theme="1" tint="4.9989318521683403E-2"/>
      <name val="Maiandra GD"/>
      <family val="2"/>
    </font>
    <font>
      <sz val="10"/>
      <color theme="1" tint="4.9989318521683403E-2"/>
      <name val="Maiandra GD"/>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0" borderId="0" xfId="0" applyAlignment="1"/>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pivotButton="1" applyFont="1" applyFill="1" applyBorder="1"/>
    <xf numFmtId="0" fontId="22" fillId="33" borderId="10" xfId="0" applyFont="1" applyFill="1" applyBorder="1" applyAlignment="1"/>
    <xf numFmtId="10" fontId="19" fillId="0" borderId="10" xfId="42" applyNumberFormat="1" applyFont="1" applyBorder="1"/>
    <xf numFmtId="0" fontId="19" fillId="0" borderId="0" xfId="0" applyFont="1" applyAlignment="1">
      <alignment horizontal="left"/>
    </xf>
    <xf numFmtId="0" fontId="19" fillId="0" borderId="0" xfId="0" applyFont="1" applyAlignment="1">
      <alignment horizontal="center" vertical="center"/>
    </xf>
    <xf numFmtId="0" fontId="22" fillId="33" borderId="10" xfId="0" applyFont="1" applyFill="1" applyBorder="1" applyAlignment="1">
      <alignment horizontal="left" vertical="center"/>
    </xf>
    <xf numFmtId="0" fontId="22" fillId="33" borderId="10" xfId="0" applyFont="1" applyFill="1" applyBorder="1" applyAlignment="1">
      <alignment horizontal="left" vertical="center" wrapText="1"/>
    </xf>
    <xf numFmtId="0" fontId="19" fillId="0" borderId="10" xfId="0" applyFont="1" applyBorder="1" applyAlignment="1">
      <alignment horizontal="left" vertical="center"/>
    </xf>
    <xf numFmtId="1" fontId="19" fillId="0" borderId="10" xfId="0" applyNumberFormat="1" applyFont="1" applyBorder="1" applyAlignment="1">
      <alignment horizontal="center" vertical="center"/>
    </xf>
    <xf numFmtId="0" fontId="0" fillId="0" borderId="0" xfId="0" applyAlignment="1">
      <alignment horizontal="center" vertical="center"/>
    </xf>
    <xf numFmtId="0" fontId="22" fillId="33" borderId="11" xfId="0" applyFont="1" applyFill="1" applyBorder="1"/>
    <xf numFmtId="0" fontId="19" fillId="0" borderId="12" xfId="0" applyFont="1" applyBorder="1"/>
    <xf numFmtId="0" fontId="19" fillId="0" borderId="12" xfId="0" applyFont="1" applyBorder="1" applyAlignment="1">
      <alignment horizontal="center" vertical="center"/>
    </xf>
    <xf numFmtId="0" fontId="22" fillId="33" borderId="11" xfId="0" applyFont="1" applyFill="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0" fillId="0" borderId="14" xfId="0" applyFont="1" applyBorder="1"/>
    <xf numFmtId="0" fontId="22" fillId="33" borderId="13" xfId="0" applyFont="1" applyFill="1" applyBorder="1" applyAlignment="1">
      <alignment horizontal="left"/>
    </xf>
    <xf numFmtId="0" fontId="22" fillId="33" borderId="13" xfId="0" applyFont="1" applyFill="1" applyBorder="1"/>
    <xf numFmtId="0" fontId="22" fillId="33" borderId="14" xfId="0" applyFont="1" applyFill="1" applyBorder="1"/>
    <xf numFmtId="0" fontId="22" fillId="33" borderId="14" xfId="0" applyFont="1" applyFill="1" applyBorder="1" applyAlignment="1">
      <alignment horizontal="left"/>
    </xf>
    <xf numFmtId="0" fontId="0" fillId="0" borderId="0" xfId="0" applyBorder="1" applyAlignment="1"/>
    <xf numFmtId="0" fontId="0" fillId="0" borderId="0" xfId="0" applyBorder="1"/>
    <xf numFmtId="0" fontId="20" fillId="0" borderId="0" xfId="0" applyFont="1" applyBorder="1" applyAlignment="1">
      <alignment horizontal="left"/>
    </xf>
    <xf numFmtId="0" fontId="20" fillId="0" borderId="0" xfId="0" applyFont="1" applyBorder="1"/>
    <xf numFmtId="0" fontId="22" fillId="33" borderId="11" xfId="0" applyFont="1" applyFill="1" applyBorder="1" applyAlignment="1">
      <alignment horizontal="center"/>
    </xf>
    <xf numFmtId="17" fontId="21" fillId="33" borderId="14" xfId="0" applyNumberFormat="1" applyFont="1" applyFill="1" applyBorder="1" applyAlignment="1">
      <alignment horizontal="left"/>
    </xf>
    <xf numFmtId="0" fontId="21" fillId="33" borderId="11" xfId="0" applyFont="1" applyFill="1" applyBorder="1"/>
    <xf numFmtId="0" fontId="19" fillId="0" borderId="15" xfId="0" applyFont="1" applyBorder="1" applyAlignment="1">
      <alignment horizontal="left"/>
    </xf>
    <xf numFmtId="0" fontId="19" fillId="0" borderId="15" xfId="0" applyFont="1" applyBorder="1"/>
    <xf numFmtId="10" fontId="19" fillId="0" borderId="15" xfId="42" applyNumberFormat="1" applyFont="1" applyBorder="1"/>
    <xf numFmtId="10" fontId="19" fillId="0" borderId="0" xfId="42" applyNumberFormat="1" applyFont="1" applyBorder="1"/>
    <xf numFmtId="0" fontId="24" fillId="0" borderId="0" xfId="0" applyFont="1" applyAlignment="1">
      <alignment horizontal="justify" wrapText="1"/>
    </xf>
    <xf numFmtId="0" fontId="0" fillId="0" borderId="0" xfId="0" applyAlignment="1">
      <alignment horizontal="justify"/>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Localidad'!$C$6</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ECE0-4B85-A664-41D07BF4BF88}"/>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ECE0-4B85-A664-41D07BF4BF88}"/>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ECE0-4B85-A664-41D07BF4BF88}"/>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ECE0-4B85-A664-41D07BF4BF88}"/>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ECE0-4B85-A664-41D07BF4BF88}"/>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ECE0-4B85-A664-41D07BF4BF88}"/>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ECE0-4B85-A664-41D07BF4BF88}"/>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ECE0-4B85-A664-41D07BF4BF88}"/>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ECE0-4B85-A664-41D07BF4BF88}"/>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ECE0-4B85-A664-41D07BF4BF88}"/>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ECE0-4B85-A664-41D07BF4BF88}"/>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ECE0-4B85-A664-41D07BF4BF88}"/>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ECE0-4B85-A664-41D07BF4BF88}"/>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ECE0-4B85-A664-41D07BF4BF88}"/>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ECE0-4B85-A664-41D07BF4BF88}"/>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ECE0-4B85-A664-41D07BF4BF88}"/>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ECE0-4B85-A664-41D07BF4BF8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Localidad'!$B$7:$B$24</c:f>
              <c:strCache>
                <c:ptCount val="18"/>
                <c:pt idx="0">
                  <c:v>01 - USAQUEN</c:v>
                </c:pt>
                <c:pt idx="1">
                  <c:v>02 - CHAPINERO</c:v>
                </c:pt>
                <c:pt idx="2">
                  <c:v>03 - SANTA FE </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18 - RAFAEL URIBE URIBE</c:v>
                </c:pt>
                <c:pt idx="17">
                  <c:v>19 - CIUDAD BOLIVAR</c:v>
                </c:pt>
              </c:strCache>
            </c:strRef>
          </c:cat>
          <c:val>
            <c:numRef>
              <c:f>'[1]8. Participación por Localidad'!$C$7:$C$24</c:f>
              <c:numCache>
                <c:formatCode>General</c:formatCode>
                <c:ptCount val="18"/>
                <c:pt idx="0">
                  <c:v>19</c:v>
                </c:pt>
                <c:pt idx="1">
                  <c:v>8</c:v>
                </c:pt>
                <c:pt idx="2">
                  <c:v>3</c:v>
                </c:pt>
                <c:pt idx="3">
                  <c:v>4</c:v>
                </c:pt>
                <c:pt idx="4">
                  <c:v>5</c:v>
                </c:pt>
                <c:pt idx="5">
                  <c:v>2</c:v>
                </c:pt>
                <c:pt idx="6">
                  <c:v>11</c:v>
                </c:pt>
                <c:pt idx="7">
                  <c:v>13</c:v>
                </c:pt>
                <c:pt idx="8">
                  <c:v>10</c:v>
                </c:pt>
                <c:pt idx="9">
                  <c:v>13</c:v>
                </c:pt>
                <c:pt idx="10">
                  <c:v>17</c:v>
                </c:pt>
                <c:pt idx="11">
                  <c:v>7</c:v>
                </c:pt>
                <c:pt idx="12">
                  <c:v>4</c:v>
                </c:pt>
                <c:pt idx="13">
                  <c:v>4</c:v>
                </c:pt>
                <c:pt idx="14">
                  <c:v>1</c:v>
                </c:pt>
                <c:pt idx="15">
                  <c:v>5</c:v>
                </c:pt>
                <c:pt idx="16">
                  <c:v>5</c:v>
                </c:pt>
                <c:pt idx="17">
                  <c:v>11</c:v>
                </c:pt>
              </c:numCache>
            </c:numRef>
          </c:val>
          <c:extLst>
            <c:ext xmlns:c16="http://schemas.microsoft.com/office/drawing/2014/chart" uri="{C3380CC4-5D6E-409C-BE32-E72D297353CC}">
              <c16:uniqueId val="{00000022-ECE0-4B85-A664-41D07BF4BF88}"/>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9</xdr:row>
      <xdr:rowOff>152400</xdr:rowOff>
    </xdr:from>
    <xdr:to>
      <xdr:col>16</xdr:col>
      <xdr:colOff>600075</xdr:colOff>
      <xdr:row>30</xdr:row>
      <xdr:rowOff>0</xdr:rowOff>
    </xdr:to>
    <xdr:pic>
      <xdr:nvPicPr>
        <xdr:cNvPr id="3" name="Imagen 2">
          <a:extLst>
            <a:ext uri="{FF2B5EF4-FFF2-40B4-BE49-F238E27FC236}">
              <a16:creationId xmlns:a16="http://schemas.microsoft.com/office/drawing/2014/main" id="{501E021C-BFDD-481B-9EBC-0AA627F7F0B3}"/>
            </a:ext>
          </a:extLst>
        </xdr:cNvPr>
        <xdr:cNvPicPr>
          <a:picLocks noChangeAspect="1"/>
        </xdr:cNvPicPr>
      </xdr:nvPicPr>
      <xdr:blipFill rotWithShape="1">
        <a:blip xmlns:r="http://schemas.openxmlformats.org/officeDocument/2006/relationships" r:embed="rId1"/>
        <a:srcRect l="23649" t="38431" r="23219" b="29991"/>
        <a:stretch/>
      </xdr:blipFill>
      <xdr:spPr>
        <a:xfrm>
          <a:off x="4067175" y="1838325"/>
          <a:ext cx="9715500" cy="3248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704849</xdr:colOff>
      <xdr:row>9</xdr:row>
      <xdr:rowOff>104775</xdr:rowOff>
    </xdr:from>
    <xdr:to>
      <xdr:col>14</xdr:col>
      <xdr:colOff>361950</xdr:colOff>
      <xdr:row>29</xdr:row>
      <xdr:rowOff>123825</xdr:rowOff>
    </xdr:to>
    <xdr:pic>
      <xdr:nvPicPr>
        <xdr:cNvPr id="3" name="Imagen 2">
          <a:extLst>
            <a:ext uri="{FF2B5EF4-FFF2-40B4-BE49-F238E27FC236}">
              <a16:creationId xmlns:a16="http://schemas.microsoft.com/office/drawing/2014/main" id="{1A09599F-0BF5-4A9C-80B9-7FEC70C7119C}"/>
            </a:ext>
          </a:extLst>
        </xdr:cNvPr>
        <xdr:cNvPicPr>
          <a:picLocks noChangeAspect="1"/>
        </xdr:cNvPicPr>
      </xdr:nvPicPr>
      <xdr:blipFill rotWithShape="1">
        <a:blip xmlns:r="http://schemas.openxmlformats.org/officeDocument/2006/relationships" r:embed="rId1"/>
        <a:srcRect l="23388" t="38246" r="23272" b="29528"/>
        <a:stretch/>
      </xdr:blipFill>
      <xdr:spPr>
        <a:xfrm>
          <a:off x="3981449" y="1704975"/>
          <a:ext cx="9753601" cy="3314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742950</xdr:colOff>
      <xdr:row>10</xdr:row>
      <xdr:rowOff>85725</xdr:rowOff>
    </xdr:from>
    <xdr:to>
      <xdr:col>13</xdr:col>
      <xdr:colOff>828675</xdr:colOff>
      <xdr:row>30</xdr:row>
      <xdr:rowOff>104776</xdr:rowOff>
    </xdr:to>
    <xdr:pic>
      <xdr:nvPicPr>
        <xdr:cNvPr id="3" name="Imagen 2">
          <a:extLst>
            <a:ext uri="{FF2B5EF4-FFF2-40B4-BE49-F238E27FC236}">
              <a16:creationId xmlns:a16="http://schemas.microsoft.com/office/drawing/2014/main" id="{D23B66F7-4BC8-4DE5-8649-DA3C96FA6843}"/>
            </a:ext>
          </a:extLst>
        </xdr:cNvPr>
        <xdr:cNvPicPr>
          <a:picLocks noChangeAspect="1"/>
        </xdr:cNvPicPr>
      </xdr:nvPicPr>
      <xdr:blipFill rotWithShape="1">
        <a:blip xmlns:r="http://schemas.openxmlformats.org/officeDocument/2006/relationships" r:embed="rId1"/>
        <a:srcRect l="23336" t="38431" r="23376" b="29620"/>
        <a:stretch/>
      </xdr:blipFill>
      <xdr:spPr>
        <a:xfrm>
          <a:off x="5219700" y="1933575"/>
          <a:ext cx="9744075" cy="3286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133350</xdr:colOff>
      <xdr:row>9</xdr:row>
      <xdr:rowOff>57151</xdr:rowOff>
    </xdr:from>
    <xdr:to>
      <xdr:col>12</xdr:col>
      <xdr:colOff>1323975</xdr:colOff>
      <xdr:row>36</xdr:row>
      <xdr:rowOff>152401</xdr:rowOff>
    </xdr:to>
    <xdr:graphicFrame macro="">
      <xdr:nvGraphicFramePr>
        <xdr:cNvPr id="3" name="Gráfico 2">
          <a:extLst>
            <a:ext uri="{FF2B5EF4-FFF2-40B4-BE49-F238E27FC236}">
              <a16:creationId xmlns:a16="http://schemas.microsoft.com/office/drawing/2014/main" id="{456E0BDE-1DE4-45D6-840A-AC4848916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742950</xdr:colOff>
      <xdr:row>10</xdr:row>
      <xdr:rowOff>19050</xdr:rowOff>
    </xdr:from>
    <xdr:to>
      <xdr:col>14</xdr:col>
      <xdr:colOff>371475</xdr:colOff>
      <xdr:row>30</xdr:row>
      <xdr:rowOff>57150</xdr:rowOff>
    </xdr:to>
    <xdr:pic>
      <xdr:nvPicPr>
        <xdr:cNvPr id="3" name="Imagen 2">
          <a:extLst>
            <a:ext uri="{FF2B5EF4-FFF2-40B4-BE49-F238E27FC236}">
              <a16:creationId xmlns:a16="http://schemas.microsoft.com/office/drawing/2014/main" id="{6FA2300E-8BD0-4005-B101-248DA49D30F3}"/>
            </a:ext>
          </a:extLst>
        </xdr:cNvPr>
        <xdr:cNvPicPr>
          <a:picLocks noChangeAspect="1"/>
        </xdr:cNvPicPr>
      </xdr:nvPicPr>
      <xdr:blipFill rotWithShape="1">
        <a:blip xmlns:r="http://schemas.openxmlformats.org/officeDocument/2006/relationships" r:embed="rId1"/>
        <a:srcRect l="23441" t="38524" r="23376" b="29620"/>
        <a:stretch/>
      </xdr:blipFill>
      <xdr:spPr>
        <a:xfrm>
          <a:off x="4629150" y="1781175"/>
          <a:ext cx="9725025" cy="3276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723900</xdr:colOff>
      <xdr:row>10</xdr:row>
      <xdr:rowOff>47625</xdr:rowOff>
    </xdr:from>
    <xdr:to>
      <xdr:col>14</xdr:col>
      <xdr:colOff>428626</xdr:colOff>
      <xdr:row>30</xdr:row>
      <xdr:rowOff>0</xdr:rowOff>
    </xdr:to>
    <xdr:pic>
      <xdr:nvPicPr>
        <xdr:cNvPr id="3" name="Imagen 2">
          <a:extLst>
            <a:ext uri="{FF2B5EF4-FFF2-40B4-BE49-F238E27FC236}">
              <a16:creationId xmlns:a16="http://schemas.microsoft.com/office/drawing/2014/main" id="{105A1D28-4831-40FD-A55A-52AA5844BE55}"/>
            </a:ext>
          </a:extLst>
        </xdr:cNvPr>
        <xdr:cNvPicPr>
          <a:picLocks noChangeAspect="1"/>
        </xdr:cNvPicPr>
      </xdr:nvPicPr>
      <xdr:blipFill rotWithShape="1">
        <a:blip xmlns:r="http://schemas.openxmlformats.org/officeDocument/2006/relationships" r:embed="rId1"/>
        <a:srcRect l="23388" t="38338" r="23011" b="29806"/>
        <a:stretch/>
      </xdr:blipFill>
      <xdr:spPr>
        <a:xfrm>
          <a:off x="4943475" y="1838325"/>
          <a:ext cx="9801226" cy="3276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676275</xdr:colOff>
      <xdr:row>10</xdr:row>
      <xdr:rowOff>114300</xdr:rowOff>
    </xdr:from>
    <xdr:to>
      <xdr:col>14</xdr:col>
      <xdr:colOff>285750</xdr:colOff>
      <xdr:row>30</xdr:row>
      <xdr:rowOff>104776</xdr:rowOff>
    </xdr:to>
    <xdr:pic>
      <xdr:nvPicPr>
        <xdr:cNvPr id="3" name="Imagen 2">
          <a:extLst>
            <a:ext uri="{FF2B5EF4-FFF2-40B4-BE49-F238E27FC236}">
              <a16:creationId xmlns:a16="http://schemas.microsoft.com/office/drawing/2014/main" id="{B37D7278-B2D7-47F9-BF6B-8DF4846FEF32}"/>
            </a:ext>
          </a:extLst>
        </xdr:cNvPr>
        <xdr:cNvPicPr>
          <a:picLocks noChangeAspect="1"/>
        </xdr:cNvPicPr>
      </xdr:nvPicPr>
      <xdr:blipFill rotWithShape="1">
        <a:blip xmlns:r="http://schemas.openxmlformats.org/officeDocument/2006/relationships" r:embed="rId1"/>
        <a:srcRect l="23649" t="38245" r="23271" b="29807"/>
        <a:stretch/>
      </xdr:blipFill>
      <xdr:spPr>
        <a:xfrm>
          <a:off x="4676775" y="1876425"/>
          <a:ext cx="9705975" cy="3286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8f4a3454654f4d91/Documentos/INFORME%20PQRS%20UAECD%20FEBRERO%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6">
          <cell r="C6" t="str">
            <v>Peticiones</v>
          </cell>
        </row>
        <row r="7">
          <cell r="B7" t="str">
            <v>01 - USAQUEN</v>
          </cell>
          <cell r="C7">
            <v>19</v>
          </cell>
        </row>
        <row r="8">
          <cell r="B8" t="str">
            <v>02 - CHAPINERO</v>
          </cell>
          <cell r="C8">
            <v>8</v>
          </cell>
        </row>
        <row r="9">
          <cell r="B9" t="str">
            <v xml:space="preserve">03 - SANTA FE </v>
          </cell>
          <cell r="C9">
            <v>3</v>
          </cell>
        </row>
        <row r="10">
          <cell r="B10" t="str">
            <v>04 - SAN CRISTOBAL</v>
          </cell>
          <cell r="C10">
            <v>4</v>
          </cell>
        </row>
        <row r="11">
          <cell r="B11" t="str">
            <v>05 - USME</v>
          </cell>
          <cell r="C11">
            <v>5</v>
          </cell>
        </row>
        <row r="12">
          <cell r="B12" t="str">
            <v>06 - TUNJUELITO</v>
          </cell>
          <cell r="C12">
            <v>2</v>
          </cell>
        </row>
        <row r="13">
          <cell r="B13" t="str">
            <v>07 - BOSA</v>
          </cell>
          <cell r="C13">
            <v>11</v>
          </cell>
        </row>
        <row r="14">
          <cell r="B14" t="str">
            <v>08 - KENNEDY</v>
          </cell>
          <cell r="C14">
            <v>13</v>
          </cell>
        </row>
        <row r="15">
          <cell r="B15" t="str">
            <v>09 - FONTIBON</v>
          </cell>
          <cell r="C15">
            <v>10</v>
          </cell>
        </row>
        <row r="16">
          <cell r="B16" t="str">
            <v>10 - ENGATIVA</v>
          </cell>
          <cell r="C16">
            <v>13</v>
          </cell>
        </row>
        <row r="17">
          <cell r="B17" t="str">
            <v>11 - SUBA</v>
          </cell>
          <cell r="C17">
            <v>17</v>
          </cell>
        </row>
        <row r="18">
          <cell r="B18" t="str">
            <v>12 - BARRIOS UNIDOS</v>
          </cell>
          <cell r="C18">
            <v>7</v>
          </cell>
        </row>
        <row r="19">
          <cell r="B19" t="str">
            <v>13 - TEUSAQUILLO</v>
          </cell>
          <cell r="C19">
            <v>4</v>
          </cell>
        </row>
        <row r="20">
          <cell r="B20" t="str">
            <v>14 - LOS MARTIRES</v>
          </cell>
          <cell r="C20">
            <v>4</v>
          </cell>
        </row>
        <row r="21">
          <cell r="B21" t="str">
            <v>15 - ANTONIO NARINO</v>
          </cell>
          <cell r="C21">
            <v>1</v>
          </cell>
        </row>
        <row r="22">
          <cell r="B22" t="str">
            <v>16 - PUENTE ARANDA</v>
          </cell>
          <cell r="C22">
            <v>5</v>
          </cell>
        </row>
        <row r="23">
          <cell r="B23" t="str">
            <v>18 - RAFAEL URIBE URIBE</v>
          </cell>
          <cell r="C23">
            <v>5</v>
          </cell>
        </row>
        <row r="24">
          <cell r="B24" t="str">
            <v>19 - CIUDAD BOLIVAR</v>
          </cell>
          <cell r="C24">
            <v>11</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E40" sqref="E40"/>
    </sheetView>
  </sheetViews>
  <sheetFormatPr baseColWidth="10" defaultRowHeight="12.75" x14ac:dyDescent="0.2"/>
  <cols>
    <col min="1" max="1" width="11.42578125" style="2"/>
    <col min="2" max="2" width="18.28515625" style="2" bestFit="1" customWidth="1"/>
    <col min="3" max="3" width="19.42578125" style="2" bestFit="1" customWidth="1"/>
    <col min="4" max="16384" width="11.42578125" style="2"/>
  </cols>
  <sheetData>
    <row r="1" spans="2:3" ht="15" x14ac:dyDescent="0.25">
      <c r="B1"/>
      <c r="C1"/>
    </row>
    <row r="3" spans="2:3" ht="15" customHeight="1" x14ac:dyDescent="0.2">
      <c r="B3" s="21" t="s">
        <v>3</v>
      </c>
      <c r="C3" s="22" t="s">
        <v>37</v>
      </c>
    </row>
    <row r="4" spans="2:3" ht="15" customHeight="1" x14ac:dyDescent="0.2">
      <c r="B4" s="21" t="s">
        <v>4</v>
      </c>
      <c r="C4" s="22" t="s">
        <v>71</v>
      </c>
    </row>
    <row r="5" spans="2:3" ht="15" customHeight="1" x14ac:dyDescent="0.2"/>
    <row r="6" spans="2:3" ht="15" customHeight="1" x14ac:dyDescent="0.2">
      <c r="B6" s="23" t="s">
        <v>85</v>
      </c>
      <c r="C6" s="24" t="s">
        <v>86</v>
      </c>
    </row>
    <row r="7" spans="2:3" ht="15" customHeight="1" x14ac:dyDescent="0.2">
      <c r="B7" s="25" t="s">
        <v>11</v>
      </c>
      <c r="C7" s="26">
        <v>220</v>
      </c>
    </row>
    <row r="8" spans="2:3" ht="15" customHeight="1" x14ac:dyDescent="0.2">
      <c r="B8" s="25" t="s">
        <v>15</v>
      </c>
      <c r="C8" s="26">
        <v>36</v>
      </c>
    </row>
    <row r="9" spans="2:3" ht="15" customHeight="1" x14ac:dyDescent="0.2">
      <c r="B9" s="23" t="s">
        <v>87</v>
      </c>
      <c r="C9" s="24">
        <v>256</v>
      </c>
    </row>
    <row r="10" spans="2:3" x14ac:dyDescent="0.2">
      <c r="B10" s="4"/>
      <c r="C10" s="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C23" sqref="C23"/>
    </sheetView>
  </sheetViews>
  <sheetFormatPr baseColWidth="10" defaultRowHeight="12.75" x14ac:dyDescent="0.2"/>
  <cols>
    <col min="1" max="1" width="3.140625" style="2" customWidth="1"/>
    <col min="2" max="2" width="44.7109375" style="2" bestFit="1" customWidth="1"/>
    <col min="3" max="3" width="10.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37" t="s">
        <v>98</v>
      </c>
      <c r="C3" s="17" t="s">
        <v>86</v>
      </c>
    </row>
    <row r="4" spans="2:14" x14ac:dyDescent="0.2">
      <c r="B4" s="19">
        <v>1</v>
      </c>
      <c r="C4" s="19">
        <v>9</v>
      </c>
    </row>
    <row r="5" spans="2:14" x14ac:dyDescent="0.2">
      <c r="B5" s="19">
        <v>2</v>
      </c>
      <c r="C5" s="19">
        <v>34</v>
      </c>
    </row>
    <row r="6" spans="2:14" ht="15" x14ac:dyDescent="0.25">
      <c r="B6" s="19">
        <v>3</v>
      </c>
      <c r="C6" s="19">
        <v>57</v>
      </c>
      <c r="M6"/>
      <c r="N6"/>
    </row>
    <row r="7" spans="2:14" ht="15" x14ac:dyDescent="0.25">
      <c r="B7" s="19">
        <v>4</v>
      </c>
      <c r="C7" s="19">
        <v>22</v>
      </c>
      <c r="M7"/>
      <c r="N7"/>
    </row>
    <row r="8" spans="2:14" ht="15" x14ac:dyDescent="0.25">
      <c r="B8" s="19">
        <v>5</v>
      </c>
      <c r="C8" s="19">
        <v>13</v>
      </c>
      <c r="M8"/>
      <c r="N8"/>
    </row>
    <row r="9" spans="2:14" ht="15" x14ac:dyDescent="0.25">
      <c r="B9" s="19">
        <v>6</v>
      </c>
      <c r="C9" s="19">
        <v>5</v>
      </c>
      <c r="M9"/>
      <c r="N9"/>
    </row>
    <row r="10" spans="2:14" x14ac:dyDescent="0.2">
      <c r="B10" s="17" t="s">
        <v>87</v>
      </c>
      <c r="C10" s="20">
        <v>140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3"/>
  <sheetViews>
    <sheetView showGridLines="0" workbookViewId="0">
      <selection activeCell="J38" sqref="J38"/>
    </sheetView>
  </sheetViews>
  <sheetFormatPr baseColWidth="10" defaultRowHeight="12.75" x14ac:dyDescent="0.2"/>
  <cols>
    <col min="1" max="1" width="8.28515625" style="2" customWidth="1"/>
    <col min="2" max="2" width="35.57031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21" t="s">
        <v>4</v>
      </c>
      <c r="C3" s="22" t="s">
        <v>71</v>
      </c>
    </row>
    <row r="4" spans="2:14" x14ac:dyDescent="0.2">
      <c r="B4" s="21" t="s">
        <v>3</v>
      </c>
      <c r="C4" s="22" t="s">
        <v>37</v>
      </c>
    </row>
    <row r="6" spans="2:14" ht="15" x14ac:dyDescent="0.25">
      <c r="B6" s="37" t="s">
        <v>99</v>
      </c>
      <c r="C6" s="17" t="s">
        <v>86</v>
      </c>
      <c r="D6" s="5"/>
      <c r="E6" s="5"/>
      <c r="F6" s="5"/>
      <c r="G6" s="5"/>
      <c r="H6" s="5"/>
      <c r="I6" s="5"/>
      <c r="J6" s="5"/>
      <c r="K6" s="5"/>
      <c r="L6" s="5"/>
      <c r="M6" s="6"/>
      <c r="N6" s="6"/>
    </row>
    <row r="7" spans="2:14" ht="15" x14ac:dyDescent="0.25">
      <c r="B7" s="19" t="s">
        <v>9</v>
      </c>
      <c r="C7" s="19">
        <v>205</v>
      </c>
      <c r="M7"/>
      <c r="N7"/>
    </row>
    <row r="8" spans="2:14" ht="15" x14ac:dyDescent="0.25">
      <c r="B8" s="19" t="s">
        <v>14</v>
      </c>
      <c r="C8" s="19">
        <v>26</v>
      </c>
      <c r="M8"/>
      <c r="N8"/>
    </row>
    <row r="9" spans="2:14" ht="15" x14ac:dyDescent="0.25">
      <c r="B9" s="19" t="s">
        <v>89</v>
      </c>
      <c r="C9" s="19">
        <v>25</v>
      </c>
      <c r="M9"/>
      <c r="N9"/>
    </row>
    <row r="10" spans="2:14" ht="15" x14ac:dyDescent="0.25">
      <c r="B10" s="17" t="s">
        <v>87</v>
      </c>
      <c r="C10" s="35">
        <f>+SUM(C7:C9)</f>
        <v>256</v>
      </c>
      <c r="M10"/>
      <c r="N10"/>
    </row>
    <row r="11" spans="2:14" ht="15" x14ac:dyDescent="0.25">
      <c r="B11"/>
      <c r="C11"/>
      <c r="M11"/>
      <c r="N11"/>
    </row>
    <row r="12" spans="2:14" ht="15" x14ac:dyDescent="0.25">
      <c r="B12"/>
      <c r="C12"/>
    </row>
    <row r="13" spans="2:14" ht="15" x14ac:dyDescent="0.25">
      <c r="B13"/>
      <c r="C1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I43" sqref="I43"/>
    </sheetView>
  </sheetViews>
  <sheetFormatPr baseColWidth="10" defaultRowHeight="12.75" x14ac:dyDescent="0.2"/>
  <cols>
    <col min="1" max="1" width="1.7109375" style="2" customWidth="1"/>
    <col min="2" max="2" width="38.8554687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3" spans="2:14" x14ac:dyDescent="0.2">
      <c r="B3" s="21" t="s">
        <v>4</v>
      </c>
      <c r="C3" s="22" t="s">
        <v>71</v>
      </c>
    </row>
    <row r="4" spans="2:14" x14ac:dyDescent="0.2">
      <c r="B4" s="21" t="s">
        <v>3</v>
      </c>
      <c r="C4" s="22" t="s">
        <v>37</v>
      </c>
    </row>
    <row r="6" spans="2:14" ht="15" x14ac:dyDescent="0.25">
      <c r="B6" s="37" t="s">
        <v>100</v>
      </c>
      <c r="C6" s="17" t="s">
        <v>86</v>
      </c>
      <c r="D6" s="5"/>
      <c r="E6" s="5"/>
      <c r="F6" s="5"/>
      <c r="G6" s="5"/>
      <c r="H6" s="5"/>
      <c r="I6" s="5"/>
      <c r="J6" s="5"/>
      <c r="K6" s="5"/>
      <c r="L6" s="5"/>
      <c r="M6" s="6"/>
      <c r="N6" s="6"/>
    </row>
    <row r="7" spans="2:14" ht="15" x14ac:dyDescent="0.25">
      <c r="B7" s="19" t="s">
        <v>10</v>
      </c>
      <c r="C7" s="19">
        <v>196</v>
      </c>
      <c r="M7"/>
      <c r="N7"/>
    </row>
    <row r="8" spans="2:14" ht="15" x14ac:dyDescent="0.25">
      <c r="B8" s="19" t="s">
        <v>1</v>
      </c>
      <c r="C8" s="19">
        <v>36</v>
      </c>
      <c r="M8"/>
      <c r="N8"/>
    </row>
    <row r="9" spans="2:14" ht="15" x14ac:dyDescent="0.25">
      <c r="B9" s="19" t="s">
        <v>21</v>
      </c>
      <c r="C9" s="19">
        <v>23</v>
      </c>
      <c r="M9"/>
      <c r="N9"/>
    </row>
    <row r="10" spans="2:14" ht="15" x14ac:dyDescent="0.25">
      <c r="B10" s="19" t="s">
        <v>119</v>
      </c>
      <c r="C10" s="19">
        <v>1</v>
      </c>
      <c r="M10"/>
      <c r="N10"/>
    </row>
    <row r="11" spans="2:14" ht="15" x14ac:dyDescent="0.25">
      <c r="B11" s="17" t="s">
        <v>87</v>
      </c>
      <c r="C11" s="35">
        <f>+SUM(C7:C10)</f>
        <v>256</v>
      </c>
      <c r="M11"/>
      <c r="N11"/>
    </row>
    <row r="12" spans="2:14" ht="15" x14ac:dyDescent="0.25">
      <c r="B12"/>
      <c r="C12"/>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I24"/>
  <sheetViews>
    <sheetView showGridLines="0" tabSelected="1" workbookViewId="0">
      <selection sqref="A1:C21"/>
    </sheetView>
  </sheetViews>
  <sheetFormatPr baseColWidth="10" defaultRowHeight="15" x14ac:dyDescent="0.25"/>
  <cols>
    <col min="3" max="3" width="79.28515625" customWidth="1"/>
    <col min="6" max="6" width="38.85546875" bestFit="1" customWidth="1"/>
  </cols>
  <sheetData>
    <row r="1" spans="1:9" x14ac:dyDescent="0.25">
      <c r="A1" s="42" t="s">
        <v>120</v>
      </c>
      <c r="B1" s="43"/>
      <c r="C1" s="43"/>
      <c r="D1" s="1"/>
      <c r="E1" s="1"/>
    </row>
    <row r="2" spans="1:9" x14ac:dyDescent="0.25">
      <c r="A2" s="43"/>
      <c r="B2" s="43"/>
      <c r="C2" s="43"/>
      <c r="D2" s="1"/>
      <c r="E2" s="1"/>
    </row>
    <row r="3" spans="1:9" x14ac:dyDescent="0.25">
      <c r="A3" s="43"/>
      <c r="B3" s="43"/>
      <c r="C3" s="43"/>
      <c r="D3" s="1"/>
      <c r="E3" s="1"/>
    </row>
    <row r="4" spans="1:9" x14ac:dyDescent="0.25">
      <c r="A4" s="43"/>
      <c r="B4" s="43"/>
      <c r="C4" s="43"/>
      <c r="D4" s="1"/>
      <c r="E4" s="1"/>
    </row>
    <row r="5" spans="1:9" x14ac:dyDescent="0.25">
      <c r="A5" s="43"/>
      <c r="B5" s="43"/>
      <c r="C5" s="43"/>
      <c r="D5" s="1"/>
      <c r="E5" s="1"/>
    </row>
    <row r="6" spans="1:9" x14ac:dyDescent="0.25">
      <c r="A6" s="43"/>
      <c r="B6" s="43"/>
      <c r="C6" s="43"/>
      <c r="D6" s="1"/>
      <c r="E6" s="1"/>
    </row>
    <row r="7" spans="1:9" x14ac:dyDescent="0.25">
      <c r="A7" s="43"/>
      <c r="B7" s="43"/>
      <c r="C7" s="43"/>
      <c r="D7" s="1"/>
      <c r="E7" s="1"/>
    </row>
    <row r="8" spans="1:9" x14ac:dyDescent="0.25">
      <c r="A8" s="43"/>
      <c r="B8" s="43"/>
      <c r="C8" s="43"/>
      <c r="D8" s="1"/>
      <c r="E8" s="1"/>
    </row>
    <row r="9" spans="1:9" x14ac:dyDescent="0.25">
      <c r="A9" s="43"/>
      <c r="B9" s="43"/>
      <c r="C9" s="43"/>
      <c r="D9" s="1"/>
      <c r="E9" s="1"/>
    </row>
    <row r="10" spans="1:9" x14ac:dyDescent="0.25">
      <c r="A10" s="43"/>
      <c r="B10" s="43"/>
      <c r="C10" s="43"/>
      <c r="D10" s="1"/>
      <c r="E10" s="1"/>
    </row>
    <row r="11" spans="1:9" x14ac:dyDescent="0.25">
      <c r="A11" s="43"/>
      <c r="B11" s="43"/>
      <c r="C11" s="43"/>
      <c r="D11" s="1"/>
      <c r="E11" s="31"/>
      <c r="F11" s="32"/>
      <c r="G11" s="32"/>
      <c r="H11" s="32"/>
      <c r="I11" s="32"/>
    </row>
    <row r="12" spans="1:9" x14ac:dyDescent="0.25">
      <c r="A12" s="43"/>
      <c r="B12" s="43"/>
      <c r="C12" s="43"/>
      <c r="D12" s="1"/>
      <c r="E12" s="31"/>
      <c r="F12" s="32"/>
      <c r="G12" s="32"/>
      <c r="H12" s="32"/>
      <c r="I12" s="32"/>
    </row>
    <row r="13" spans="1:9" x14ac:dyDescent="0.25">
      <c r="A13" s="43"/>
      <c r="B13" s="43"/>
      <c r="C13" s="43"/>
      <c r="D13" s="1"/>
      <c r="E13" s="31"/>
      <c r="F13" s="32"/>
      <c r="G13" s="32"/>
      <c r="H13" s="32"/>
      <c r="I13" s="32"/>
    </row>
    <row r="14" spans="1:9" x14ac:dyDescent="0.25">
      <c r="A14" s="43"/>
      <c r="B14" s="43"/>
      <c r="C14" s="43"/>
      <c r="D14" s="1"/>
      <c r="E14" s="31"/>
      <c r="F14" s="32"/>
      <c r="G14" s="32"/>
      <c r="H14" s="32"/>
      <c r="I14" s="32"/>
    </row>
    <row r="15" spans="1:9" x14ac:dyDescent="0.25">
      <c r="A15" s="43"/>
      <c r="B15" s="43"/>
      <c r="C15" s="43"/>
      <c r="D15" s="1"/>
      <c r="E15" s="31"/>
      <c r="F15" s="33"/>
      <c r="G15" s="34"/>
      <c r="H15" s="32"/>
      <c r="I15" s="32"/>
    </row>
    <row r="16" spans="1:9" x14ac:dyDescent="0.25">
      <c r="A16" s="43"/>
      <c r="B16" s="43"/>
      <c r="C16" s="43"/>
      <c r="D16" s="1"/>
      <c r="E16" s="31"/>
      <c r="F16" s="33"/>
      <c r="G16" s="34"/>
      <c r="H16" s="32"/>
      <c r="I16" s="32"/>
    </row>
    <row r="17" spans="1:9" x14ac:dyDescent="0.25">
      <c r="A17" s="43"/>
      <c r="B17" s="43"/>
      <c r="C17" s="43"/>
      <c r="D17" s="1"/>
      <c r="E17" s="31"/>
      <c r="F17" s="33"/>
      <c r="G17" s="34"/>
      <c r="H17" s="32"/>
      <c r="I17" s="32"/>
    </row>
    <row r="18" spans="1:9" x14ac:dyDescent="0.25">
      <c r="A18" s="43"/>
      <c r="B18" s="43"/>
      <c r="C18" s="43"/>
      <c r="D18" s="1"/>
      <c r="E18" s="31"/>
      <c r="F18" s="33"/>
      <c r="G18" s="34"/>
      <c r="H18" s="32"/>
      <c r="I18" s="32"/>
    </row>
    <row r="19" spans="1:9" x14ac:dyDescent="0.25">
      <c r="A19" s="43"/>
      <c r="B19" s="43"/>
      <c r="C19" s="43"/>
      <c r="D19" s="1"/>
      <c r="E19" s="31"/>
      <c r="F19" s="33"/>
      <c r="G19" s="34"/>
      <c r="H19" s="32"/>
      <c r="I19" s="32"/>
    </row>
    <row r="20" spans="1:9" x14ac:dyDescent="0.25">
      <c r="A20" s="43"/>
      <c r="B20" s="43"/>
      <c r="C20" s="43"/>
      <c r="D20" s="1"/>
      <c r="E20" s="31"/>
      <c r="F20" s="33"/>
      <c r="G20" s="34"/>
      <c r="H20" s="32"/>
      <c r="I20" s="32"/>
    </row>
    <row r="21" spans="1:9" ht="162.75" customHeight="1" x14ac:dyDescent="0.25">
      <c r="A21" s="43"/>
      <c r="B21" s="43"/>
      <c r="C21" s="43"/>
      <c r="D21" s="1"/>
      <c r="E21" s="31"/>
      <c r="F21" s="32"/>
      <c r="G21" s="32"/>
      <c r="H21" s="32"/>
      <c r="I21" s="32"/>
    </row>
    <row r="22" spans="1:9" ht="15" customHeight="1" x14ac:dyDescent="0.25">
      <c r="A22" s="1"/>
      <c r="B22" s="1"/>
      <c r="C22" s="1"/>
      <c r="D22" s="1"/>
      <c r="E22" s="31"/>
      <c r="F22" s="32"/>
      <c r="G22" s="32"/>
      <c r="H22" s="32"/>
      <c r="I22" s="32"/>
    </row>
    <row r="23" spans="1:9" x14ac:dyDescent="0.25">
      <c r="E23" s="32"/>
      <c r="F23" s="32"/>
      <c r="G23" s="32"/>
      <c r="H23" s="32"/>
      <c r="I23" s="32"/>
    </row>
    <row r="24" spans="1:9" x14ac:dyDescent="0.25">
      <c r="E24" s="32"/>
      <c r="F24" s="32"/>
      <c r="G24" s="32"/>
      <c r="H24" s="32"/>
      <c r="I24" s="32"/>
    </row>
  </sheetData>
  <mergeCells count="1">
    <mergeCell ref="A1:C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L36" sqref="L36"/>
    </sheetView>
  </sheetViews>
  <sheetFormatPr baseColWidth="10" defaultRowHeight="12.75" x14ac:dyDescent="0.2"/>
  <cols>
    <col min="1" max="1" width="11.42578125" style="2"/>
    <col min="2" max="2" width="18.285156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21" t="s">
        <v>3</v>
      </c>
      <c r="C3" s="22" t="s">
        <v>37</v>
      </c>
    </row>
    <row r="4" spans="2:14" x14ac:dyDescent="0.2">
      <c r="B4" s="21" t="s">
        <v>4</v>
      </c>
      <c r="C4" s="22" t="s">
        <v>71</v>
      </c>
    </row>
    <row r="6" spans="2:14" ht="15" x14ac:dyDescent="0.25">
      <c r="B6" s="23" t="s">
        <v>85</v>
      </c>
      <c r="C6" s="24" t="s">
        <v>86</v>
      </c>
      <c r="D6" s="5"/>
      <c r="E6" s="5"/>
      <c r="F6" s="5"/>
      <c r="G6" s="5"/>
      <c r="H6" s="5"/>
      <c r="I6" s="5"/>
      <c r="J6" s="5"/>
      <c r="K6" s="5"/>
      <c r="L6" s="5"/>
      <c r="M6" s="6"/>
      <c r="N6" s="6"/>
    </row>
    <row r="7" spans="2:14" ht="15" x14ac:dyDescent="0.25">
      <c r="B7" s="25" t="s">
        <v>6</v>
      </c>
      <c r="C7" s="26">
        <v>220</v>
      </c>
      <c r="M7"/>
      <c r="N7"/>
    </row>
    <row r="8" spans="2:14" ht="15" x14ac:dyDescent="0.25">
      <c r="B8" s="25" t="s">
        <v>16</v>
      </c>
      <c r="C8" s="26">
        <v>29</v>
      </c>
      <c r="M8"/>
      <c r="N8"/>
    </row>
    <row r="9" spans="2:14" ht="15" x14ac:dyDescent="0.25">
      <c r="B9" s="25" t="s">
        <v>90</v>
      </c>
      <c r="C9" s="26">
        <v>5</v>
      </c>
      <c r="M9"/>
      <c r="N9"/>
    </row>
    <row r="10" spans="2:14" ht="15" x14ac:dyDescent="0.25">
      <c r="B10" s="25" t="s">
        <v>39</v>
      </c>
      <c r="C10" s="26">
        <v>2</v>
      </c>
      <c r="M10"/>
      <c r="N10"/>
    </row>
    <row r="11" spans="2:14" ht="15" x14ac:dyDescent="0.25">
      <c r="B11" s="27" t="s">
        <v>87</v>
      </c>
      <c r="C11" s="28">
        <f>+SUM(C7:C10)</f>
        <v>256</v>
      </c>
      <c r="M11"/>
      <c r="N1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5"/>
  <sheetViews>
    <sheetView showGridLines="0" workbookViewId="0">
      <selection activeCell="I43" sqref="I43"/>
    </sheetView>
  </sheetViews>
  <sheetFormatPr baseColWidth="10" defaultRowHeight="12.75" x14ac:dyDescent="0.2"/>
  <cols>
    <col min="1" max="1" width="2.85546875" style="2" customWidth="1"/>
    <col min="2" max="2" width="44.85546875" style="2" bestFit="1" customWidth="1"/>
    <col min="3" max="3" width="19.42578125" style="2" bestFit="1" customWidth="1"/>
    <col min="4" max="11" width="11.42578125" style="2"/>
    <col min="12" max="12" width="43.140625" style="2" bestFit="1" customWidth="1"/>
    <col min="13" max="13" width="10.28515625" style="2" bestFit="1" customWidth="1"/>
    <col min="14" max="14" width="18.7109375" style="2" bestFit="1" customWidth="1"/>
    <col min="15" max="16384" width="11.42578125" style="2"/>
  </cols>
  <sheetData>
    <row r="2" spans="2:14" ht="15" x14ac:dyDescent="0.25">
      <c r="L2"/>
      <c r="M2"/>
    </row>
    <row r="3" spans="2:14" ht="15" x14ac:dyDescent="0.25">
      <c r="B3" s="21" t="s">
        <v>3</v>
      </c>
      <c r="C3" s="22" t="s">
        <v>37</v>
      </c>
      <c r="L3"/>
      <c r="M3"/>
    </row>
    <row r="4" spans="2:14" ht="15" x14ac:dyDescent="0.25">
      <c r="B4" s="21" t="s">
        <v>4</v>
      </c>
      <c r="C4" s="22" t="s">
        <v>71</v>
      </c>
      <c r="L4"/>
      <c r="M4"/>
    </row>
    <row r="6" spans="2:14" ht="15" x14ac:dyDescent="0.25">
      <c r="B6" s="23" t="s">
        <v>85</v>
      </c>
      <c r="C6" s="24" t="s">
        <v>86</v>
      </c>
      <c r="D6" s="5"/>
      <c r="E6" s="5"/>
      <c r="F6" s="5"/>
      <c r="G6" s="5"/>
      <c r="H6" s="5"/>
      <c r="I6" s="5"/>
      <c r="J6" s="5"/>
      <c r="K6" s="5"/>
      <c r="L6" s="5"/>
      <c r="M6" s="5"/>
      <c r="N6" s="6"/>
    </row>
    <row r="7" spans="2:14" ht="15" x14ac:dyDescent="0.25">
      <c r="B7" s="25" t="s">
        <v>17</v>
      </c>
      <c r="C7" s="26">
        <v>140</v>
      </c>
      <c r="N7"/>
    </row>
    <row r="8" spans="2:14" ht="15" x14ac:dyDescent="0.25">
      <c r="B8" s="25" t="s">
        <v>24</v>
      </c>
      <c r="C8" s="26">
        <v>54</v>
      </c>
      <c r="N8"/>
    </row>
    <row r="9" spans="2:14" ht="15" x14ac:dyDescent="0.25">
      <c r="B9" s="25" t="s">
        <v>27</v>
      </c>
      <c r="C9" s="26">
        <v>22</v>
      </c>
      <c r="N9"/>
    </row>
    <row r="10" spans="2:14" ht="15" x14ac:dyDescent="0.25">
      <c r="B10" s="25" t="s">
        <v>32</v>
      </c>
      <c r="C10" s="26">
        <v>17</v>
      </c>
      <c r="N10"/>
    </row>
    <row r="11" spans="2:14" ht="15" x14ac:dyDescent="0.25">
      <c r="B11" s="25" t="s">
        <v>23</v>
      </c>
      <c r="C11" s="26">
        <v>9</v>
      </c>
      <c r="N11"/>
    </row>
    <row r="12" spans="2:14" x14ac:dyDescent="0.2">
      <c r="B12" s="25" t="s">
        <v>7</v>
      </c>
      <c r="C12" s="26">
        <v>8</v>
      </c>
    </row>
    <row r="13" spans="2:14" x14ac:dyDescent="0.2">
      <c r="B13" s="25" t="s">
        <v>13</v>
      </c>
      <c r="C13" s="26">
        <v>5</v>
      </c>
    </row>
    <row r="14" spans="2:14" x14ac:dyDescent="0.2">
      <c r="B14" s="25" t="s">
        <v>41</v>
      </c>
      <c r="C14" s="26">
        <v>1</v>
      </c>
    </row>
    <row r="15" spans="2:14" x14ac:dyDescent="0.2">
      <c r="B15" s="27" t="s">
        <v>87</v>
      </c>
      <c r="C15" s="28">
        <f>+SUM(C7:C14)</f>
        <v>256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J36"/>
  <sheetViews>
    <sheetView showGridLines="0" workbookViewId="0">
      <selection activeCell="D14" sqref="D14"/>
    </sheetView>
  </sheetViews>
  <sheetFormatPr baseColWidth="10" defaultRowHeight="12.75" x14ac:dyDescent="0.2"/>
  <cols>
    <col min="1" max="2" width="11.42578125" style="2"/>
    <col min="3" max="3" width="37.42578125" style="2" bestFit="1" customWidth="1"/>
    <col min="4" max="4" width="63" style="2" customWidth="1"/>
    <col min="5" max="7" width="11.42578125" style="2"/>
    <col min="8" max="8" width="29.85546875" style="2" bestFit="1" customWidth="1"/>
    <col min="9" max="9" width="18.7109375" style="2" bestFit="1" customWidth="1"/>
    <col min="10" max="16384" width="11.42578125" style="2"/>
  </cols>
  <sheetData>
    <row r="3" spans="2:10" x14ac:dyDescent="0.2">
      <c r="C3" s="21" t="s">
        <v>2</v>
      </c>
      <c r="D3" s="22" t="s">
        <v>22</v>
      </c>
    </row>
    <row r="5" spans="2:10" x14ac:dyDescent="0.2">
      <c r="B5" s="5"/>
      <c r="C5" s="23" t="s">
        <v>106</v>
      </c>
      <c r="D5" s="24" t="s">
        <v>86</v>
      </c>
      <c r="E5" s="7" t="s">
        <v>74</v>
      </c>
      <c r="F5" s="5"/>
      <c r="G5" s="5"/>
      <c r="H5" s="5"/>
      <c r="I5" s="5"/>
      <c r="J5" s="5"/>
    </row>
    <row r="6" spans="2:10" ht="15" x14ac:dyDescent="0.25">
      <c r="C6" s="25" t="s">
        <v>43</v>
      </c>
      <c r="D6" s="26">
        <v>86</v>
      </c>
      <c r="E6" s="9">
        <v>0.29251700680272108</v>
      </c>
      <c r="H6"/>
    </row>
    <row r="7" spans="2:10" ht="15" x14ac:dyDescent="0.25">
      <c r="C7" s="25" t="s">
        <v>66</v>
      </c>
      <c r="D7" s="26">
        <v>39</v>
      </c>
      <c r="E7" s="9">
        <v>0.1326530612244898</v>
      </c>
      <c r="H7"/>
    </row>
    <row r="8" spans="2:10" ht="15" x14ac:dyDescent="0.25">
      <c r="C8" s="25" t="s">
        <v>68</v>
      </c>
      <c r="D8" s="26">
        <v>30</v>
      </c>
      <c r="E8" s="9">
        <v>0.10204081632653061</v>
      </c>
      <c r="H8"/>
    </row>
    <row r="9" spans="2:10" ht="15" x14ac:dyDescent="0.25">
      <c r="C9" s="25" t="s">
        <v>55</v>
      </c>
      <c r="D9" s="26">
        <v>20</v>
      </c>
      <c r="E9" s="9">
        <v>6.8027210884353748E-2</v>
      </c>
      <c r="H9"/>
    </row>
    <row r="10" spans="2:10" ht="15" x14ac:dyDescent="0.25">
      <c r="C10" s="25" t="s">
        <v>49</v>
      </c>
      <c r="D10" s="26">
        <v>16</v>
      </c>
      <c r="E10" s="9">
        <v>5.4421768707482991E-2</v>
      </c>
      <c r="H10"/>
    </row>
    <row r="11" spans="2:10" ht="15" x14ac:dyDescent="0.25">
      <c r="C11" s="25" t="s">
        <v>57</v>
      </c>
      <c r="D11" s="26">
        <v>14</v>
      </c>
      <c r="E11" s="9">
        <v>4.7619047619047616E-2</v>
      </c>
      <c r="H11"/>
    </row>
    <row r="12" spans="2:10" x14ac:dyDescent="0.2">
      <c r="C12" s="25" t="s">
        <v>50</v>
      </c>
      <c r="D12" s="26">
        <v>12</v>
      </c>
      <c r="E12" s="9">
        <v>4.0816326530612242E-2</v>
      </c>
    </row>
    <row r="13" spans="2:10" x14ac:dyDescent="0.2">
      <c r="C13" s="25" t="s">
        <v>59</v>
      </c>
      <c r="D13" s="26">
        <v>12</v>
      </c>
      <c r="E13" s="9">
        <v>4.0816326530612242E-2</v>
      </c>
    </row>
    <row r="14" spans="2:10" x14ac:dyDescent="0.2">
      <c r="C14" s="25" t="s">
        <v>51</v>
      </c>
      <c r="D14" s="26">
        <v>10</v>
      </c>
      <c r="E14" s="9">
        <v>3.4013605442176874E-2</v>
      </c>
    </row>
    <row r="15" spans="2:10" x14ac:dyDescent="0.2">
      <c r="C15" s="25" t="s">
        <v>45</v>
      </c>
      <c r="D15" s="26">
        <v>7</v>
      </c>
      <c r="E15" s="9">
        <v>2.3809523809523808E-2</v>
      </c>
    </row>
    <row r="16" spans="2:10" x14ac:dyDescent="0.2">
      <c r="C16" s="25" t="s">
        <v>72</v>
      </c>
      <c r="D16" s="26">
        <v>6</v>
      </c>
      <c r="E16" s="9">
        <v>2.0408163265306121E-2</v>
      </c>
    </row>
    <row r="17" spans="3:5" x14ac:dyDescent="0.2">
      <c r="C17" s="25" t="s">
        <v>91</v>
      </c>
      <c r="D17" s="26">
        <v>5</v>
      </c>
      <c r="E17" s="9">
        <v>1.7006802721088437E-2</v>
      </c>
    </row>
    <row r="18" spans="3:5" x14ac:dyDescent="0.2">
      <c r="C18" s="25" t="s">
        <v>65</v>
      </c>
      <c r="D18" s="26">
        <v>4</v>
      </c>
      <c r="E18" s="9">
        <v>1.3605442176870748E-2</v>
      </c>
    </row>
    <row r="19" spans="3:5" x14ac:dyDescent="0.2">
      <c r="C19" s="25" t="s">
        <v>67</v>
      </c>
      <c r="D19" s="26">
        <v>4</v>
      </c>
      <c r="E19" s="9">
        <v>1.3605442176870748E-2</v>
      </c>
    </row>
    <row r="20" spans="3:5" x14ac:dyDescent="0.2">
      <c r="C20" s="25" t="s">
        <v>52</v>
      </c>
      <c r="D20" s="26">
        <v>4</v>
      </c>
      <c r="E20" s="9">
        <v>1.3605442176870748E-2</v>
      </c>
    </row>
    <row r="21" spans="3:5" x14ac:dyDescent="0.2">
      <c r="C21" s="25" t="s">
        <v>69</v>
      </c>
      <c r="D21" s="26">
        <v>3</v>
      </c>
      <c r="E21" s="9">
        <v>1.020408163265306E-2</v>
      </c>
    </row>
    <row r="22" spans="3:5" x14ac:dyDescent="0.2">
      <c r="C22" s="25" t="s">
        <v>56</v>
      </c>
      <c r="D22" s="26">
        <v>3</v>
      </c>
      <c r="E22" s="9">
        <v>1.020408163265306E-2</v>
      </c>
    </row>
    <row r="23" spans="3:5" x14ac:dyDescent="0.2">
      <c r="C23" s="25" t="s">
        <v>101</v>
      </c>
      <c r="D23" s="26">
        <v>3</v>
      </c>
      <c r="E23" s="9">
        <v>1.020408163265306E-2</v>
      </c>
    </row>
    <row r="24" spans="3:5" x14ac:dyDescent="0.2">
      <c r="C24" s="25" t="s">
        <v>102</v>
      </c>
      <c r="D24" s="26">
        <v>2</v>
      </c>
      <c r="E24" s="9">
        <v>6.8027210884353739E-3</v>
      </c>
    </row>
    <row r="25" spans="3:5" x14ac:dyDescent="0.2">
      <c r="C25" s="25" t="s">
        <v>93</v>
      </c>
      <c r="D25" s="26">
        <v>2</v>
      </c>
      <c r="E25" s="9">
        <v>6.8027210884353739E-3</v>
      </c>
    </row>
    <row r="26" spans="3:5" x14ac:dyDescent="0.2">
      <c r="C26" s="25" t="s">
        <v>70</v>
      </c>
      <c r="D26" s="26">
        <v>2</v>
      </c>
      <c r="E26" s="9">
        <v>6.8027210884353739E-3</v>
      </c>
    </row>
    <row r="27" spans="3:5" x14ac:dyDescent="0.2">
      <c r="C27" s="25" t="s">
        <v>103</v>
      </c>
      <c r="D27" s="26">
        <v>2</v>
      </c>
      <c r="E27" s="9">
        <v>6.8027210884353739E-3</v>
      </c>
    </row>
    <row r="28" spans="3:5" x14ac:dyDescent="0.2">
      <c r="C28" s="25" t="s">
        <v>73</v>
      </c>
      <c r="D28" s="26">
        <v>2</v>
      </c>
      <c r="E28" s="9">
        <v>6.8027210884353739E-3</v>
      </c>
    </row>
    <row r="29" spans="3:5" x14ac:dyDescent="0.2">
      <c r="C29" s="25" t="s">
        <v>92</v>
      </c>
      <c r="D29" s="26">
        <v>1</v>
      </c>
      <c r="E29" s="9">
        <v>3.4013605442176869E-3</v>
      </c>
    </row>
    <row r="30" spans="3:5" x14ac:dyDescent="0.2">
      <c r="C30" s="25" t="s">
        <v>62</v>
      </c>
      <c r="D30" s="26">
        <v>1</v>
      </c>
      <c r="E30" s="9">
        <v>3.4013605442176869E-3</v>
      </c>
    </row>
    <row r="31" spans="3:5" x14ac:dyDescent="0.2">
      <c r="C31" s="25" t="s">
        <v>64</v>
      </c>
      <c r="D31" s="26">
        <v>1</v>
      </c>
      <c r="E31" s="9">
        <v>3.4013605442176869E-3</v>
      </c>
    </row>
    <row r="32" spans="3:5" x14ac:dyDescent="0.2">
      <c r="C32" s="25" t="s">
        <v>104</v>
      </c>
      <c r="D32" s="26">
        <v>1</v>
      </c>
      <c r="E32" s="9">
        <v>3.4013605442176869E-3</v>
      </c>
    </row>
    <row r="33" spans="3:5" x14ac:dyDescent="0.2">
      <c r="C33" s="25" t="s">
        <v>54</v>
      </c>
      <c r="D33" s="26">
        <v>1</v>
      </c>
      <c r="E33" s="9">
        <v>3.4013605442176869E-3</v>
      </c>
    </row>
    <row r="34" spans="3:5" x14ac:dyDescent="0.2">
      <c r="C34" s="2" t="s">
        <v>105</v>
      </c>
      <c r="D34" s="2">
        <v>1</v>
      </c>
      <c r="E34" s="9">
        <v>3.4013605442176869E-3</v>
      </c>
    </row>
    <row r="35" spans="3:5" x14ac:dyDescent="0.2">
      <c r="C35" s="27" t="s">
        <v>87</v>
      </c>
      <c r="D35" s="28">
        <f>+SUM(D6:D34)</f>
        <v>294</v>
      </c>
      <c r="E35" s="8"/>
    </row>
    <row r="36" spans="3:5" ht="15" x14ac:dyDescent="0.25">
      <c r="C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4"/>
  <sheetViews>
    <sheetView showGridLines="0" workbookViewId="0">
      <selection activeCell="F31" sqref="F31"/>
    </sheetView>
  </sheetViews>
  <sheetFormatPr baseColWidth="10" defaultRowHeight="12.75" x14ac:dyDescent="0.2"/>
  <cols>
    <col min="1" max="1" width="11.42578125" style="2"/>
    <col min="2" max="2" width="58" style="2" bestFit="1" customWidth="1"/>
    <col min="3" max="3" width="10.42578125" style="2" bestFit="1" customWidth="1"/>
    <col min="4" max="5" width="11.42578125" style="2"/>
    <col min="6" max="6" width="38.28515625" style="2" customWidth="1"/>
    <col min="7" max="7" width="9.42578125" style="2" customWidth="1"/>
    <col min="8" max="8" width="13.7109375" style="2" customWidth="1"/>
    <col min="9" max="11" width="21.5703125" style="2" customWidth="1"/>
    <col min="12" max="12" width="29.85546875" style="2" bestFit="1" customWidth="1"/>
    <col min="13" max="13" width="18.7109375" style="2" bestFit="1" customWidth="1"/>
    <col min="14" max="16384" width="11.42578125" style="2"/>
  </cols>
  <sheetData>
    <row r="3" spans="2:14" x14ac:dyDescent="0.2">
      <c r="B3" s="36" t="s">
        <v>107</v>
      </c>
      <c r="C3" s="29" t="s">
        <v>86</v>
      </c>
      <c r="D3" s="29" t="s">
        <v>74</v>
      </c>
      <c r="E3" s="5"/>
      <c r="F3" s="5"/>
      <c r="G3" s="5"/>
      <c r="H3" s="5"/>
      <c r="I3" s="5"/>
      <c r="J3" s="5"/>
      <c r="K3" s="5"/>
      <c r="L3" s="5"/>
      <c r="M3" s="5"/>
      <c r="N3" s="5"/>
    </row>
    <row r="4" spans="2:14" ht="14.25" customHeight="1" x14ac:dyDescent="0.2">
      <c r="B4" s="38" t="s">
        <v>28</v>
      </c>
      <c r="C4" s="39">
        <v>24</v>
      </c>
      <c r="D4" s="40">
        <v>0.40677966101694918</v>
      </c>
    </row>
    <row r="5" spans="2:14" ht="14.25" customHeight="1" x14ac:dyDescent="0.2">
      <c r="B5" s="38" t="s">
        <v>44</v>
      </c>
      <c r="C5" s="39">
        <v>14</v>
      </c>
      <c r="D5" s="40">
        <v>0.23728813559322035</v>
      </c>
    </row>
    <row r="6" spans="2:14" ht="14.25" customHeight="1" x14ac:dyDescent="0.25">
      <c r="B6" s="38" t="s">
        <v>47</v>
      </c>
      <c r="C6" s="39">
        <v>5</v>
      </c>
      <c r="D6" s="40">
        <v>8.4745762711864403E-2</v>
      </c>
      <c r="L6"/>
      <c r="M6"/>
    </row>
    <row r="7" spans="2:14" ht="14.25" customHeight="1" x14ac:dyDescent="0.25">
      <c r="B7" s="38" t="s">
        <v>88</v>
      </c>
      <c r="C7" s="39">
        <v>2</v>
      </c>
      <c r="D7" s="40">
        <v>3.3898305084745763E-2</v>
      </c>
      <c r="L7"/>
      <c r="M7"/>
    </row>
    <row r="8" spans="2:14" ht="14.25" customHeight="1" x14ac:dyDescent="0.25">
      <c r="B8" s="38" t="s">
        <v>108</v>
      </c>
      <c r="C8" s="39">
        <v>2</v>
      </c>
      <c r="D8" s="40">
        <v>3.3898305084745763E-2</v>
      </c>
      <c r="L8"/>
      <c r="M8"/>
    </row>
    <row r="9" spans="2:14" ht="14.25" customHeight="1" x14ac:dyDescent="0.25">
      <c r="B9" s="38" t="s">
        <v>109</v>
      </c>
      <c r="C9" s="39">
        <v>2</v>
      </c>
      <c r="D9" s="40">
        <v>3.3898305084745763E-2</v>
      </c>
      <c r="L9"/>
      <c r="M9"/>
    </row>
    <row r="10" spans="2:14" ht="14.25" customHeight="1" x14ac:dyDescent="0.25">
      <c r="B10" s="38" t="s">
        <v>110</v>
      </c>
      <c r="C10" s="39">
        <v>2</v>
      </c>
      <c r="D10" s="40">
        <v>3.3898305084745763E-2</v>
      </c>
      <c r="L10"/>
      <c r="M10"/>
    </row>
    <row r="11" spans="2:14" ht="15" x14ac:dyDescent="0.25">
      <c r="B11" s="38" t="s">
        <v>5</v>
      </c>
      <c r="C11" s="39">
        <v>2</v>
      </c>
      <c r="D11" s="40">
        <v>3.3898305084745763E-2</v>
      </c>
      <c r="L11"/>
      <c r="M11"/>
    </row>
    <row r="12" spans="2:14" x14ac:dyDescent="0.2">
      <c r="B12" s="38" t="s">
        <v>94</v>
      </c>
      <c r="C12" s="39">
        <v>2</v>
      </c>
      <c r="D12" s="40">
        <v>3.3898305084745763E-2</v>
      </c>
    </row>
    <row r="13" spans="2:14" x14ac:dyDescent="0.2">
      <c r="B13" s="38" t="s">
        <v>111</v>
      </c>
      <c r="C13" s="39">
        <v>1</v>
      </c>
      <c r="D13" s="40">
        <v>1.6949152542372881E-2</v>
      </c>
      <c r="J13" s="5"/>
      <c r="K13" s="5"/>
      <c r="L13" s="5"/>
      <c r="M13" s="5"/>
      <c r="N13" s="5"/>
    </row>
    <row r="14" spans="2:14" x14ac:dyDescent="0.2">
      <c r="B14" s="38" t="s">
        <v>112</v>
      </c>
      <c r="C14" s="39">
        <v>1</v>
      </c>
      <c r="D14" s="40">
        <v>1.6949152542372881E-2</v>
      </c>
      <c r="J14" s="5"/>
      <c r="K14" s="5"/>
      <c r="L14" s="5"/>
      <c r="M14" s="5"/>
      <c r="N14" s="5"/>
    </row>
    <row r="15" spans="2:14" x14ac:dyDescent="0.2">
      <c r="B15" s="38" t="s">
        <v>113</v>
      </c>
      <c r="C15" s="39">
        <v>1</v>
      </c>
      <c r="D15" s="40">
        <v>1.6949152542372881E-2</v>
      </c>
      <c r="J15" s="5"/>
      <c r="K15" s="5"/>
      <c r="L15" s="5"/>
      <c r="M15" s="5"/>
      <c r="N15" s="5"/>
    </row>
    <row r="16" spans="2:14" x14ac:dyDescent="0.2">
      <c r="B16" s="38" t="s">
        <v>114</v>
      </c>
      <c r="C16" s="39">
        <v>1</v>
      </c>
      <c r="D16" s="40">
        <v>1.6949152542372881E-2</v>
      </c>
      <c r="J16" s="5"/>
      <c r="K16" s="5"/>
      <c r="L16" s="5"/>
      <c r="M16" s="5"/>
      <c r="N16" s="5"/>
    </row>
    <row r="17" spans="2:4" ht="12.75" customHeight="1" x14ac:dyDescent="0.2">
      <c r="B17" s="27" t="s">
        <v>87</v>
      </c>
      <c r="C17" s="28">
        <f>+SUM(C4:C16)</f>
        <v>59</v>
      </c>
      <c r="D17" s="8"/>
    </row>
    <row r="18" spans="2:4" ht="15" x14ac:dyDescent="0.25">
      <c r="B18"/>
      <c r="C18"/>
    </row>
    <row r="19" spans="2:4" ht="15" x14ac:dyDescent="0.25">
      <c r="B19"/>
      <c r="C19"/>
    </row>
    <row r="20" spans="2:4" ht="15" x14ac:dyDescent="0.25">
      <c r="B20"/>
      <c r="C20"/>
    </row>
    <row r="21" spans="2:4" ht="15" x14ac:dyDescent="0.25">
      <c r="B21"/>
      <c r="C21"/>
    </row>
    <row r="22" spans="2:4" ht="12.75" customHeight="1" x14ac:dyDescent="0.25">
      <c r="B22"/>
      <c r="C22"/>
    </row>
    <row r="23" spans="2:4" ht="12.75" customHeight="1" x14ac:dyDescent="0.25">
      <c r="B23"/>
      <c r="C23"/>
    </row>
    <row r="24" spans="2:4" ht="15" x14ac:dyDescent="0.25">
      <c r="B24"/>
      <c r="C24"/>
    </row>
    <row r="25" spans="2:4" ht="15" x14ac:dyDescent="0.25">
      <c r="B25"/>
      <c r="C25"/>
    </row>
    <row r="26" spans="2:4" ht="15" x14ac:dyDescent="0.25">
      <c r="B26"/>
      <c r="C26"/>
    </row>
    <row r="27" spans="2:4" ht="15" x14ac:dyDescent="0.25">
      <c r="B27"/>
      <c r="C27"/>
    </row>
    <row r="28" spans="2:4" ht="15" x14ac:dyDescent="0.25">
      <c r="B28"/>
      <c r="C28"/>
    </row>
    <row r="29" spans="2:4" ht="15" x14ac:dyDescent="0.25">
      <c r="B29"/>
      <c r="C29"/>
    </row>
    <row r="30" spans="2:4" ht="15" x14ac:dyDescent="0.25">
      <c r="B30"/>
      <c r="C30"/>
    </row>
    <row r="31" spans="2:4" ht="15" x14ac:dyDescent="0.25">
      <c r="B31"/>
      <c r="C31"/>
    </row>
    <row r="32" spans="2:4"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row r="82" spans="2:3" ht="15" x14ac:dyDescent="0.25">
      <c r="B82"/>
      <c r="C82"/>
    </row>
    <row r="83" spans="2:3" ht="15" x14ac:dyDescent="0.25">
      <c r="B83"/>
      <c r="C83"/>
    </row>
    <row r="84" spans="2:3" ht="15" x14ac:dyDescent="0.25">
      <c r="B84"/>
      <c r="C84"/>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9"/>
  <sheetViews>
    <sheetView showGridLines="0" workbookViewId="0">
      <selection activeCell="D20" sqref="D20"/>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48.85546875" style="2" bestFit="1" customWidth="1"/>
    <col min="7" max="11" width="11.42578125" style="2"/>
    <col min="12" max="12" width="29.85546875" style="2" bestFit="1" customWidth="1"/>
    <col min="13" max="13" width="18.7109375" style="2" bestFit="1" customWidth="1"/>
    <col min="14" max="16384" width="11.42578125" style="2"/>
  </cols>
  <sheetData>
    <row r="3" spans="2:14" x14ac:dyDescent="0.2">
      <c r="B3" s="21" t="s">
        <v>4</v>
      </c>
      <c r="C3" s="22" t="s">
        <v>71</v>
      </c>
    </row>
    <row r="4" spans="2:14" x14ac:dyDescent="0.2">
      <c r="B4" s="21" t="s">
        <v>2</v>
      </c>
      <c r="C4" s="22" t="s">
        <v>22</v>
      </c>
    </row>
    <row r="6" spans="2:14" ht="15" x14ac:dyDescent="0.25">
      <c r="B6" s="23" t="s">
        <v>97</v>
      </c>
      <c r="C6" s="29" t="s">
        <v>86</v>
      </c>
      <c r="D6" s="29" t="s">
        <v>74</v>
      </c>
      <c r="E6" s="5"/>
      <c r="F6" s="5"/>
      <c r="G6" s="5"/>
      <c r="H6" s="5"/>
      <c r="I6" s="5"/>
      <c r="J6" s="5"/>
      <c r="K6" s="5"/>
      <c r="L6" s="6"/>
      <c r="M6" s="6"/>
      <c r="N6" s="5"/>
    </row>
    <row r="7" spans="2:14" ht="15" x14ac:dyDescent="0.25">
      <c r="B7" s="25" t="s">
        <v>48</v>
      </c>
      <c r="C7" s="26">
        <v>131</v>
      </c>
      <c r="D7" s="9">
        <v>0.87919463087248317</v>
      </c>
      <c r="L7"/>
      <c r="M7"/>
    </row>
    <row r="8" spans="2:14" ht="15" x14ac:dyDescent="0.25">
      <c r="B8" s="25" t="s">
        <v>61</v>
      </c>
      <c r="C8" s="26">
        <v>13</v>
      </c>
      <c r="D8" s="9">
        <v>8.7248322147651006E-2</v>
      </c>
      <c r="L8"/>
      <c r="M8"/>
    </row>
    <row r="9" spans="2:14" ht="15" x14ac:dyDescent="0.25">
      <c r="B9" s="25" t="s">
        <v>53</v>
      </c>
      <c r="C9" s="26">
        <v>3</v>
      </c>
      <c r="D9" s="9">
        <v>2.0134228187919462E-2</v>
      </c>
      <c r="L9"/>
      <c r="M9"/>
    </row>
    <row r="10" spans="2:14" ht="15" x14ac:dyDescent="0.25">
      <c r="B10" s="25" t="s">
        <v>115</v>
      </c>
      <c r="C10" s="26">
        <v>1</v>
      </c>
      <c r="D10" s="9">
        <v>6.7114093959731542E-3</v>
      </c>
      <c r="L10"/>
      <c r="M10"/>
    </row>
    <row r="11" spans="2:14" ht="15" x14ac:dyDescent="0.25">
      <c r="B11" s="25" t="s">
        <v>63</v>
      </c>
      <c r="C11" s="26">
        <v>1</v>
      </c>
      <c r="D11" s="9">
        <v>6.7114093959731542E-3</v>
      </c>
      <c r="L11"/>
      <c r="M11"/>
    </row>
    <row r="12" spans="2:14" x14ac:dyDescent="0.2">
      <c r="B12" s="30" t="s">
        <v>87</v>
      </c>
      <c r="C12" s="29">
        <f>+SUM(C7:C11)</f>
        <v>149</v>
      </c>
      <c r="D12" s="29"/>
    </row>
    <row r="13" spans="2:14" ht="15" x14ac:dyDescent="0.25">
      <c r="B13"/>
      <c r="C13"/>
      <c r="J13" s="5"/>
      <c r="K13" s="6"/>
      <c r="L13" s="6"/>
      <c r="M13" s="5"/>
      <c r="N13" s="5"/>
    </row>
    <row r="14" spans="2:14" ht="15" x14ac:dyDescent="0.25">
      <c r="B14"/>
      <c r="C14"/>
    </row>
    <row r="15" spans="2:14" ht="15" x14ac:dyDescent="0.25">
      <c r="B15"/>
      <c r="C15"/>
    </row>
    <row r="18" spans="11:11" x14ac:dyDescent="0.2">
      <c r="K18" s="10"/>
    </row>
    <row r="19" spans="11:11" x14ac:dyDescent="0.2">
      <c r="K19" s="10"/>
    </row>
  </sheetData>
  <sortState xmlns:xlrd2="http://schemas.microsoft.com/office/spreadsheetml/2017/richdata2" ref="A2:D10">
    <sortCondition descending="1" ref="C2:C10"/>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7"/>
  <sheetViews>
    <sheetView showGridLines="0" workbookViewId="0">
      <selection activeCell="E24" sqref="E24"/>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50.42578125" style="2" customWidth="1"/>
    <col min="7" max="7" width="9.42578125" style="2" customWidth="1"/>
    <col min="8" max="8" width="13.85546875" style="2" customWidth="1"/>
    <col min="9" max="16384" width="11.42578125" style="2"/>
  </cols>
  <sheetData>
    <row r="3" spans="2:10" x14ac:dyDescent="0.2">
      <c r="B3" s="21" t="s">
        <v>4</v>
      </c>
      <c r="C3" s="22" t="s">
        <v>12</v>
      </c>
    </row>
    <row r="4" spans="2:10" x14ac:dyDescent="0.2">
      <c r="B4" s="21" t="s">
        <v>2</v>
      </c>
      <c r="C4" s="22" t="s">
        <v>22</v>
      </c>
    </row>
    <row r="6" spans="2:10" x14ac:dyDescent="0.2">
      <c r="B6" s="23" t="s">
        <v>97</v>
      </c>
      <c r="C6" s="29" t="s">
        <v>86</v>
      </c>
      <c r="D6" s="29" t="s">
        <v>74</v>
      </c>
      <c r="E6" s="5"/>
      <c r="F6" s="5"/>
      <c r="G6" s="5"/>
      <c r="H6" s="5"/>
      <c r="I6" s="5"/>
      <c r="J6" s="5"/>
    </row>
    <row r="7" spans="2:10" x14ac:dyDescent="0.2">
      <c r="B7" s="25" t="s">
        <v>48</v>
      </c>
      <c r="C7" s="26">
        <v>84</v>
      </c>
      <c r="D7" s="9">
        <v>0.57931034482758625</v>
      </c>
    </row>
    <row r="8" spans="2:10" x14ac:dyDescent="0.2">
      <c r="B8" s="25" t="s">
        <v>61</v>
      </c>
      <c r="C8" s="26">
        <v>29</v>
      </c>
      <c r="D8" s="9">
        <v>0.2</v>
      </c>
    </row>
    <row r="9" spans="2:10" x14ac:dyDescent="0.2">
      <c r="B9" s="25" t="s">
        <v>53</v>
      </c>
      <c r="C9" s="26">
        <v>21</v>
      </c>
      <c r="D9" s="9">
        <v>0.14482758620689656</v>
      </c>
    </row>
    <row r="10" spans="2:10" x14ac:dyDescent="0.2">
      <c r="B10" s="25" t="s">
        <v>58</v>
      </c>
      <c r="C10" s="26">
        <v>5</v>
      </c>
      <c r="D10" s="9">
        <v>3.4482758620689655E-2</v>
      </c>
    </row>
    <row r="11" spans="2:10" x14ac:dyDescent="0.2">
      <c r="B11" s="25" t="s">
        <v>46</v>
      </c>
      <c r="C11" s="26">
        <v>2</v>
      </c>
      <c r="D11" s="9">
        <v>1.3793103448275862E-2</v>
      </c>
    </row>
    <row r="12" spans="2:10" x14ac:dyDescent="0.2">
      <c r="B12" s="25" t="s">
        <v>60</v>
      </c>
      <c r="C12" s="26">
        <v>1</v>
      </c>
      <c r="D12" s="9">
        <v>6.8965517241379309E-3</v>
      </c>
    </row>
    <row r="13" spans="2:10" x14ac:dyDescent="0.2">
      <c r="B13" s="25" t="s">
        <v>116</v>
      </c>
      <c r="C13" s="26">
        <v>1</v>
      </c>
      <c r="D13" s="9">
        <v>6.8965517241379309E-3</v>
      </c>
    </row>
    <row r="14" spans="2:10" x14ac:dyDescent="0.2">
      <c r="B14" s="25" t="s">
        <v>63</v>
      </c>
      <c r="C14" s="26">
        <v>1</v>
      </c>
      <c r="D14" s="41">
        <v>6.8965517241379309E-3</v>
      </c>
    </row>
    <row r="15" spans="2:10" x14ac:dyDescent="0.2">
      <c r="B15" s="25" t="s">
        <v>95</v>
      </c>
      <c r="C15" s="26">
        <v>1</v>
      </c>
      <c r="D15" s="41">
        <v>6.8965517241379309E-3</v>
      </c>
    </row>
    <row r="16" spans="2:10" x14ac:dyDescent="0.2">
      <c r="B16" s="30" t="s">
        <v>87</v>
      </c>
      <c r="C16" s="29">
        <f>+SUM(C7:C15)</f>
        <v>145</v>
      </c>
      <c r="D16" s="29"/>
    </row>
    <row r="17" spans="2:3" ht="15.75" customHeight="1" x14ac:dyDescent="0.25">
      <c r="B17"/>
      <c r="C17"/>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7"/>
  <sheetViews>
    <sheetView showGridLines="0" workbookViewId="0">
      <selection activeCell="G38" sqref="G38"/>
    </sheetView>
  </sheetViews>
  <sheetFormatPr baseColWidth="10" defaultColWidth="20.140625" defaultRowHeight="12.75" x14ac:dyDescent="0.25"/>
  <cols>
    <col min="1" max="1" width="3.140625" style="11" customWidth="1"/>
    <col min="2" max="2" width="46.28515625" style="11" bestFit="1" customWidth="1"/>
    <col min="3" max="12" width="18.42578125" style="11" customWidth="1"/>
    <col min="13" max="16384" width="20.140625" style="11"/>
  </cols>
  <sheetData>
    <row r="2" spans="2:14" ht="25.5" x14ac:dyDescent="0.25">
      <c r="B2" s="12" t="s">
        <v>0</v>
      </c>
      <c r="C2" s="12" t="s">
        <v>75</v>
      </c>
      <c r="D2" s="13" t="s">
        <v>76</v>
      </c>
      <c r="E2" s="13" t="s">
        <v>77</v>
      </c>
      <c r="F2" s="13" t="s">
        <v>78</v>
      </c>
      <c r="G2" s="12" t="s">
        <v>79</v>
      </c>
      <c r="H2" s="12" t="s">
        <v>80</v>
      </c>
      <c r="I2" s="12" t="s">
        <v>81</v>
      </c>
      <c r="J2" s="12" t="s">
        <v>82</v>
      </c>
      <c r="K2" s="13" t="s">
        <v>83</v>
      </c>
      <c r="L2" s="12" t="s">
        <v>84</v>
      </c>
    </row>
    <row r="3" spans="2:14" x14ac:dyDescent="0.25">
      <c r="B3" s="14" t="s">
        <v>48</v>
      </c>
      <c r="C3" s="15">
        <v>7</v>
      </c>
      <c r="D3" s="15">
        <v>0</v>
      </c>
      <c r="E3" s="15">
        <v>1</v>
      </c>
      <c r="F3" s="15">
        <v>4</v>
      </c>
      <c r="G3" s="15">
        <v>1</v>
      </c>
      <c r="H3" s="15">
        <v>3</v>
      </c>
      <c r="I3" s="15">
        <v>2</v>
      </c>
      <c r="J3" s="15">
        <v>0</v>
      </c>
      <c r="K3" s="15">
        <v>4</v>
      </c>
      <c r="L3" s="15">
        <v>3</v>
      </c>
    </row>
    <row r="4" spans="2:14" x14ac:dyDescent="0.25">
      <c r="B4" s="14" t="s">
        <v>115</v>
      </c>
      <c r="C4" s="15">
        <v>0</v>
      </c>
      <c r="D4" s="15">
        <v>0</v>
      </c>
      <c r="E4" s="15">
        <v>0</v>
      </c>
      <c r="F4" s="15">
        <v>0</v>
      </c>
      <c r="G4" s="15">
        <v>0</v>
      </c>
      <c r="H4" s="15">
        <v>0</v>
      </c>
      <c r="I4" s="15">
        <v>0</v>
      </c>
      <c r="J4" s="15">
        <v>0</v>
      </c>
      <c r="K4" s="15">
        <v>3</v>
      </c>
      <c r="L4" s="15">
        <v>0</v>
      </c>
    </row>
    <row r="5" spans="2:14" x14ac:dyDescent="0.25">
      <c r="B5" s="14" t="s">
        <v>63</v>
      </c>
      <c r="C5" s="15">
        <v>0</v>
      </c>
      <c r="D5" s="15">
        <v>0</v>
      </c>
      <c r="E5" s="15">
        <v>0</v>
      </c>
      <c r="F5" s="15">
        <v>9</v>
      </c>
      <c r="G5" s="15">
        <v>0</v>
      </c>
      <c r="H5" s="15">
        <v>0</v>
      </c>
      <c r="I5" s="15">
        <v>0</v>
      </c>
      <c r="J5" s="15">
        <v>0</v>
      </c>
      <c r="K5" s="15">
        <v>0</v>
      </c>
      <c r="L5" s="15">
        <v>0</v>
      </c>
    </row>
    <row r="6" spans="2:14" ht="15" x14ac:dyDescent="0.25">
      <c r="B6" s="14" t="s">
        <v>53</v>
      </c>
      <c r="C6" s="15">
        <v>15</v>
      </c>
      <c r="D6" s="15">
        <v>0</v>
      </c>
      <c r="E6" s="15">
        <v>0</v>
      </c>
      <c r="F6" s="15">
        <v>11</v>
      </c>
      <c r="G6" s="15">
        <v>0</v>
      </c>
      <c r="H6" s="15">
        <v>0</v>
      </c>
      <c r="I6" s="15">
        <v>16</v>
      </c>
      <c r="J6" s="15">
        <v>0</v>
      </c>
      <c r="K6" s="15">
        <v>0</v>
      </c>
      <c r="L6" s="15">
        <v>0</v>
      </c>
      <c r="M6" s="16"/>
      <c r="N6" s="16"/>
    </row>
    <row r="7" spans="2:14" ht="15" x14ac:dyDescent="0.25">
      <c r="B7" s="14" t="s">
        <v>61</v>
      </c>
      <c r="C7" s="15">
        <v>0</v>
      </c>
      <c r="D7" s="15">
        <v>0</v>
      </c>
      <c r="E7" s="15">
        <v>0</v>
      </c>
      <c r="F7" s="15">
        <v>12</v>
      </c>
      <c r="G7" s="15">
        <v>0</v>
      </c>
      <c r="H7" s="15">
        <v>0</v>
      </c>
      <c r="I7" s="15">
        <v>3</v>
      </c>
      <c r="J7" s="15">
        <v>0</v>
      </c>
      <c r="K7" s="15">
        <v>3</v>
      </c>
      <c r="L7" s="15">
        <v>6</v>
      </c>
      <c r="M7" s="16"/>
      <c r="N7" s="1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3:N60"/>
  <sheetViews>
    <sheetView showGridLines="0" workbookViewId="0">
      <selection activeCell="O25" sqref="O25"/>
    </sheetView>
  </sheetViews>
  <sheetFormatPr baseColWidth="10" defaultRowHeight="12.75" x14ac:dyDescent="0.2"/>
  <cols>
    <col min="1" max="1" width="3.7109375" style="2" customWidth="1"/>
    <col min="2" max="2" width="44.7109375" style="2" bestFit="1" customWidth="1"/>
    <col min="3" max="3" width="11.7109375" style="2" customWidth="1"/>
    <col min="4" max="12" width="11.42578125" style="2"/>
    <col min="13" max="13" width="29.85546875" style="2" bestFit="1" customWidth="1"/>
    <col min="14" max="14" width="18.7109375" style="2" bestFit="1" customWidth="1"/>
    <col min="15" max="16384" width="11.42578125" style="2"/>
  </cols>
  <sheetData>
    <row r="3" spans="2:14" x14ac:dyDescent="0.2">
      <c r="B3" s="37" t="s">
        <v>117</v>
      </c>
      <c r="C3" s="37" t="s">
        <v>86</v>
      </c>
    </row>
    <row r="4" spans="2:14" x14ac:dyDescent="0.2">
      <c r="B4" s="18" t="s">
        <v>8</v>
      </c>
      <c r="C4" s="18">
        <v>19</v>
      </c>
    </row>
    <row r="5" spans="2:14" x14ac:dyDescent="0.2">
      <c r="B5" s="18" t="s">
        <v>19</v>
      </c>
      <c r="C5" s="18">
        <v>8</v>
      </c>
    </row>
    <row r="6" spans="2:14" ht="15" x14ac:dyDescent="0.25">
      <c r="B6" s="18" t="s">
        <v>118</v>
      </c>
      <c r="C6" s="18">
        <v>3</v>
      </c>
      <c r="M6"/>
      <c r="N6"/>
    </row>
    <row r="7" spans="2:14" ht="15" x14ac:dyDescent="0.25">
      <c r="B7" s="18" t="s">
        <v>36</v>
      </c>
      <c r="C7" s="18">
        <v>4</v>
      </c>
      <c r="M7"/>
      <c r="N7"/>
    </row>
    <row r="8" spans="2:14" ht="15" x14ac:dyDescent="0.25">
      <c r="B8" s="18" t="s">
        <v>40</v>
      </c>
      <c r="C8" s="18">
        <v>5</v>
      </c>
      <c r="M8"/>
      <c r="N8"/>
    </row>
    <row r="9" spans="2:14" ht="15" x14ac:dyDescent="0.25">
      <c r="B9" s="18" t="s">
        <v>96</v>
      </c>
      <c r="C9" s="18">
        <v>2</v>
      </c>
      <c r="M9"/>
      <c r="N9"/>
    </row>
    <row r="10" spans="2:14" ht="15" x14ac:dyDescent="0.25">
      <c r="B10" s="18" t="s">
        <v>35</v>
      </c>
      <c r="C10" s="18">
        <v>11</v>
      </c>
      <c r="M10"/>
      <c r="N10"/>
    </row>
    <row r="11" spans="2:14" x14ac:dyDescent="0.2">
      <c r="B11" s="18" t="s">
        <v>18</v>
      </c>
      <c r="C11" s="18">
        <v>13</v>
      </c>
    </row>
    <row r="12" spans="2:14" x14ac:dyDescent="0.2">
      <c r="B12" s="18" t="s">
        <v>20</v>
      </c>
      <c r="C12" s="18">
        <v>10</v>
      </c>
    </row>
    <row r="13" spans="2:14" x14ac:dyDescent="0.2">
      <c r="B13" s="18" t="s">
        <v>33</v>
      </c>
      <c r="C13" s="18">
        <v>13</v>
      </c>
    </row>
    <row r="14" spans="2:14" x14ac:dyDescent="0.2">
      <c r="B14" s="18" t="s">
        <v>26</v>
      </c>
      <c r="C14" s="18">
        <v>17</v>
      </c>
    </row>
    <row r="15" spans="2:14" x14ac:dyDescent="0.2">
      <c r="B15" s="18" t="s">
        <v>34</v>
      </c>
      <c r="C15" s="18">
        <v>7</v>
      </c>
    </row>
    <row r="16" spans="2:14" x14ac:dyDescent="0.2">
      <c r="B16" s="18" t="s">
        <v>38</v>
      </c>
      <c r="C16" s="18">
        <v>4</v>
      </c>
    </row>
    <row r="17" spans="2:3" x14ac:dyDescent="0.2">
      <c r="B17" s="18" t="s">
        <v>29</v>
      </c>
      <c r="C17" s="18">
        <v>4</v>
      </c>
    </row>
    <row r="18" spans="2:3" x14ac:dyDescent="0.2">
      <c r="B18" s="18" t="s">
        <v>42</v>
      </c>
      <c r="C18" s="18">
        <v>1</v>
      </c>
    </row>
    <row r="19" spans="2:3" x14ac:dyDescent="0.2">
      <c r="B19" s="18" t="s">
        <v>30</v>
      </c>
      <c r="C19" s="18">
        <v>5</v>
      </c>
    </row>
    <row r="20" spans="2:3" x14ac:dyDescent="0.2">
      <c r="B20" s="18" t="s">
        <v>25</v>
      </c>
      <c r="C20" s="18">
        <v>5</v>
      </c>
    </row>
    <row r="21" spans="2:3" x14ac:dyDescent="0.2">
      <c r="B21" s="18" t="s">
        <v>31</v>
      </c>
      <c r="C21" s="18">
        <v>11</v>
      </c>
    </row>
    <row r="22" spans="2:3" x14ac:dyDescent="0.2">
      <c r="B22" s="37" t="s">
        <v>87</v>
      </c>
      <c r="C22" s="37">
        <f>+SUM(C4:C21)</f>
        <v>142</v>
      </c>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2021-03-18T16:52:48Z</dcterms:modified>
</cp:coreProperties>
</file>