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hidePivotFieldList="1" defaultThemeVersion="166925"/>
  <mc:AlternateContent xmlns:mc="http://schemas.openxmlformats.org/markup-compatibility/2006">
    <mc:Choice Requires="x15">
      <x15ac:absPath xmlns:x15ac="http://schemas.microsoft.com/office/spreadsheetml/2010/11/ac" url="Z:\CANAL_BTE\Veeduría 2021\"/>
    </mc:Choice>
  </mc:AlternateContent>
  <xr:revisionPtr revIDLastSave="0" documentId="13_ncr:1_{D4B2A771-2D61-4B64-93DB-45BD4B5B4A21}" xr6:coauthVersionLast="47" xr6:coauthVersionMax="47" xr10:uidLastSave="{00000000-0000-0000-0000-000000000000}"/>
  <bookViews>
    <workbookView xWindow="-120" yWindow="-120" windowWidth="20730" windowHeight="11160" firstSheet="9" activeTab="12" xr2:uid="{00000000-000D-0000-FFFF-FFFF00000000}"/>
  </bookViews>
  <sheets>
    <sheet name="1. Peticiones registradas" sheetId="2" r:id="rId1"/>
    <sheet name="2.Canal de atención" sheetId="3" r:id="rId2"/>
    <sheet name="3.participación por tipologías" sheetId="4" r:id="rId3"/>
    <sheet name="4.Subtemas por periodo" sheetId="5" r:id="rId4"/>
    <sheet name="5.Trasladadas por no competenci" sheetId="6" r:id="rId5"/>
    <sheet name="6.Cerradas mismo periodo" sheetId="7" r:id="rId6"/>
    <sheet name="6.1.Cerradas de otros periodos" sheetId="8" r:id="rId7"/>
    <sheet name="7.Tiempo promedio de respuesta" sheetId="9" r:id="rId8"/>
    <sheet name="8.Participación por localidad" sheetId="11" r:id="rId9"/>
    <sheet name="9.Participación por estrato" sheetId="10" r:id="rId10"/>
    <sheet name="10.Part. tipo requiriente" sheetId="12" r:id="rId11"/>
    <sheet name="11.Part. calidad de requiriente" sheetId="13" r:id="rId12"/>
    <sheet name="ANÁLISIS" sheetId="14" r:id="rId13"/>
  </sheets>
  <externalReferences>
    <externalReference r:id="rId14"/>
    <externalReference r:id="rId1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6" l="1"/>
  <c r="D34" i="5"/>
  <c r="C15" i="4" l="1"/>
  <c r="C11" i="3" l="1"/>
  <c r="C10" i="12"/>
  <c r="C9" i="2"/>
  <c r="C10" i="10"/>
  <c r="C10" i="13" l="1"/>
  <c r="C11" i="7"/>
  <c r="C18" i="11"/>
</calcChain>
</file>

<file path=xl/sharedStrings.xml><?xml version="1.0" encoding="utf-8"?>
<sst xmlns="http://schemas.openxmlformats.org/spreadsheetml/2006/main" count="164" uniqueCount="106">
  <si>
    <t>Dependencia</t>
  </si>
  <si>
    <t>Funcionario</t>
  </si>
  <si>
    <t>Estado petición final</t>
  </si>
  <si>
    <t>Tipo de ingreso</t>
  </si>
  <si>
    <t>Periodo</t>
  </si>
  <si>
    <t>SECRETARIA DE GOBIERNO</t>
  </si>
  <si>
    <t>WEB</t>
  </si>
  <si>
    <t>QUEJA</t>
  </si>
  <si>
    <t>01 - USAQUEN</t>
  </si>
  <si>
    <t>Natural</t>
  </si>
  <si>
    <t>Peticionario Identificado</t>
  </si>
  <si>
    <t>Por el ciudadano</t>
  </si>
  <si>
    <t>PERIODO ANTERIOR</t>
  </si>
  <si>
    <t>DERECHO DE PETICION DE INTERES GENERAL</t>
  </si>
  <si>
    <t>Juridica</t>
  </si>
  <si>
    <t>Propios</t>
  </si>
  <si>
    <t>E-MAIL</t>
  </si>
  <si>
    <t>DERECHO DE PETICION DE INTERES PARTICULAR</t>
  </si>
  <si>
    <t>08 - KENNEDY</t>
  </si>
  <si>
    <t>02 - CHAPINERO</t>
  </si>
  <si>
    <t>09 - FONTIBON</t>
  </si>
  <si>
    <t>Anonimo</t>
  </si>
  <si>
    <t>Solucionado - Por respuesta definitiva</t>
  </si>
  <si>
    <t>RECLAMO</t>
  </si>
  <si>
    <t>18 - RAFAEL URIBE URIBE</t>
  </si>
  <si>
    <t>11 - SUBA</t>
  </si>
  <si>
    <t>CONSULTA</t>
  </si>
  <si>
    <t>SECRETARIA DE HACIENDA</t>
  </si>
  <si>
    <t>14 - LOS MARTIRES</t>
  </si>
  <si>
    <t>16 - PUENTE ARANDA</t>
  </si>
  <si>
    <t>19 - CIUDAD BOLIVAR</t>
  </si>
  <si>
    <t>SOLICITUD DE ACCESO A LA INFORMACION</t>
  </si>
  <si>
    <t>10 - ENGATIVA</t>
  </si>
  <si>
    <t>12 - BARRIOS UNIDOS</t>
  </si>
  <si>
    <t>07 - BOSA</t>
  </si>
  <si>
    <t>Registrada</t>
  </si>
  <si>
    <t>13 - TEUSAQUILLO</t>
  </si>
  <si>
    <t>ATENCION Y SERVICIO A LA CIUDADANIA</t>
  </si>
  <si>
    <t>SECRETARIA DE PLANEACION</t>
  </si>
  <si>
    <t>RECURSOS</t>
  </si>
  <si>
    <t>OFICINA ASESORA JURIDICA</t>
  </si>
  <si>
    <t>GERENCIA COMERCIAL Y DE ATENCION AL USUARIO</t>
  </si>
  <si>
    <t>CERTIFICADO DE CABIDA Y LINDEROS</t>
  </si>
  <si>
    <t>CENSO INMOBILIARIO</t>
  </si>
  <si>
    <t>ENGLOBE / DESENGLOBE</t>
  </si>
  <si>
    <t>SUBGERENCIA DE INFORMACION ECONOMICA</t>
  </si>
  <si>
    <t>AVALUO CATASTRAL</t>
  </si>
  <si>
    <t>REVISION DE AVALUO</t>
  </si>
  <si>
    <t>RECTIFICACION DE AREA CONSTRUIDA PH / NPH</t>
  </si>
  <si>
    <t>PLUSVALIA</t>
  </si>
  <si>
    <t>TRAMITES  MORAS  PRIORIDADES</t>
  </si>
  <si>
    <t>SUBGERENCIA DE TALENTO HUMANO</t>
  </si>
  <si>
    <t>SUBGERENCIA DE INFORMACION FISICA Y JURIDICA</t>
  </si>
  <si>
    <t>CAMBIO DE PROPIETARIO O POSEEDOR</t>
  </si>
  <si>
    <t>CERTIFICADO DE INSCRIPCION EN EL CENSO CATASTRAL</t>
  </si>
  <si>
    <t>CERTIFICACION CATASTRAL</t>
  </si>
  <si>
    <t>PERIODO ACTUAL</t>
  </si>
  <si>
    <t>REQUERIMIENTOS DE NOMENCLATURA</t>
  </si>
  <si>
    <t>Porcentaje</t>
  </si>
  <si>
    <t>Consulta</t>
  </si>
  <si>
    <t>Denuncia actos corrupción</t>
  </si>
  <si>
    <t>Derecho petición interés general</t>
  </si>
  <si>
    <t>Derecho petición interés particular</t>
  </si>
  <si>
    <t>Felicitación</t>
  </si>
  <si>
    <t>Queja</t>
  </si>
  <si>
    <t>Reclamo</t>
  </si>
  <si>
    <t>Solicitud acceso información</t>
  </si>
  <si>
    <t>Solicitud copia</t>
  </si>
  <si>
    <t>Sugerencia</t>
  </si>
  <si>
    <t>Etiquetas de fila</t>
  </si>
  <si>
    <t>Peticiones</t>
  </si>
  <si>
    <t>Total general</t>
  </si>
  <si>
    <t>Por definir</t>
  </si>
  <si>
    <t>TRASLADO A ENTIDADES NACIONALES Y/O TERRITORIALES</t>
  </si>
  <si>
    <t>06 - TUNJUELITO</t>
  </si>
  <si>
    <t xml:space="preserve">ATENCION DE SERVICIOS </t>
  </si>
  <si>
    <t>DEPENDENCIAS</t>
  </si>
  <si>
    <t>DEFENSORIA DEL ESPACIO PUBLICO</t>
  </si>
  <si>
    <t>Participación por Localidad</t>
  </si>
  <si>
    <t>Subtema</t>
  </si>
  <si>
    <t>Total</t>
  </si>
  <si>
    <t>GESTION DEL TALENTO HUMANO</t>
  </si>
  <si>
    <t>TOTAL</t>
  </si>
  <si>
    <t>17 - LA CANDELARIA</t>
  </si>
  <si>
    <t>Participación por Estrato</t>
  </si>
  <si>
    <t>TIPO REQUIRIENTE</t>
  </si>
  <si>
    <t>CALIDAD REQUIRIENTE</t>
  </si>
  <si>
    <t>PRESENCIAL</t>
  </si>
  <si>
    <t>TRASLADO A ENTIDADES DISTRITALES</t>
  </si>
  <si>
    <t>ESCRITO</t>
  </si>
  <si>
    <t>ATENCION TIENDA CATASTRAL</t>
  </si>
  <si>
    <t>GERENCIA DE INFORMACION CATASTRAL</t>
  </si>
  <si>
    <t>IDU</t>
  </si>
  <si>
    <t>DENUNCIA POR ACTOS DE CORRUPCION</t>
  </si>
  <si>
    <t>ATENCION PLANOTECA</t>
  </si>
  <si>
    <t>TRANSMILENIO</t>
  </si>
  <si>
    <t>FELICITACION</t>
  </si>
  <si>
    <t>RECTIFICACION DE LA INFORMACION CATASTRAL</t>
  </si>
  <si>
    <t>CERTIFICACIONES MANUALES</t>
  </si>
  <si>
    <t>NUEVOS DATOS ABIERTOS</t>
  </si>
  <si>
    <t>INFORMACION CARTOGRAFICA</t>
  </si>
  <si>
    <t>RECTIFICACION DE AREA DE TERRENO</t>
  </si>
  <si>
    <t>SECRETARIA DEL HABITAT</t>
  </si>
  <si>
    <t>ACUEDUCTO - EAAB-ESP</t>
  </si>
  <si>
    <t>GERENCIA DE IDECA</t>
  </si>
  <si>
    <t>ANÁLISIS PETICIONES BOGOTA TE ESCUCHA DICIEMBRE DE 2021
Las respuestas de las peticiones atendidas en el mes de noviembre emitidas por la UAECD atienden el criterio de OPORTUNIDAD, por lo cual todas las PQRS gestionadas en el periodo cumplieron con los términos legales establecidos de la siguiente manera:
•Los traslados por no competencia fueron atendidos en un término de 5 días.
•Las solicitudes de información y de copias se atendieron en menos de 20 días.
•Las consultas en menos de los 35 días y los derechos de petición, reclamos, felicitaciones quejas y sugerencias fueron resueltos en un tiempo menor de 30 días.
Esto de acuerdo con lo señalado en el Decreto 491 de 2020, referente a la ampliación de los términos para la atención de peticiones que están en curso y radicadas mientras se mantenga la emergencia sanitaria declarada por el Ministerio de Salud mediante Resolución 385 de 2020.
El principal canal de recepción de PQRS ciudadanas fue el sistema Bogotá te Escucha, seguido del correo institucional; dado que los canales con mayor acceso al ciudadano son la página de Bogotá te escucha y nuestro mail temporal.correspondencia@catastrobogota.gov.co.  Por otra parte, por el Buzón de sugerencias no se recibieron requerimientos, Cabe aclarar que en el informe estas peticiones son radicadas como canal “presencial”.
La tipología más representativa fue el derecho de petición de interés particular el cual permitió al ciudadano solicitar diferentes trámites y servicios a cargo de la UAECD; siendo los temas más relevantes los correspondientes a atención y servicio a la ciudadanía, donde los usuarios consultaron temas varios sobre como solicitar trámites a Catastro, y el tema de cambios de propietario o poseedor. (cambio de nombre)
El número de reclamos disminuyó un 9% aprox. con respecto al mes anterior, pasó de un 24.37,% a un 15,32%
Estos reclamos estuvieron relacionados principalmente con la no respuesta oportuna a trámites del Sistema Integrado de Información Catastral.
Para el mes de noviembre se recibieron 111 peticiones, un ,27.03. % de peticiones menos que el mes anterior.
El número de peticiones ha venido disminuyendo en los últimos meses, se espera que en el mes de enero este número aumente al ya el ciudadano conocer los incrementos en los avalúos catastrales de vigencia 2022
Por último, se informa el correcto registro de todas las peticiones en el Sistema Distrital para la Gestión de Peticiones Ciudadanas “Bogotá te escucha”.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</si>
</sst>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0"/>
      <color theme="1"/>
      <name val="Maiandra GD"/>
      <family val="2"/>
    </font>
    <font>
      <sz val="10"/>
      <color theme="1"/>
      <name val="Maiandra GD"/>
      <family val="2"/>
    </font>
    <font>
      <b/>
      <sz val="10"/>
      <color theme="1"/>
      <name val="Maiandra GD"/>
      <family val="2"/>
    </font>
    <font>
      <b/>
      <sz val="10"/>
      <color theme="1"/>
      <name val="Maiandra GD"/>
      <family val="2"/>
    </font>
    <font>
      <b/>
      <sz val="12"/>
      <color theme="1"/>
      <name val="Times New Roman"/>
      <family val="1"/>
    </font>
    <font>
      <sz val="12"/>
      <color theme="1"/>
      <name val="Times New Roman"/>
      <family val="1"/>
    </font>
    <font>
      <sz val="10"/>
      <color theme="1"/>
      <name val="Maiandra GD"/>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theme="4" tint="0.39994506668294322"/>
      </left>
      <right style="hair">
        <color theme="4" tint="0.39994506668294322"/>
      </right>
      <top style="hair">
        <color theme="4" tint="0.39994506668294322"/>
      </top>
      <bottom style="hair">
        <color theme="4" tint="0.39994506668294322"/>
      </bottom>
      <diagonal/>
    </border>
    <border>
      <left style="hair">
        <color theme="4" tint="0.39985351115451523"/>
      </left>
      <right style="hair">
        <color theme="4" tint="0.39985351115451523"/>
      </right>
      <top style="hair">
        <color theme="4" tint="0.39985351115451523"/>
      </top>
      <bottom/>
      <diagonal/>
    </border>
    <border>
      <left style="hair">
        <color theme="4" tint="0.39982299264503923"/>
      </left>
      <right style="hair">
        <color theme="4" tint="0.39982299264503923"/>
      </right>
      <top style="hair">
        <color theme="4" tint="0.39982299264503923"/>
      </top>
      <bottom style="hair">
        <color theme="4" tint="0.39982299264503923"/>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hair">
        <color theme="4" tint="0.39991454817346722"/>
      </left>
      <right style="hair">
        <color theme="4" tint="0.39991454817346722"/>
      </right>
      <top style="hair">
        <color theme="4" tint="0.39991454817346722"/>
      </top>
      <bottom style="hair">
        <color theme="4" tint="0.39991454817346722"/>
      </bottom>
      <diagonal/>
    </border>
    <border>
      <left style="hair">
        <color theme="4" tint="0.59996337778862885"/>
      </left>
      <right style="hair">
        <color theme="4" tint="0.59996337778862885"/>
      </right>
      <top style="hair">
        <color theme="4" tint="0.59996337778862885"/>
      </top>
      <bottom style="hair">
        <color theme="4" tint="0.59996337778862885"/>
      </bottom>
      <diagonal/>
    </border>
    <border>
      <left style="hair">
        <color theme="4" tint="0.39985351115451523"/>
      </left>
      <right style="hair">
        <color theme="4" tint="0.39985351115451523"/>
      </right>
      <top style="hair">
        <color theme="4" tint="0.39985351115451523"/>
      </top>
      <bottom style="hair">
        <color theme="4" tint="0.39985351115451523"/>
      </bottom>
      <diagonal/>
    </border>
    <border>
      <left style="hair">
        <color theme="4" tint="0.79998168889431442"/>
      </left>
      <right style="hair">
        <color theme="4" tint="0.79998168889431442"/>
      </right>
      <top style="hair">
        <color theme="4" tint="0.79998168889431442"/>
      </top>
      <bottom style="hair">
        <color theme="4" tint="0.79998168889431442"/>
      </bottom>
      <diagonal/>
    </border>
    <border>
      <left style="hair">
        <color theme="4" tint="0.39994506668294322"/>
      </left>
      <right/>
      <top style="hair">
        <color theme="4" tint="0.39994506668294322"/>
      </top>
      <bottom style="hair">
        <color theme="4" tint="0.39994506668294322"/>
      </bottom>
      <diagonal/>
    </border>
    <border>
      <left/>
      <right style="hair">
        <color theme="4" tint="0.39994506668294322"/>
      </right>
      <top style="hair">
        <color theme="4" tint="0.39994506668294322"/>
      </top>
      <bottom style="hair">
        <color theme="4" tint="0.39994506668294322"/>
      </bottom>
      <diagonal/>
    </border>
    <border>
      <left style="dotted">
        <color theme="4" tint="0.59996337778862885"/>
      </left>
      <right style="dotted">
        <color theme="4" tint="0.59996337778862885"/>
      </right>
      <top style="dotted">
        <color theme="4" tint="0.59996337778862885"/>
      </top>
      <bottom style="dotted">
        <color theme="4" tint="0.59996337778862885"/>
      </bottom>
      <diagonal/>
    </border>
    <border>
      <left style="thin">
        <color theme="0" tint="-0.14996795556505021"/>
      </left>
      <right/>
      <top/>
      <bottom style="thin">
        <color theme="0" tint="-0.14996795556505021"/>
      </bottom>
      <diagonal/>
    </border>
    <border>
      <left/>
      <right style="hair">
        <color theme="4" tint="0.39994506668294322"/>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67">
    <xf numFmtId="0" fontId="0" fillId="0" borderId="0" xfId="0"/>
    <xf numFmtId="0" fontId="19" fillId="0" borderId="0" xfId="0" applyFont="1"/>
    <xf numFmtId="0" fontId="20" fillId="0" borderId="0" xfId="0" applyFont="1"/>
    <xf numFmtId="0" fontId="20" fillId="0" borderId="0" xfId="0" applyFont="1" applyAlignment="1">
      <alignment horizontal="left"/>
    </xf>
    <xf numFmtId="0" fontId="19" fillId="0" borderId="0" xfId="0" pivotButton="1" applyFont="1"/>
    <xf numFmtId="0" fontId="0" fillId="0" borderId="0" xfId="0" pivotButton="1"/>
    <xf numFmtId="0" fontId="22" fillId="33" borderId="10" xfId="0" applyFont="1" applyFill="1" applyBorder="1" applyAlignment="1"/>
    <xf numFmtId="0" fontId="19" fillId="0" borderId="0" xfId="0" applyFont="1" applyAlignment="1">
      <alignment horizontal="left"/>
    </xf>
    <xf numFmtId="0" fontId="19" fillId="0" borderId="0" xfId="0" applyFont="1" applyAlignment="1">
      <alignment horizontal="center" vertical="center"/>
    </xf>
    <xf numFmtId="0" fontId="0" fillId="0" borderId="0" xfId="0" applyAlignment="1">
      <alignment horizontal="center" vertical="center"/>
    </xf>
    <xf numFmtId="0" fontId="19" fillId="0" borderId="12" xfId="0" applyFont="1" applyBorder="1"/>
    <xf numFmtId="0" fontId="19" fillId="0" borderId="12" xfId="0" applyFont="1" applyBorder="1" applyAlignment="1">
      <alignment horizontal="center" vertical="center"/>
    </xf>
    <xf numFmtId="0" fontId="19" fillId="33" borderId="13" xfId="0" applyFont="1" applyFill="1" applyBorder="1" applyAlignment="1">
      <alignment horizontal="left"/>
    </xf>
    <xf numFmtId="0" fontId="19" fillId="33" borderId="13" xfId="0" applyFont="1" applyFill="1" applyBorder="1"/>
    <xf numFmtId="0" fontId="21" fillId="33" borderId="14" xfId="0" applyFont="1" applyFill="1" applyBorder="1" applyAlignment="1">
      <alignment horizontal="left"/>
    </xf>
    <xf numFmtId="0" fontId="21" fillId="33" borderId="14" xfId="0" applyFont="1" applyFill="1" applyBorder="1"/>
    <xf numFmtId="0" fontId="20" fillId="0" borderId="14" xfId="0" applyFont="1" applyBorder="1" applyAlignment="1">
      <alignment horizontal="left"/>
    </xf>
    <xf numFmtId="0" fontId="22" fillId="33" borderId="14" xfId="0" applyFont="1" applyFill="1" applyBorder="1"/>
    <xf numFmtId="0" fontId="19" fillId="0" borderId="15" xfId="0" applyFont="1" applyBorder="1" applyAlignment="1">
      <alignment horizontal="left"/>
    </xf>
    <xf numFmtId="0" fontId="21" fillId="33" borderId="16" xfId="0" applyFont="1" applyFill="1" applyBorder="1" applyAlignment="1">
      <alignment horizontal="left"/>
    </xf>
    <xf numFmtId="0" fontId="21" fillId="33" borderId="16" xfId="0" applyFont="1" applyFill="1" applyBorder="1"/>
    <xf numFmtId="0" fontId="19" fillId="0" borderId="10" xfId="0" applyFont="1" applyBorder="1" applyAlignment="1">
      <alignment horizontal="left"/>
    </xf>
    <xf numFmtId="0" fontId="21" fillId="33" borderId="10" xfId="0" applyFont="1" applyFill="1" applyBorder="1" applyAlignment="1">
      <alignment horizontal="left"/>
    </xf>
    <xf numFmtId="0" fontId="21" fillId="33" borderId="10" xfId="0" applyFont="1" applyFill="1" applyBorder="1"/>
    <xf numFmtId="0" fontId="21" fillId="33" borderId="10" xfId="0" applyFont="1" applyFill="1" applyBorder="1" applyAlignment="1">
      <alignment horizontal="center"/>
    </xf>
    <xf numFmtId="0" fontId="19" fillId="0" borderId="10" xfId="0" applyFont="1" applyBorder="1" applyAlignment="1">
      <alignment horizontal="center"/>
    </xf>
    <xf numFmtId="10" fontId="19" fillId="0" borderId="10" xfId="42" applyNumberFormat="1" applyFont="1" applyBorder="1" applyAlignment="1">
      <alignment horizontal="center"/>
    </xf>
    <xf numFmtId="0" fontId="19" fillId="0" borderId="15" xfId="0" applyFont="1" applyBorder="1" applyAlignment="1">
      <alignment horizontal="center" vertical="center"/>
    </xf>
    <xf numFmtId="10" fontId="19" fillId="0" borderId="15" xfId="42" applyNumberFormat="1" applyFont="1" applyBorder="1" applyAlignment="1">
      <alignment horizontal="center" vertical="center"/>
    </xf>
    <xf numFmtId="17" fontId="21" fillId="33" borderId="14" xfId="0" applyNumberFormat="1" applyFont="1" applyFill="1" applyBorder="1" applyAlignment="1">
      <alignment horizontal="center"/>
    </xf>
    <xf numFmtId="0" fontId="21" fillId="33" borderId="13" xfId="0" applyFont="1" applyFill="1" applyBorder="1" applyAlignment="1">
      <alignment horizontal="center"/>
    </xf>
    <xf numFmtId="0" fontId="20" fillId="0" borderId="14" xfId="0" applyFont="1" applyBorder="1" applyAlignment="1">
      <alignment horizontal="center"/>
    </xf>
    <xf numFmtId="0" fontId="21" fillId="33" borderId="14" xfId="0" applyFont="1" applyFill="1" applyBorder="1" applyAlignment="1">
      <alignment horizontal="center"/>
    </xf>
    <xf numFmtId="0" fontId="22" fillId="33" borderId="14" xfId="0" applyFont="1" applyFill="1" applyBorder="1" applyAlignment="1">
      <alignment horizontal="center"/>
    </xf>
    <xf numFmtId="0" fontId="21" fillId="33" borderId="17" xfId="0" applyFont="1" applyFill="1" applyBorder="1" applyAlignment="1">
      <alignment horizontal="center"/>
    </xf>
    <xf numFmtId="0" fontId="21" fillId="33" borderId="10" xfId="0" applyFont="1" applyFill="1" applyBorder="1" applyAlignment="1">
      <alignment horizontal="center" vertical="center"/>
    </xf>
    <xf numFmtId="0" fontId="21" fillId="33" borderId="10" xfId="0" applyFont="1" applyFill="1" applyBorder="1" applyAlignment="1">
      <alignment horizontal="center" vertical="center" wrapText="1"/>
    </xf>
    <xf numFmtId="0" fontId="19" fillId="0" borderId="10" xfId="0" applyFont="1" applyBorder="1" applyAlignment="1">
      <alignment horizontal="center" vertical="center"/>
    </xf>
    <xf numFmtId="2" fontId="19" fillId="0" borderId="10" xfId="0" applyNumberFormat="1" applyFont="1" applyBorder="1" applyAlignment="1">
      <alignment horizontal="center" vertical="center"/>
    </xf>
    <xf numFmtId="0" fontId="21" fillId="33" borderId="11" xfId="0" applyFont="1" applyFill="1" applyBorder="1" applyAlignment="1">
      <alignment horizontal="center"/>
    </xf>
    <xf numFmtId="0" fontId="21" fillId="33" borderId="11" xfId="0" applyFont="1" applyFill="1" applyBorder="1" applyAlignment="1">
      <alignment horizontal="center" vertical="center"/>
    </xf>
    <xf numFmtId="0" fontId="21" fillId="33" borderId="16" xfId="0" applyFont="1" applyFill="1" applyBorder="1" applyAlignment="1">
      <alignment horizontal="center"/>
    </xf>
    <xf numFmtId="0" fontId="21" fillId="33" borderId="18" xfId="0" applyFont="1" applyFill="1" applyBorder="1" applyAlignment="1">
      <alignment horizontal="center"/>
    </xf>
    <xf numFmtId="0" fontId="21" fillId="33" borderId="19" xfId="0" applyFont="1" applyFill="1" applyBorder="1" applyAlignment="1">
      <alignment horizontal="center" vertical="center"/>
    </xf>
    <xf numFmtId="0" fontId="21" fillId="33" borderId="20" xfId="0" applyFont="1" applyFill="1" applyBorder="1" applyAlignment="1">
      <alignment vertical="center"/>
    </xf>
    <xf numFmtId="0" fontId="22" fillId="33" borderId="13" xfId="0" applyFont="1" applyFill="1" applyBorder="1" applyAlignment="1">
      <alignment horizontal="center" vertical="center"/>
    </xf>
    <xf numFmtId="0" fontId="21" fillId="33" borderId="11" xfId="0" applyFont="1" applyFill="1" applyBorder="1"/>
    <xf numFmtId="0" fontId="21" fillId="33" borderId="21" xfId="0" applyFont="1" applyFill="1" applyBorder="1" applyAlignment="1">
      <alignment horizontal="center" vertical="center"/>
    </xf>
    <xf numFmtId="0" fontId="23" fillId="0" borderId="0" xfId="0" applyFont="1" applyAlignment="1">
      <alignment horizontal="justify" vertical="center"/>
    </xf>
    <xf numFmtId="0" fontId="19" fillId="0" borderId="17" xfId="0" applyFont="1" applyBorder="1" applyAlignment="1">
      <alignment horizontal="left"/>
    </xf>
    <xf numFmtId="0" fontId="19" fillId="0" borderId="17" xfId="0" applyFont="1" applyBorder="1" applyAlignment="1">
      <alignment horizontal="center"/>
    </xf>
    <xf numFmtId="10" fontId="19" fillId="0" borderId="17" xfId="42" applyNumberFormat="1" applyFont="1" applyBorder="1" applyAlignment="1">
      <alignment horizontal="center"/>
    </xf>
    <xf numFmtId="0" fontId="24" fillId="0" borderId="0" xfId="0" applyFont="1" applyAlignment="1">
      <alignment horizontal="center" vertical="center" wrapText="1"/>
    </xf>
    <xf numFmtId="0" fontId="25" fillId="0" borderId="18" xfId="0" applyFont="1" applyBorder="1" applyAlignment="1">
      <alignment horizontal="left"/>
    </xf>
    <xf numFmtId="0" fontId="25" fillId="0" borderId="18" xfId="0" applyFont="1" applyBorder="1"/>
    <xf numFmtId="0" fontId="25" fillId="0" borderId="10" xfId="0" applyFont="1" applyBorder="1" applyAlignment="1">
      <alignment horizontal="left"/>
    </xf>
    <xf numFmtId="0" fontId="25" fillId="0" borderId="10" xfId="0" applyFont="1" applyBorder="1"/>
    <xf numFmtId="0" fontId="22" fillId="33" borderId="22" xfId="0" applyFont="1" applyFill="1" applyBorder="1" applyAlignment="1">
      <alignment horizontal="center" vertical="center"/>
    </xf>
    <xf numFmtId="0" fontId="22" fillId="33" borderId="23" xfId="0" applyFont="1" applyFill="1" applyBorder="1" applyAlignment="1">
      <alignment horizontal="center" vertical="center"/>
    </xf>
    <xf numFmtId="0" fontId="22" fillId="0" borderId="14" xfId="0" applyFont="1" applyFill="1" applyBorder="1"/>
    <xf numFmtId="0" fontId="22" fillId="33" borderId="24" xfId="0" applyFont="1" applyFill="1" applyBorder="1" applyAlignment="1">
      <alignment horizontal="center"/>
    </xf>
    <xf numFmtId="0" fontId="22" fillId="33" borderId="25" xfId="0" applyFont="1" applyFill="1" applyBorder="1" applyAlignment="1">
      <alignment horizontal="center"/>
    </xf>
    <xf numFmtId="0" fontId="25" fillId="0" borderId="21" xfId="0" applyFont="1" applyBorder="1" applyAlignment="1">
      <alignment horizontal="left"/>
    </xf>
    <xf numFmtId="0" fontId="25" fillId="0" borderId="21" xfId="0" applyFont="1" applyBorder="1" applyAlignment="1">
      <alignment horizontal="center"/>
    </xf>
    <xf numFmtId="0" fontId="25" fillId="0" borderId="21" xfId="0" applyFont="1" applyBorder="1" applyAlignment="1">
      <alignment horizontal="left" vertical="center"/>
    </xf>
    <xf numFmtId="0" fontId="25" fillId="0" borderId="21" xfId="0" applyFont="1" applyBorder="1" applyAlignment="1">
      <alignment horizontal="center" vertical="center"/>
    </xf>
    <xf numFmtId="0" fontId="25" fillId="0" borderId="18" xfId="0" applyFont="1"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Porcentaje" xfId="42"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419"/>
              <a:t>Participación</a:t>
            </a:r>
            <a:r>
              <a:rPr lang="es-419" baseline="0"/>
              <a:t> por Localidad</a:t>
            </a:r>
            <a:endParaRPr lang="es-419"/>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'[2]8. Participación por Localidad'!$C$3</c:f>
              <c:strCache>
                <c:ptCount val="1"/>
                <c:pt idx="0">
                  <c:v>Peticiones</c:v>
                </c:pt>
              </c:strCache>
            </c:strRef>
          </c:tx>
          <c:spPr>
            <a:solidFill>
              <a:srgbClr val="FFC000"/>
            </a:solidFill>
            <a:ln>
              <a:noFill/>
            </a:ln>
            <a:effectLst/>
            <a:sp3d/>
          </c:spPr>
          <c:invertIfNegative val="0"/>
          <c:dPt>
            <c:idx val="1"/>
            <c:invertIfNegative val="0"/>
            <c:bubble3D val="0"/>
            <c:spPr>
              <a:solidFill>
                <a:srgbClr val="FFFFFF"/>
              </a:solidFill>
              <a:ln>
                <a:noFill/>
              </a:ln>
              <a:effectLst/>
              <a:sp3d/>
            </c:spPr>
            <c:extLst>
              <c:ext xmlns:c16="http://schemas.microsoft.com/office/drawing/2014/chart" uri="{C3380CC4-5D6E-409C-BE32-E72D297353CC}">
                <c16:uniqueId val="{00000025-4D76-49C2-8DCD-222913F961FF}"/>
              </c:ext>
            </c:extLst>
          </c:dPt>
          <c:dPt>
            <c:idx val="2"/>
            <c:invertIfNegative val="0"/>
            <c:bubble3D val="0"/>
            <c:spPr>
              <a:solidFill>
                <a:srgbClr val="C00000"/>
              </a:solidFill>
              <a:ln>
                <a:noFill/>
              </a:ln>
              <a:effectLst/>
              <a:sp3d/>
            </c:spPr>
            <c:extLst>
              <c:ext xmlns:c16="http://schemas.microsoft.com/office/drawing/2014/chart" uri="{C3380CC4-5D6E-409C-BE32-E72D297353CC}">
                <c16:uniqueId val="{00000027-4D76-49C2-8DCD-222913F961FF}"/>
              </c:ext>
            </c:extLst>
          </c:dPt>
          <c:dPt>
            <c:idx val="3"/>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29-4D76-49C2-8DCD-222913F961FF}"/>
              </c:ext>
            </c:extLst>
          </c:dPt>
          <c:dPt>
            <c:idx val="4"/>
            <c:invertIfNegative val="0"/>
            <c:bubble3D val="0"/>
            <c:spPr>
              <a:solidFill>
                <a:schemeClr val="bg2">
                  <a:lumMod val="50000"/>
                </a:schemeClr>
              </a:solidFill>
              <a:ln>
                <a:noFill/>
              </a:ln>
              <a:effectLst/>
              <a:sp3d/>
            </c:spPr>
            <c:extLst>
              <c:ext xmlns:c16="http://schemas.microsoft.com/office/drawing/2014/chart" uri="{C3380CC4-5D6E-409C-BE32-E72D297353CC}">
                <c16:uniqueId val="{0000002B-4D76-49C2-8DCD-222913F961FF}"/>
              </c:ext>
            </c:extLst>
          </c:dPt>
          <c:dPt>
            <c:idx val="5"/>
            <c:invertIfNegative val="0"/>
            <c:bubble3D val="0"/>
            <c:spPr>
              <a:solidFill>
                <a:srgbClr val="00B050"/>
              </a:solidFill>
              <a:ln>
                <a:noFill/>
              </a:ln>
              <a:effectLst/>
              <a:sp3d/>
            </c:spPr>
            <c:extLst>
              <c:ext xmlns:c16="http://schemas.microsoft.com/office/drawing/2014/chart" uri="{C3380CC4-5D6E-409C-BE32-E72D297353CC}">
                <c16:uniqueId val="{0000002D-4D76-49C2-8DCD-222913F961FF}"/>
              </c:ext>
            </c:extLst>
          </c:dPt>
          <c:dPt>
            <c:idx val="6"/>
            <c:invertIfNegative val="0"/>
            <c:bubble3D val="0"/>
            <c:spPr>
              <a:solidFill>
                <a:schemeClr val="accent2">
                  <a:lumMod val="50000"/>
                </a:schemeClr>
              </a:solidFill>
              <a:ln>
                <a:noFill/>
              </a:ln>
              <a:effectLst/>
              <a:sp3d/>
            </c:spPr>
            <c:extLst>
              <c:ext xmlns:c16="http://schemas.microsoft.com/office/drawing/2014/chart" uri="{C3380CC4-5D6E-409C-BE32-E72D297353CC}">
                <c16:uniqueId val="{0000002F-4D76-49C2-8DCD-222913F961FF}"/>
              </c:ext>
            </c:extLst>
          </c:dPt>
          <c:dPt>
            <c:idx val="7"/>
            <c:invertIfNegative val="0"/>
            <c:bubble3D val="0"/>
            <c:spPr>
              <a:solidFill>
                <a:schemeClr val="bg2">
                  <a:lumMod val="25000"/>
                </a:schemeClr>
              </a:solidFill>
              <a:ln>
                <a:noFill/>
              </a:ln>
              <a:effectLst/>
              <a:sp3d/>
            </c:spPr>
            <c:extLst>
              <c:ext xmlns:c16="http://schemas.microsoft.com/office/drawing/2014/chart" uri="{C3380CC4-5D6E-409C-BE32-E72D297353CC}">
                <c16:uniqueId val="{00000031-4D76-49C2-8DCD-222913F961FF}"/>
              </c:ext>
            </c:extLst>
          </c:dPt>
          <c:dPt>
            <c:idx val="8"/>
            <c:invertIfNegative val="0"/>
            <c:bubble3D val="0"/>
            <c:spPr>
              <a:solidFill>
                <a:schemeClr val="accent4">
                  <a:lumMod val="20000"/>
                  <a:lumOff val="80000"/>
                </a:schemeClr>
              </a:solidFill>
              <a:ln>
                <a:noFill/>
              </a:ln>
              <a:effectLst/>
              <a:sp3d/>
            </c:spPr>
            <c:extLst>
              <c:ext xmlns:c16="http://schemas.microsoft.com/office/drawing/2014/chart" uri="{C3380CC4-5D6E-409C-BE32-E72D297353CC}">
                <c16:uniqueId val="{00000033-4D76-49C2-8DCD-222913F961FF}"/>
              </c:ext>
            </c:extLst>
          </c:dPt>
          <c:dPt>
            <c:idx val="9"/>
            <c:invertIfNegative val="0"/>
            <c:bubble3D val="0"/>
            <c:spPr>
              <a:solidFill>
                <a:srgbClr val="FFFF00"/>
              </a:solidFill>
              <a:ln>
                <a:solidFill>
                  <a:schemeClr val="accent1">
                    <a:lumMod val="50000"/>
                  </a:schemeClr>
                </a:solidFill>
              </a:ln>
              <a:effectLst/>
              <a:sp3d>
                <a:contourClr>
                  <a:schemeClr val="accent1">
                    <a:lumMod val="50000"/>
                  </a:schemeClr>
                </a:contourClr>
              </a:sp3d>
            </c:spPr>
            <c:extLst>
              <c:ext xmlns:c16="http://schemas.microsoft.com/office/drawing/2014/chart" uri="{C3380CC4-5D6E-409C-BE32-E72D297353CC}">
                <c16:uniqueId val="{00000035-4D76-49C2-8DCD-222913F961FF}"/>
              </c:ext>
            </c:extLst>
          </c:dPt>
          <c:dPt>
            <c:idx val="10"/>
            <c:invertIfNegative val="0"/>
            <c:bubble3D val="0"/>
            <c:spPr>
              <a:solidFill>
                <a:srgbClr val="0099FF"/>
              </a:solidFill>
              <a:ln>
                <a:noFill/>
              </a:ln>
              <a:effectLst/>
              <a:sp3d/>
            </c:spPr>
            <c:extLst>
              <c:ext xmlns:c16="http://schemas.microsoft.com/office/drawing/2014/chart" uri="{C3380CC4-5D6E-409C-BE32-E72D297353CC}">
                <c16:uniqueId val="{00000037-4D76-49C2-8DCD-222913F961FF}"/>
              </c:ext>
            </c:extLst>
          </c:dPt>
          <c:dPt>
            <c:idx val="11"/>
            <c:invertIfNegative val="0"/>
            <c:bubble3D val="0"/>
            <c:spPr>
              <a:solidFill>
                <a:srgbClr val="FF0000"/>
              </a:solidFill>
              <a:ln>
                <a:noFill/>
              </a:ln>
              <a:effectLst/>
              <a:sp3d/>
            </c:spPr>
            <c:extLst>
              <c:ext xmlns:c16="http://schemas.microsoft.com/office/drawing/2014/chart" uri="{C3380CC4-5D6E-409C-BE32-E72D297353CC}">
                <c16:uniqueId val="{00000039-4D76-49C2-8DCD-222913F961FF}"/>
              </c:ext>
            </c:extLst>
          </c:dPt>
          <c:dPt>
            <c:idx val="12"/>
            <c:invertIfNegative val="0"/>
            <c:bubble3D val="0"/>
            <c:spPr>
              <a:solidFill>
                <a:srgbClr val="92D050"/>
              </a:solidFill>
              <a:ln>
                <a:noFill/>
              </a:ln>
              <a:effectLst/>
              <a:sp3d/>
            </c:spPr>
            <c:extLst>
              <c:ext xmlns:c16="http://schemas.microsoft.com/office/drawing/2014/chart" uri="{C3380CC4-5D6E-409C-BE32-E72D297353CC}">
                <c16:uniqueId val="{0000003B-4D76-49C2-8DCD-222913F961FF}"/>
              </c:ext>
            </c:extLst>
          </c:dPt>
          <c:dPt>
            <c:idx val="13"/>
            <c:invertIfNegative val="0"/>
            <c:bubble3D val="0"/>
            <c:spPr>
              <a:solidFill>
                <a:schemeClr val="bg1">
                  <a:lumMod val="95000"/>
                </a:schemeClr>
              </a:solidFill>
              <a:ln>
                <a:noFill/>
              </a:ln>
              <a:effectLst/>
              <a:sp3d/>
            </c:spPr>
            <c:extLst>
              <c:ext xmlns:c16="http://schemas.microsoft.com/office/drawing/2014/chart" uri="{C3380CC4-5D6E-409C-BE32-E72D297353CC}">
                <c16:uniqueId val="{0000003D-4D76-49C2-8DCD-222913F961FF}"/>
              </c:ext>
            </c:extLst>
          </c:dPt>
          <c:dPt>
            <c:idx val="14"/>
            <c:invertIfNegative val="0"/>
            <c:bubble3D val="0"/>
            <c:spPr>
              <a:solidFill>
                <a:schemeClr val="accent5">
                  <a:lumMod val="60000"/>
                  <a:lumOff val="40000"/>
                </a:schemeClr>
              </a:solidFill>
              <a:ln>
                <a:noFill/>
              </a:ln>
              <a:effectLst/>
              <a:sp3d/>
            </c:spPr>
            <c:extLst>
              <c:ext xmlns:c16="http://schemas.microsoft.com/office/drawing/2014/chart" uri="{C3380CC4-5D6E-409C-BE32-E72D297353CC}">
                <c16:uniqueId val="{0000003F-4D76-49C2-8DCD-222913F961FF}"/>
              </c:ext>
            </c:extLst>
          </c:dPt>
          <c:dPt>
            <c:idx val="15"/>
            <c:invertIfNegative val="0"/>
            <c:bubble3D val="0"/>
            <c:spPr>
              <a:solidFill>
                <a:srgbClr val="33CCCC"/>
              </a:solidFill>
              <a:ln>
                <a:noFill/>
              </a:ln>
              <a:effectLst/>
              <a:sp3d/>
            </c:spPr>
            <c:extLst>
              <c:ext xmlns:c16="http://schemas.microsoft.com/office/drawing/2014/chart" uri="{C3380CC4-5D6E-409C-BE32-E72D297353CC}">
                <c16:uniqueId val="{00000041-4D76-49C2-8DCD-222913F961FF}"/>
              </c:ext>
            </c:extLst>
          </c:dPt>
          <c:dPt>
            <c:idx val="16"/>
            <c:invertIfNegative val="0"/>
            <c:bubble3D val="0"/>
            <c:spPr>
              <a:solidFill>
                <a:schemeClr val="tx1">
                  <a:lumMod val="65000"/>
                  <a:lumOff val="35000"/>
                </a:schemeClr>
              </a:solidFill>
              <a:ln>
                <a:noFill/>
              </a:ln>
              <a:effectLst/>
              <a:sp3d/>
            </c:spPr>
            <c:extLst>
              <c:ext xmlns:c16="http://schemas.microsoft.com/office/drawing/2014/chart" uri="{C3380CC4-5D6E-409C-BE32-E72D297353CC}">
                <c16:uniqueId val="{00000043-4D76-49C2-8DCD-222913F961FF}"/>
              </c:ext>
            </c:extLst>
          </c:dPt>
          <c:dPt>
            <c:idx val="17"/>
            <c:invertIfNegative val="0"/>
            <c:bubble3D val="0"/>
            <c:spPr>
              <a:solidFill>
                <a:srgbClr val="FF6600"/>
              </a:solidFill>
              <a:ln>
                <a:noFill/>
              </a:ln>
              <a:effectLst/>
              <a:sp3d/>
            </c:spPr>
            <c:extLst>
              <c:ext xmlns:c16="http://schemas.microsoft.com/office/drawing/2014/chart" uri="{C3380CC4-5D6E-409C-BE32-E72D297353CC}">
                <c16:uniqueId val="{00000045-4D76-49C2-8DCD-222913F961FF}"/>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'[2]8. Participación por Localidad'!$B$4:$B$18</c:f>
              <c:strCache>
                <c:ptCount val="15"/>
                <c:pt idx="0">
                  <c:v>01 - USAQUEN</c:v>
                </c:pt>
                <c:pt idx="1">
                  <c:v>02 - CHAPINERO</c:v>
                </c:pt>
                <c:pt idx="2">
                  <c:v>06 - TUNJUELITO</c:v>
                </c:pt>
                <c:pt idx="3">
                  <c:v>07 - BOSA</c:v>
                </c:pt>
                <c:pt idx="4">
                  <c:v>08 - KENNEDY</c:v>
                </c:pt>
                <c:pt idx="5">
                  <c:v>09 - FONTIBON</c:v>
                </c:pt>
                <c:pt idx="6">
                  <c:v>10 - ENGATIVA</c:v>
                </c:pt>
                <c:pt idx="7">
                  <c:v>11 - SUBA</c:v>
                </c:pt>
                <c:pt idx="8">
                  <c:v>12 - BARRIOS UNIDOS</c:v>
                </c:pt>
                <c:pt idx="9">
                  <c:v>13 - TEUSAQUILLO</c:v>
                </c:pt>
                <c:pt idx="10">
                  <c:v>14 - LOS MARTIRES</c:v>
                </c:pt>
                <c:pt idx="11">
                  <c:v>16 - PUENTE ARANDA</c:v>
                </c:pt>
                <c:pt idx="12">
                  <c:v>17 - LA CANDELARIA</c:v>
                </c:pt>
                <c:pt idx="13">
                  <c:v>18 - RAFAEL URIBE URIBE</c:v>
                </c:pt>
                <c:pt idx="14">
                  <c:v>19 - CIUDAD BOLIVAR</c:v>
                </c:pt>
              </c:strCache>
            </c:strRef>
          </c:cat>
          <c:val>
            <c:numRef>
              <c:f>'[2]8. Participación por Localidad'!$C$4:$C$18</c:f>
              <c:numCache>
                <c:formatCode>General</c:formatCode>
                <c:ptCount val="15"/>
                <c:pt idx="0">
                  <c:v>8</c:v>
                </c:pt>
                <c:pt idx="1">
                  <c:v>5</c:v>
                </c:pt>
                <c:pt idx="2">
                  <c:v>1</c:v>
                </c:pt>
                <c:pt idx="3">
                  <c:v>4</c:v>
                </c:pt>
                <c:pt idx="4">
                  <c:v>11</c:v>
                </c:pt>
                <c:pt idx="5">
                  <c:v>4</c:v>
                </c:pt>
                <c:pt idx="6">
                  <c:v>10</c:v>
                </c:pt>
                <c:pt idx="7">
                  <c:v>2</c:v>
                </c:pt>
                <c:pt idx="8">
                  <c:v>2</c:v>
                </c:pt>
                <c:pt idx="9">
                  <c:v>4</c:v>
                </c:pt>
                <c:pt idx="10">
                  <c:v>4</c:v>
                </c:pt>
                <c:pt idx="11">
                  <c:v>1</c:v>
                </c:pt>
                <c:pt idx="12">
                  <c:v>4</c:v>
                </c:pt>
                <c:pt idx="13">
                  <c:v>2</c:v>
                </c:pt>
                <c:pt idx="14">
                  <c:v>3</c:v>
                </c:pt>
              </c:numCache>
            </c:numRef>
          </c:val>
          <c:extLst>
            <c:ext xmlns:c16="http://schemas.microsoft.com/office/drawing/2014/chart" uri="{C3380CC4-5D6E-409C-BE32-E72D297353CC}">
              <c16:uniqueId val="{00000046-4D76-49C2-8DCD-222913F961FF}"/>
            </c:ext>
          </c:extLst>
        </c:ser>
        <c:dLbls>
          <c:showLegendKey val="0"/>
          <c:showVal val="0"/>
          <c:showCatName val="0"/>
          <c:showSerName val="0"/>
          <c:showPercent val="0"/>
          <c:showBubbleSize val="0"/>
        </c:dLbls>
        <c:gapWidth val="150"/>
        <c:shape val="box"/>
        <c:axId val="288016896"/>
        <c:axId val="1175523328"/>
        <c:axId val="0"/>
      </c:bar3DChart>
      <c:catAx>
        <c:axId val="2880168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75523328"/>
        <c:crosses val="autoZero"/>
        <c:auto val="1"/>
        <c:lblAlgn val="ctr"/>
        <c:lblOffset val="100"/>
        <c:noMultiLvlLbl val="0"/>
      </c:catAx>
      <c:valAx>
        <c:axId val="11755233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8016896"/>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4</xdr:col>
      <xdr:colOff>180975</xdr:colOff>
      <xdr:row>1</xdr:row>
      <xdr:rowOff>66676</xdr:rowOff>
    </xdr:from>
    <xdr:to>
      <xdr:col>15</xdr:col>
      <xdr:colOff>732213</xdr:colOff>
      <xdr:row>19</xdr:row>
      <xdr:rowOff>32125</xdr:rowOff>
    </xdr:to>
    <xdr:pic>
      <xdr:nvPicPr>
        <xdr:cNvPr id="3" name="Imagen 2">
          <a:extLst>
            <a:ext uri="{FF2B5EF4-FFF2-40B4-BE49-F238E27FC236}">
              <a16:creationId xmlns:a16="http://schemas.microsoft.com/office/drawing/2014/main" id="{CC0494D3-FDC8-4DA7-9E5D-D8AEAFA7BC4C}"/>
            </a:ext>
          </a:extLst>
        </xdr:cNvPr>
        <xdr:cNvPicPr>
          <a:picLocks noChangeAspect="1"/>
        </xdr:cNvPicPr>
      </xdr:nvPicPr>
      <xdr:blipFill>
        <a:blip xmlns:r="http://schemas.openxmlformats.org/officeDocument/2006/relationships" r:embed="rId1"/>
        <a:stretch>
          <a:fillRect/>
        </a:stretch>
      </xdr:blipFill>
      <xdr:spPr>
        <a:xfrm>
          <a:off x="2962275" y="257176"/>
          <a:ext cx="8933238" cy="30801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95250</xdr:colOff>
      <xdr:row>1</xdr:row>
      <xdr:rowOff>104776</xdr:rowOff>
    </xdr:from>
    <xdr:to>
      <xdr:col>13</xdr:col>
      <xdr:colOff>484570</xdr:colOff>
      <xdr:row>18</xdr:row>
      <xdr:rowOff>91840</xdr:rowOff>
    </xdr:to>
    <xdr:pic>
      <xdr:nvPicPr>
        <xdr:cNvPr id="3" name="Imagen 2">
          <a:extLst>
            <a:ext uri="{FF2B5EF4-FFF2-40B4-BE49-F238E27FC236}">
              <a16:creationId xmlns:a16="http://schemas.microsoft.com/office/drawing/2014/main" id="{D825B726-DAE7-4D25-A5D3-5BB154CF823B}"/>
            </a:ext>
          </a:extLst>
        </xdr:cNvPr>
        <xdr:cNvPicPr>
          <a:picLocks noChangeAspect="1"/>
        </xdr:cNvPicPr>
      </xdr:nvPicPr>
      <xdr:blipFill>
        <a:blip xmlns:r="http://schemas.openxmlformats.org/officeDocument/2006/relationships" r:embed="rId1"/>
        <a:stretch>
          <a:fillRect/>
        </a:stretch>
      </xdr:blipFill>
      <xdr:spPr>
        <a:xfrm>
          <a:off x="3048000" y="266701"/>
          <a:ext cx="8476045" cy="29398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285750</xdr:colOff>
      <xdr:row>3</xdr:row>
      <xdr:rowOff>161925</xdr:rowOff>
    </xdr:from>
    <xdr:to>
      <xdr:col>12</xdr:col>
      <xdr:colOff>179738</xdr:colOff>
      <xdr:row>21</xdr:row>
      <xdr:rowOff>94869</xdr:rowOff>
    </xdr:to>
    <xdr:pic>
      <xdr:nvPicPr>
        <xdr:cNvPr id="3" name="Imagen 2">
          <a:extLst>
            <a:ext uri="{FF2B5EF4-FFF2-40B4-BE49-F238E27FC236}">
              <a16:creationId xmlns:a16="http://schemas.microsoft.com/office/drawing/2014/main" id="{0B122382-FD86-48FD-BAB5-B56DB3A6EB1D}"/>
            </a:ext>
          </a:extLst>
        </xdr:cNvPr>
        <xdr:cNvPicPr>
          <a:picLocks noChangeAspect="1"/>
        </xdr:cNvPicPr>
      </xdr:nvPicPr>
      <xdr:blipFill>
        <a:blip xmlns:r="http://schemas.openxmlformats.org/officeDocument/2006/relationships" r:embed="rId1"/>
        <a:stretch>
          <a:fillRect/>
        </a:stretch>
      </xdr:blipFill>
      <xdr:spPr>
        <a:xfrm>
          <a:off x="4762500" y="704850"/>
          <a:ext cx="8104538" cy="30476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104775</xdr:colOff>
      <xdr:row>0</xdr:row>
      <xdr:rowOff>161924</xdr:rowOff>
    </xdr:from>
    <xdr:to>
      <xdr:col>12</xdr:col>
      <xdr:colOff>1600200</xdr:colOff>
      <xdr:row>33</xdr:row>
      <xdr:rowOff>47624</xdr:rowOff>
    </xdr:to>
    <xdr:graphicFrame macro="">
      <xdr:nvGraphicFramePr>
        <xdr:cNvPr id="4" name="Gráfico 3">
          <a:extLst>
            <a:ext uri="{FF2B5EF4-FFF2-40B4-BE49-F238E27FC236}">
              <a16:creationId xmlns:a16="http://schemas.microsoft.com/office/drawing/2014/main" id="{672368C0-DFAE-4833-ACA3-2C6B89572F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228600</xdr:colOff>
      <xdr:row>1</xdr:row>
      <xdr:rowOff>152400</xdr:rowOff>
    </xdr:from>
    <xdr:to>
      <xdr:col>13</xdr:col>
      <xdr:colOff>922719</xdr:colOff>
      <xdr:row>20</xdr:row>
      <xdr:rowOff>60723</xdr:rowOff>
    </xdr:to>
    <xdr:pic>
      <xdr:nvPicPr>
        <xdr:cNvPr id="3" name="Imagen 2">
          <a:extLst>
            <a:ext uri="{FF2B5EF4-FFF2-40B4-BE49-F238E27FC236}">
              <a16:creationId xmlns:a16="http://schemas.microsoft.com/office/drawing/2014/main" id="{E50324FC-D49C-4D0F-9D1D-DC948E2D6305}"/>
            </a:ext>
          </a:extLst>
        </xdr:cNvPr>
        <xdr:cNvPicPr>
          <a:picLocks noChangeAspect="1"/>
        </xdr:cNvPicPr>
      </xdr:nvPicPr>
      <xdr:blipFill>
        <a:blip xmlns:r="http://schemas.openxmlformats.org/officeDocument/2006/relationships" r:embed="rId1"/>
        <a:stretch>
          <a:fillRect/>
        </a:stretch>
      </xdr:blipFill>
      <xdr:spPr>
        <a:xfrm>
          <a:off x="4067175" y="314325"/>
          <a:ext cx="9104694" cy="31277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361950</xdr:colOff>
      <xdr:row>2</xdr:row>
      <xdr:rowOff>0</xdr:rowOff>
    </xdr:from>
    <xdr:to>
      <xdr:col>14</xdr:col>
      <xdr:colOff>608357</xdr:colOff>
      <xdr:row>21</xdr:row>
      <xdr:rowOff>17984</xdr:rowOff>
    </xdr:to>
    <xdr:pic>
      <xdr:nvPicPr>
        <xdr:cNvPr id="2" name="Imagen 1">
          <a:extLst>
            <a:ext uri="{FF2B5EF4-FFF2-40B4-BE49-F238E27FC236}">
              <a16:creationId xmlns:a16="http://schemas.microsoft.com/office/drawing/2014/main" id="{61C73134-AAF1-4302-89F9-43825F423950}"/>
            </a:ext>
          </a:extLst>
        </xdr:cNvPr>
        <xdr:cNvPicPr>
          <a:picLocks noChangeAspect="1"/>
        </xdr:cNvPicPr>
      </xdr:nvPicPr>
      <xdr:blipFill>
        <a:blip xmlns:r="http://schemas.openxmlformats.org/officeDocument/2006/relationships" r:embed="rId1"/>
        <a:stretch>
          <a:fillRect/>
        </a:stretch>
      </xdr:blipFill>
      <xdr:spPr>
        <a:xfrm>
          <a:off x="4286250" y="352425"/>
          <a:ext cx="9580907" cy="329458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14</xdr:col>
      <xdr:colOff>475024</xdr:colOff>
      <xdr:row>20</xdr:row>
      <xdr:rowOff>37682</xdr:rowOff>
    </xdr:to>
    <xdr:pic>
      <xdr:nvPicPr>
        <xdr:cNvPr id="3" name="Imagen 2">
          <a:extLst>
            <a:ext uri="{FF2B5EF4-FFF2-40B4-BE49-F238E27FC236}">
              <a16:creationId xmlns:a16="http://schemas.microsoft.com/office/drawing/2014/main" id="{ED3DB78F-0540-4A4B-9D75-865A3627C18C}"/>
            </a:ext>
          </a:extLst>
        </xdr:cNvPr>
        <xdr:cNvPicPr>
          <a:picLocks noChangeAspect="1"/>
        </xdr:cNvPicPr>
      </xdr:nvPicPr>
      <xdr:blipFill>
        <a:blip xmlns:r="http://schemas.openxmlformats.org/officeDocument/2006/relationships" r:embed="rId1"/>
        <a:stretch>
          <a:fillRect/>
        </a:stretch>
      </xdr:blipFill>
      <xdr:spPr>
        <a:xfrm>
          <a:off x="4124325" y="161925"/>
          <a:ext cx="9809524" cy="334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ANAL_BTE/Documentos%20base%20para%20informes%20GCAU/DATAS%20VEEDURIA/INFORME%20PQRS%20UAECD%20NOVIEMBRE%202021%20C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ANAL_BTE/Documentos%20base%20para%20informes%20GCAU/DATAS%20VEEDURIA/INFORME%20PQRS%20UAECD%20DICIEMBRE%202021%20C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112020190620_Gestion_de_Petic"/>
      <sheetName val="1. Peticiones registradas"/>
      <sheetName val="2. Canal de atención"/>
      <sheetName val="3. Participación por Tipologías"/>
      <sheetName val="4. Subtemas"/>
      <sheetName val="5. Trasladas por no competencia"/>
      <sheetName val="6. Cerradas periodo actual"/>
      <sheetName val="6.1 Cerradas otros periodos"/>
      <sheetName val="7. Tiempo promedio de respuesta"/>
      <sheetName val="8. Participación por Localidad"/>
      <sheetName val="9. Participación por estrato"/>
      <sheetName val="10. Part. Tipo requiriente"/>
      <sheetName val="11. Part. Calidad Requiriente"/>
      <sheetName val="ANALISIS"/>
    </sheetNames>
    <sheetDataSet>
      <sheetData sheetId="0"/>
      <sheetData sheetId="1"/>
      <sheetData sheetId="2"/>
      <sheetData sheetId="3"/>
      <sheetData sheetId="4"/>
      <sheetData sheetId="5"/>
      <sheetData sheetId="6"/>
      <sheetData sheetId="7"/>
      <sheetData sheetId="8"/>
      <sheetData sheetId="9">
        <row r="3">
          <cell r="C3" t="str">
            <v>Peticiones</v>
          </cell>
        </row>
        <row r="4">
          <cell r="B4" t="str">
            <v>01 - USAQUEN</v>
          </cell>
          <cell r="C4">
            <v>9</v>
          </cell>
        </row>
        <row r="5">
          <cell r="B5" t="str">
            <v>02 - CHAPINERO</v>
          </cell>
          <cell r="C5">
            <v>5</v>
          </cell>
        </row>
        <row r="6">
          <cell r="B6" t="str">
            <v>03 - SANTA FE</v>
          </cell>
          <cell r="C6">
            <v>4</v>
          </cell>
        </row>
        <row r="7">
          <cell r="B7" t="str">
            <v>04 - SAN CRISTOBAL</v>
          </cell>
          <cell r="C7">
            <v>5</v>
          </cell>
        </row>
        <row r="8">
          <cell r="B8" t="str">
            <v>05 - USME</v>
          </cell>
          <cell r="C8">
            <v>5</v>
          </cell>
        </row>
        <row r="9">
          <cell r="B9" t="str">
            <v>06 - TUNJUELITO</v>
          </cell>
          <cell r="C9">
            <v>3</v>
          </cell>
        </row>
        <row r="10">
          <cell r="B10" t="str">
            <v>07 - BOSA</v>
          </cell>
          <cell r="C10">
            <v>5</v>
          </cell>
        </row>
        <row r="11">
          <cell r="B11" t="str">
            <v>08 - KENNEDY</v>
          </cell>
          <cell r="C11">
            <v>6</v>
          </cell>
        </row>
        <row r="12">
          <cell r="B12" t="str">
            <v>09 - FONTIBON</v>
          </cell>
          <cell r="C12">
            <v>4</v>
          </cell>
        </row>
        <row r="13">
          <cell r="B13" t="str">
            <v>10 - ENGATIVA</v>
          </cell>
          <cell r="C13">
            <v>19</v>
          </cell>
        </row>
        <row r="14">
          <cell r="B14" t="str">
            <v>11 - SUBA</v>
          </cell>
          <cell r="C14">
            <v>9</v>
          </cell>
        </row>
        <row r="15">
          <cell r="B15" t="str">
            <v>12 - BARRIOS UNIDOS</v>
          </cell>
          <cell r="C15">
            <v>5</v>
          </cell>
        </row>
        <row r="16">
          <cell r="B16" t="str">
            <v>13 - TEUSAQUILLO</v>
          </cell>
          <cell r="C16">
            <v>8</v>
          </cell>
        </row>
        <row r="17">
          <cell r="B17" t="str">
            <v>14 - LOS MARTIRES</v>
          </cell>
          <cell r="C17">
            <v>4</v>
          </cell>
        </row>
        <row r="18">
          <cell r="B18" t="str">
            <v>15 - ANTONIO NARINO</v>
          </cell>
          <cell r="C18">
            <v>0</v>
          </cell>
        </row>
        <row r="19">
          <cell r="B19" t="str">
            <v>16 - PUENTE ARANDA</v>
          </cell>
          <cell r="C19">
            <v>6</v>
          </cell>
        </row>
        <row r="20">
          <cell r="B20" t="str">
            <v>17 - LA CANDELARIA</v>
          </cell>
          <cell r="C20">
            <v>3</v>
          </cell>
        </row>
        <row r="21">
          <cell r="B21" t="str">
            <v>18 - RAFAEL URIBE URIBE</v>
          </cell>
          <cell r="C21">
            <v>4</v>
          </cell>
        </row>
        <row r="22">
          <cell r="B22" t="str">
            <v>19 - CIUDAD BOLIVAR</v>
          </cell>
          <cell r="C22">
            <v>3</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112020190620_Gestion_de_Petic"/>
      <sheetName val="1. Peticiones registradas"/>
      <sheetName val="2. Canal de atención"/>
      <sheetName val="3. Participación por Tipologías"/>
      <sheetName val="4. Subtemas"/>
      <sheetName val="5. Trasladas por no competencia"/>
      <sheetName val="6. Cerradas periodo actual"/>
      <sheetName val="6.1 Cerradas otros periodos"/>
      <sheetName val="7. Tiempo promedio de respuesta"/>
      <sheetName val="8. Participación por Localidad"/>
      <sheetName val="9. Participación por estrato"/>
      <sheetName val="10. Part. Tipo requiriente"/>
      <sheetName val="11. Part. Calidad Requiriente"/>
      <sheetName val="ANALISIS"/>
    </sheetNames>
    <sheetDataSet>
      <sheetData sheetId="0"/>
      <sheetData sheetId="1"/>
      <sheetData sheetId="2"/>
      <sheetData sheetId="3"/>
      <sheetData sheetId="4"/>
      <sheetData sheetId="5"/>
      <sheetData sheetId="6"/>
      <sheetData sheetId="7"/>
      <sheetData sheetId="8"/>
      <sheetData sheetId="9">
        <row r="3">
          <cell r="C3" t="str">
            <v>Peticiones</v>
          </cell>
        </row>
        <row r="4">
          <cell r="B4" t="str">
            <v>01 - USAQUEN</v>
          </cell>
          <cell r="C4">
            <v>8</v>
          </cell>
        </row>
        <row r="5">
          <cell r="B5" t="str">
            <v>02 - CHAPINERO</v>
          </cell>
          <cell r="C5">
            <v>5</v>
          </cell>
        </row>
        <row r="6">
          <cell r="B6" t="str">
            <v>06 - TUNJUELITO</v>
          </cell>
          <cell r="C6">
            <v>1</v>
          </cell>
        </row>
        <row r="7">
          <cell r="B7" t="str">
            <v>07 - BOSA</v>
          </cell>
          <cell r="C7">
            <v>4</v>
          </cell>
        </row>
        <row r="8">
          <cell r="B8" t="str">
            <v>08 - KENNEDY</v>
          </cell>
          <cell r="C8">
            <v>11</v>
          </cell>
        </row>
        <row r="9">
          <cell r="B9" t="str">
            <v>09 - FONTIBON</v>
          </cell>
          <cell r="C9">
            <v>4</v>
          </cell>
        </row>
        <row r="10">
          <cell r="B10" t="str">
            <v>10 - ENGATIVA</v>
          </cell>
          <cell r="C10">
            <v>10</v>
          </cell>
        </row>
        <row r="11">
          <cell r="B11" t="str">
            <v>11 - SUBA</v>
          </cell>
          <cell r="C11">
            <v>2</v>
          </cell>
        </row>
        <row r="12">
          <cell r="B12" t="str">
            <v>12 - BARRIOS UNIDOS</v>
          </cell>
          <cell r="C12">
            <v>2</v>
          </cell>
        </row>
        <row r="13">
          <cell r="B13" t="str">
            <v>13 - TEUSAQUILLO</v>
          </cell>
          <cell r="C13">
            <v>4</v>
          </cell>
        </row>
        <row r="14">
          <cell r="B14" t="str">
            <v>14 - LOS MARTIRES</v>
          </cell>
          <cell r="C14">
            <v>4</v>
          </cell>
        </row>
        <row r="15">
          <cell r="B15" t="str">
            <v>16 - PUENTE ARANDA</v>
          </cell>
          <cell r="C15">
            <v>1</v>
          </cell>
        </row>
        <row r="16">
          <cell r="B16" t="str">
            <v>17 - LA CANDELARIA</v>
          </cell>
          <cell r="C16">
            <v>4</v>
          </cell>
        </row>
        <row r="17">
          <cell r="B17" t="str">
            <v>18 - RAFAEL URIBE URIBE</v>
          </cell>
          <cell r="C17">
            <v>2</v>
          </cell>
        </row>
        <row r="18">
          <cell r="B18" t="str">
            <v>19 - CIUDAD BOLIVAR</v>
          </cell>
          <cell r="C18">
            <v>3</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EDA6C-412F-43E3-9912-B60BC0B4F981}">
  <dimension ref="B1:C10"/>
  <sheetViews>
    <sheetView showGridLines="0" workbookViewId="0">
      <selection activeCell="C20" sqref="C20"/>
    </sheetView>
  </sheetViews>
  <sheetFormatPr baseColWidth="10" defaultRowHeight="12.75" x14ac:dyDescent="0.2"/>
  <cols>
    <col min="1" max="1" width="1.5703125" style="1" customWidth="1"/>
    <col min="2" max="2" width="18.28515625" style="1" bestFit="1" customWidth="1"/>
    <col min="3" max="3" width="19.42578125" style="1" bestFit="1" customWidth="1"/>
    <col min="4" max="4" width="2.42578125" style="1" customWidth="1"/>
    <col min="5" max="16384" width="11.42578125" style="1"/>
  </cols>
  <sheetData>
    <row r="1" spans="2:3" ht="15" x14ac:dyDescent="0.25">
      <c r="B1"/>
      <c r="C1"/>
    </row>
    <row r="3" spans="2:3" ht="15" customHeight="1" x14ac:dyDescent="0.2">
      <c r="B3" s="12" t="s">
        <v>3</v>
      </c>
      <c r="C3" s="13" t="s">
        <v>35</v>
      </c>
    </row>
    <row r="4" spans="2:3" ht="15" customHeight="1" x14ac:dyDescent="0.2">
      <c r="B4" s="12" t="s">
        <v>4</v>
      </c>
      <c r="C4" s="13" t="s">
        <v>56</v>
      </c>
    </row>
    <row r="5" spans="2:3" ht="15" customHeight="1" x14ac:dyDescent="0.2"/>
    <row r="6" spans="2:3" ht="15" customHeight="1" x14ac:dyDescent="0.2">
      <c r="B6" s="19" t="s">
        <v>69</v>
      </c>
      <c r="C6" s="20" t="s">
        <v>70</v>
      </c>
    </row>
    <row r="7" spans="2:3" ht="15" customHeight="1" x14ac:dyDescent="0.2">
      <c r="B7" s="53" t="s">
        <v>11</v>
      </c>
      <c r="C7" s="54">
        <v>100</v>
      </c>
    </row>
    <row r="8" spans="2:3" ht="15" customHeight="1" x14ac:dyDescent="0.2">
      <c r="B8" s="53" t="s">
        <v>15</v>
      </c>
      <c r="C8" s="54">
        <v>11</v>
      </c>
    </row>
    <row r="9" spans="2:3" ht="15" customHeight="1" x14ac:dyDescent="0.2">
      <c r="B9" s="19" t="s">
        <v>71</v>
      </c>
      <c r="C9" s="20">
        <f>+SUM(C7:C8)</f>
        <v>111</v>
      </c>
    </row>
    <row r="10" spans="2:3" x14ac:dyDescent="0.2">
      <c r="B10" s="3"/>
      <c r="C10" s="2"/>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42417-7DFA-40F1-88C6-278D3889EFDB}">
  <dimension ref="B2:N10"/>
  <sheetViews>
    <sheetView showGridLines="0" workbookViewId="0">
      <selection activeCell="C24" sqref="C24"/>
    </sheetView>
  </sheetViews>
  <sheetFormatPr baseColWidth="10" defaultRowHeight="12.75" x14ac:dyDescent="0.2"/>
  <cols>
    <col min="1" max="1" width="2.42578125" style="1" customWidth="1"/>
    <col min="2" max="2" width="44.7109375" style="1" bestFit="1" customWidth="1"/>
    <col min="3" max="3" width="10.42578125" style="1" bestFit="1" customWidth="1"/>
    <col min="4" max="4" width="4.85546875" style="1" customWidth="1"/>
    <col min="5" max="12" width="11.42578125" style="1"/>
    <col min="13" max="13" width="29.85546875" style="1" bestFit="1" customWidth="1"/>
    <col min="14" max="14" width="18.7109375" style="1" bestFit="1" customWidth="1"/>
    <col min="15" max="16384" width="11.42578125" style="1"/>
  </cols>
  <sheetData>
    <row r="2" spans="2:14" ht="15" x14ac:dyDescent="0.25">
      <c r="B2"/>
      <c r="C2"/>
    </row>
    <row r="3" spans="2:14" x14ac:dyDescent="0.2">
      <c r="B3" s="40" t="s">
        <v>84</v>
      </c>
      <c r="C3" s="40" t="s">
        <v>70</v>
      </c>
    </row>
    <row r="4" spans="2:14" x14ac:dyDescent="0.2">
      <c r="B4" s="11">
        <v>1</v>
      </c>
      <c r="C4" s="11">
        <v>7</v>
      </c>
    </row>
    <row r="5" spans="2:14" x14ac:dyDescent="0.2">
      <c r="B5" s="11">
        <v>2</v>
      </c>
      <c r="C5" s="11">
        <v>11</v>
      </c>
    </row>
    <row r="6" spans="2:14" ht="15" x14ac:dyDescent="0.25">
      <c r="B6" s="11">
        <v>3</v>
      </c>
      <c r="C6" s="11">
        <v>21</v>
      </c>
      <c r="M6"/>
      <c r="N6"/>
    </row>
    <row r="7" spans="2:14" ht="15" x14ac:dyDescent="0.25">
      <c r="B7" s="11">
        <v>4</v>
      </c>
      <c r="C7" s="11">
        <v>6</v>
      </c>
      <c r="M7"/>
      <c r="N7"/>
    </row>
    <row r="8" spans="2:14" ht="15" x14ac:dyDescent="0.25">
      <c r="B8" s="11">
        <v>5</v>
      </c>
      <c r="C8" s="11">
        <v>3</v>
      </c>
      <c r="M8"/>
      <c r="N8"/>
    </row>
    <row r="9" spans="2:14" ht="15" x14ac:dyDescent="0.25">
      <c r="B9" s="11">
        <v>6</v>
      </c>
      <c r="C9" s="11">
        <v>7</v>
      </c>
      <c r="M9"/>
      <c r="N9"/>
    </row>
    <row r="10" spans="2:14" x14ac:dyDescent="0.2">
      <c r="B10" s="40" t="s">
        <v>82</v>
      </c>
      <c r="C10" s="40">
        <f>+SUM(C4:C9)</f>
        <v>55</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EF8B4-AA74-4200-B49C-8DF1CE0D7AF1}">
  <dimension ref="B2:N12"/>
  <sheetViews>
    <sheetView showGridLines="0" topLeftCell="A7" workbookViewId="0">
      <selection activeCell="G24" sqref="G24"/>
    </sheetView>
  </sheetViews>
  <sheetFormatPr baseColWidth="10" defaultRowHeight="12.75" x14ac:dyDescent="0.2"/>
  <cols>
    <col min="1" max="1" width="1.7109375" style="1" customWidth="1"/>
    <col min="2" max="2" width="35.5703125" style="1" bestFit="1" customWidth="1"/>
    <col min="3" max="3" width="19.42578125" style="1" bestFit="1" customWidth="1"/>
    <col min="4" max="4" width="2.140625" style="1" customWidth="1"/>
    <col min="5" max="12" width="11.42578125" style="1"/>
    <col min="13" max="13" width="29.85546875" style="1" bestFit="1" customWidth="1"/>
    <col min="14" max="14" width="18.7109375" style="1" bestFit="1" customWidth="1"/>
    <col min="15" max="16384" width="11.42578125" style="1"/>
  </cols>
  <sheetData>
    <row r="2" spans="2:14" ht="15" x14ac:dyDescent="0.25">
      <c r="B2"/>
      <c r="C2"/>
    </row>
    <row r="3" spans="2:14" x14ac:dyDescent="0.2">
      <c r="B3" s="12" t="s">
        <v>4</v>
      </c>
      <c r="C3" s="13" t="s">
        <v>56</v>
      </c>
    </row>
    <row r="4" spans="2:14" x14ac:dyDescent="0.2">
      <c r="B4" s="12" t="s">
        <v>3</v>
      </c>
      <c r="C4" s="13" t="s">
        <v>35</v>
      </c>
    </row>
    <row r="6" spans="2:14" ht="15" x14ac:dyDescent="0.25">
      <c r="B6" s="41" t="s">
        <v>85</v>
      </c>
      <c r="C6" s="41" t="s">
        <v>70</v>
      </c>
      <c r="D6" s="4"/>
      <c r="E6" s="4"/>
      <c r="F6" s="4"/>
      <c r="G6" s="4"/>
      <c r="H6" s="4"/>
      <c r="I6" s="4"/>
      <c r="J6" s="4"/>
      <c r="K6" s="4"/>
      <c r="L6" s="4"/>
      <c r="M6" s="5"/>
      <c r="N6" s="5"/>
    </row>
    <row r="7" spans="2:14" ht="15" x14ac:dyDescent="0.25">
      <c r="B7" s="62" t="s">
        <v>9</v>
      </c>
      <c r="C7" s="63">
        <v>72</v>
      </c>
      <c r="M7"/>
      <c r="N7"/>
    </row>
    <row r="8" spans="2:14" ht="15" x14ac:dyDescent="0.25">
      <c r="B8" s="64" t="s">
        <v>14</v>
      </c>
      <c r="C8" s="65">
        <v>23</v>
      </c>
      <c r="M8"/>
      <c r="N8"/>
    </row>
    <row r="9" spans="2:14" ht="15" x14ac:dyDescent="0.25">
      <c r="B9" s="62" t="s">
        <v>72</v>
      </c>
      <c r="C9" s="63">
        <v>16</v>
      </c>
      <c r="M9"/>
      <c r="N9"/>
    </row>
    <row r="10" spans="2:14" ht="15" x14ac:dyDescent="0.25">
      <c r="B10" s="47" t="s">
        <v>71</v>
      </c>
      <c r="C10" s="47">
        <f>+SUM(C7:C9)</f>
        <v>111</v>
      </c>
      <c r="M10"/>
      <c r="N10"/>
    </row>
    <row r="11" spans="2:14" ht="15" x14ac:dyDescent="0.25">
      <c r="B11"/>
      <c r="C11"/>
    </row>
    <row r="12" spans="2:14" ht="15" x14ac:dyDescent="0.25">
      <c r="B12"/>
      <c r="C12"/>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EE76A-576C-4977-8A80-9D11C8E2B462}">
  <dimension ref="B3:N13"/>
  <sheetViews>
    <sheetView showGridLines="0" workbookViewId="0">
      <selection activeCell="H23" sqref="H23"/>
    </sheetView>
  </sheetViews>
  <sheetFormatPr baseColWidth="10" defaultRowHeight="12.75" x14ac:dyDescent="0.2"/>
  <cols>
    <col min="1" max="1" width="1.5703125" style="1" customWidth="1"/>
    <col min="2" max="2" width="38.85546875" style="1" bestFit="1" customWidth="1"/>
    <col min="3" max="3" width="19.42578125" style="1" bestFit="1" customWidth="1"/>
    <col min="4" max="4" width="2" style="1" customWidth="1"/>
    <col min="5" max="12" width="11.42578125" style="1"/>
    <col min="13" max="13" width="29.85546875" style="1" bestFit="1" customWidth="1"/>
    <col min="14" max="14" width="18.7109375" style="1" bestFit="1" customWidth="1"/>
    <col min="15" max="16384" width="11.42578125" style="1"/>
  </cols>
  <sheetData>
    <row r="3" spans="2:14" x14ac:dyDescent="0.2">
      <c r="B3" s="12" t="s">
        <v>4</v>
      </c>
      <c r="C3" s="13" t="s">
        <v>56</v>
      </c>
    </row>
    <row r="4" spans="2:14" x14ac:dyDescent="0.2">
      <c r="B4" s="12" t="s">
        <v>3</v>
      </c>
      <c r="C4" s="13" t="s">
        <v>35</v>
      </c>
    </row>
    <row r="6" spans="2:14" ht="15" x14ac:dyDescent="0.25">
      <c r="B6" s="42" t="s">
        <v>86</v>
      </c>
      <c r="C6" s="42" t="s">
        <v>70</v>
      </c>
      <c r="D6" s="4"/>
      <c r="E6" s="4"/>
      <c r="F6" s="4"/>
      <c r="G6" s="4"/>
      <c r="H6" s="4"/>
      <c r="I6" s="4"/>
      <c r="J6" s="4"/>
      <c r="K6" s="4"/>
      <c r="L6" s="4"/>
      <c r="M6" s="5"/>
      <c r="N6" s="5"/>
    </row>
    <row r="7" spans="2:14" ht="15" x14ac:dyDescent="0.25">
      <c r="B7" s="53" t="s">
        <v>10</v>
      </c>
      <c r="C7" s="66">
        <v>84</v>
      </c>
      <c r="M7"/>
      <c r="N7"/>
    </row>
    <row r="8" spans="2:14" ht="15" x14ac:dyDescent="0.25">
      <c r="B8" s="53" t="s">
        <v>21</v>
      </c>
      <c r="C8" s="66">
        <v>16</v>
      </c>
      <c r="M8"/>
      <c r="N8"/>
    </row>
    <row r="9" spans="2:14" ht="15" x14ac:dyDescent="0.25">
      <c r="B9" s="53" t="s">
        <v>1</v>
      </c>
      <c r="C9" s="66">
        <v>11</v>
      </c>
      <c r="M9"/>
      <c r="N9"/>
    </row>
    <row r="10" spans="2:14" ht="15" x14ac:dyDescent="0.25">
      <c r="B10" s="42" t="s">
        <v>71</v>
      </c>
      <c r="C10" s="42">
        <f ca="1">+SUM(C7:C10)</f>
        <v>111</v>
      </c>
      <c r="M10"/>
      <c r="N10"/>
    </row>
    <row r="11" spans="2:14" ht="15" x14ac:dyDescent="0.25">
      <c r="M11"/>
      <c r="N11"/>
    </row>
    <row r="12" spans="2:14" ht="15" x14ac:dyDescent="0.25">
      <c r="B12"/>
      <c r="C12"/>
      <c r="M12"/>
      <c r="N12"/>
    </row>
    <row r="13" spans="2:14" ht="15" x14ac:dyDescent="0.25">
      <c r="M13"/>
      <c r="N13"/>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F2062-7B06-4C8F-8600-042B0712EC75}">
  <dimension ref="A1:A37"/>
  <sheetViews>
    <sheetView showGridLines="0" tabSelected="1" topLeftCell="A4" zoomScaleNormal="100" workbookViewId="0">
      <selection activeCell="E11" sqref="E11"/>
    </sheetView>
  </sheetViews>
  <sheetFormatPr baseColWidth="10" defaultRowHeight="15" x14ac:dyDescent="0.25"/>
  <cols>
    <col min="1" max="1" width="119.42578125" customWidth="1"/>
  </cols>
  <sheetData>
    <row r="1" spans="1:1" ht="15.75" x14ac:dyDescent="0.25">
      <c r="A1" s="48"/>
    </row>
    <row r="2" spans="1:1" ht="15" customHeight="1" x14ac:dyDescent="0.25">
      <c r="A2" s="52" t="s">
        <v>105</v>
      </c>
    </row>
    <row r="3" spans="1:1" ht="15" customHeight="1" x14ac:dyDescent="0.25">
      <c r="A3" s="52"/>
    </row>
    <row r="4" spans="1:1" ht="15" customHeight="1" x14ac:dyDescent="0.25">
      <c r="A4" s="52"/>
    </row>
    <row r="5" spans="1:1" ht="15" customHeight="1" x14ac:dyDescent="0.25">
      <c r="A5" s="52"/>
    </row>
    <row r="6" spans="1:1" ht="15" customHeight="1" x14ac:dyDescent="0.25">
      <c r="A6" s="52"/>
    </row>
    <row r="7" spans="1:1" ht="15" customHeight="1" x14ac:dyDescent="0.25">
      <c r="A7" s="52"/>
    </row>
    <row r="8" spans="1:1" ht="15" customHeight="1" x14ac:dyDescent="0.25">
      <c r="A8" s="52"/>
    </row>
    <row r="9" spans="1:1" ht="15" customHeight="1" x14ac:dyDescent="0.25">
      <c r="A9" s="52"/>
    </row>
    <row r="10" spans="1:1" ht="15" customHeight="1" x14ac:dyDescent="0.25">
      <c r="A10" s="52"/>
    </row>
    <row r="11" spans="1:1" ht="15" customHeight="1" x14ac:dyDescent="0.25">
      <c r="A11" s="52"/>
    </row>
    <row r="12" spans="1:1" ht="15" customHeight="1" x14ac:dyDescent="0.25">
      <c r="A12" s="52"/>
    </row>
    <row r="13" spans="1:1" ht="15" customHeight="1" x14ac:dyDescent="0.25">
      <c r="A13" s="52"/>
    </row>
    <row r="14" spans="1:1" ht="15" customHeight="1" x14ac:dyDescent="0.25">
      <c r="A14" s="52"/>
    </row>
    <row r="15" spans="1:1" ht="15" customHeight="1" x14ac:dyDescent="0.25">
      <c r="A15" s="52"/>
    </row>
    <row r="16" spans="1:1" ht="15" customHeight="1" x14ac:dyDescent="0.25">
      <c r="A16" s="52"/>
    </row>
    <row r="17" spans="1:1" ht="15" customHeight="1" x14ac:dyDescent="0.25">
      <c r="A17" s="52"/>
    </row>
    <row r="18" spans="1:1" ht="15" customHeight="1" x14ac:dyDescent="0.25">
      <c r="A18" s="52"/>
    </row>
    <row r="19" spans="1:1" ht="15" customHeight="1" x14ac:dyDescent="0.25">
      <c r="A19" s="52"/>
    </row>
    <row r="20" spans="1:1" ht="15" customHeight="1" x14ac:dyDescent="0.25">
      <c r="A20" s="52"/>
    </row>
    <row r="21" spans="1:1" ht="162.75" customHeight="1" x14ac:dyDescent="0.25">
      <c r="A21" s="52"/>
    </row>
    <row r="22" spans="1:1" ht="15" customHeight="1" x14ac:dyDescent="0.25">
      <c r="A22" s="52"/>
    </row>
    <row r="23" spans="1:1" ht="15" customHeight="1" x14ac:dyDescent="0.25">
      <c r="A23" s="52"/>
    </row>
    <row r="24" spans="1:1" ht="15" customHeight="1" x14ac:dyDescent="0.25">
      <c r="A24" s="52"/>
    </row>
    <row r="25" spans="1:1" ht="15" customHeight="1" x14ac:dyDescent="0.25">
      <c r="A25" s="52"/>
    </row>
    <row r="26" spans="1:1" ht="15" customHeight="1" x14ac:dyDescent="0.25">
      <c r="A26" s="52"/>
    </row>
    <row r="27" spans="1:1" x14ac:dyDescent="0.25">
      <c r="A27" s="52"/>
    </row>
    <row r="28" spans="1:1" x14ac:dyDescent="0.25">
      <c r="A28" s="52"/>
    </row>
    <row r="29" spans="1:1" x14ac:dyDescent="0.25">
      <c r="A29" s="52"/>
    </row>
    <row r="30" spans="1:1" x14ac:dyDescent="0.25">
      <c r="A30" s="52"/>
    </row>
    <row r="31" spans="1:1" x14ac:dyDescent="0.25">
      <c r="A31" s="52"/>
    </row>
    <row r="32" spans="1:1" x14ac:dyDescent="0.25">
      <c r="A32" s="52"/>
    </row>
    <row r="33" spans="1:1" x14ac:dyDescent="0.25">
      <c r="A33" s="52"/>
    </row>
    <row r="34" spans="1:1" x14ac:dyDescent="0.25">
      <c r="A34" s="52"/>
    </row>
    <row r="35" spans="1:1" x14ac:dyDescent="0.25">
      <c r="A35" s="52"/>
    </row>
    <row r="36" spans="1:1" x14ac:dyDescent="0.25">
      <c r="A36" s="52"/>
    </row>
    <row r="37" spans="1:1" x14ac:dyDescent="0.25">
      <c r="A37" s="52"/>
    </row>
  </sheetData>
  <mergeCells count="1">
    <mergeCell ref="A2:A3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FDB6C-5C0D-45FA-A8F9-DC5110ACF10B}">
  <dimension ref="B2:N11"/>
  <sheetViews>
    <sheetView showGridLines="0" workbookViewId="0">
      <selection activeCell="H21" sqref="H21"/>
    </sheetView>
  </sheetViews>
  <sheetFormatPr baseColWidth="10" defaultRowHeight="12.75" x14ac:dyDescent="0.2"/>
  <cols>
    <col min="1" max="1" width="2.7109375" style="1" customWidth="1"/>
    <col min="2" max="2" width="18.28515625" style="1" bestFit="1" customWidth="1"/>
    <col min="3" max="3" width="19.42578125" style="1" bestFit="1" customWidth="1"/>
    <col min="4" max="4" width="3.85546875" style="1" customWidth="1"/>
    <col min="5" max="12" width="11.42578125" style="1"/>
    <col min="13" max="13" width="29.85546875" style="1" bestFit="1" customWidth="1"/>
    <col min="14" max="14" width="18.7109375" style="1" bestFit="1" customWidth="1"/>
    <col min="15" max="16384" width="11.42578125" style="1"/>
  </cols>
  <sheetData>
    <row r="2" spans="2:14" ht="15" x14ac:dyDescent="0.25">
      <c r="B2"/>
      <c r="C2"/>
    </row>
    <row r="3" spans="2:14" x14ac:dyDescent="0.2">
      <c r="B3" s="12" t="s">
        <v>3</v>
      </c>
      <c r="C3" s="13" t="s">
        <v>35</v>
      </c>
    </row>
    <row r="4" spans="2:14" x14ac:dyDescent="0.2">
      <c r="B4" s="12" t="s">
        <v>4</v>
      </c>
      <c r="C4" s="13" t="s">
        <v>56</v>
      </c>
    </row>
    <row r="6" spans="2:14" ht="15" x14ac:dyDescent="0.25">
      <c r="B6" s="14" t="s">
        <v>69</v>
      </c>
      <c r="C6" s="15" t="s">
        <v>70</v>
      </c>
      <c r="D6" s="4"/>
      <c r="E6" s="4"/>
      <c r="F6" s="4"/>
      <c r="G6" s="4"/>
      <c r="H6" s="4"/>
      <c r="I6" s="4"/>
      <c r="J6" s="4"/>
      <c r="K6" s="4"/>
      <c r="L6" s="4"/>
      <c r="M6" s="5"/>
      <c r="N6" s="5"/>
    </row>
    <row r="7" spans="2:14" ht="15" x14ac:dyDescent="0.25">
      <c r="B7" s="55" t="s">
        <v>16</v>
      </c>
      <c r="C7" s="56">
        <v>8</v>
      </c>
      <c r="M7"/>
      <c r="N7"/>
    </row>
    <row r="8" spans="2:14" ht="15" x14ac:dyDescent="0.25">
      <c r="B8" s="55" t="s">
        <v>89</v>
      </c>
      <c r="C8" s="56">
        <v>1</v>
      </c>
      <c r="M8"/>
      <c r="N8"/>
    </row>
    <row r="9" spans="2:14" ht="15" x14ac:dyDescent="0.25">
      <c r="B9" s="55" t="s">
        <v>87</v>
      </c>
      <c r="C9" s="56">
        <v>2</v>
      </c>
      <c r="M9"/>
      <c r="N9"/>
    </row>
    <row r="10" spans="2:14" ht="15" x14ac:dyDescent="0.25">
      <c r="B10" s="55" t="s">
        <v>6</v>
      </c>
      <c r="C10" s="56">
        <v>100</v>
      </c>
      <c r="M10"/>
      <c r="N10"/>
    </row>
    <row r="11" spans="2:14" ht="15" x14ac:dyDescent="0.25">
      <c r="B11" s="22" t="s">
        <v>71</v>
      </c>
      <c r="C11" s="23">
        <f>+SUM(C7:C10)</f>
        <v>111</v>
      </c>
      <c r="M11"/>
      <c r="N11"/>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60AD-81D5-4010-ABFE-3FBECA333655}">
  <dimension ref="B2:N15"/>
  <sheetViews>
    <sheetView showGridLines="0" topLeftCell="A4" workbookViewId="0">
      <selection activeCell="J29" sqref="J29"/>
    </sheetView>
  </sheetViews>
  <sheetFormatPr baseColWidth="10" defaultRowHeight="12.75" x14ac:dyDescent="0.2"/>
  <cols>
    <col min="1" max="1" width="1.42578125" style="1" customWidth="1"/>
    <col min="2" max="2" width="44.85546875" style="1" bestFit="1" customWidth="1"/>
    <col min="3" max="3" width="19.42578125" style="1" bestFit="1" customWidth="1"/>
    <col min="4" max="4" width="1.42578125" style="1" customWidth="1"/>
    <col min="5" max="11" width="11.42578125" style="1"/>
    <col min="12" max="12" width="43.140625" style="1" bestFit="1" customWidth="1"/>
    <col min="13" max="13" width="10.28515625" style="1" bestFit="1" customWidth="1"/>
    <col min="14" max="14" width="18.7109375" style="1" bestFit="1" customWidth="1"/>
    <col min="15" max="16384" width="11.42578125" style="1"/>
  </cols>
  <sheetData>
    <row r="2" spans="2:14" ht="15" x14ac:dyDescent="0.25">
      <c r="L2"/>
      <c r="M2"/>
    </row>
    <row r="3" spans="2:14" ht="15" x14ac:dyDescent="0.25">
      <c r="B3" s="12" t="s">
        <v>3</v>
      </c>
      <c r="C3" s="13" t="s">
        <v>35</v>
      </c>
      <c r="L3"/>
      <c r="M3"/>
    </row>
    <row r="4" spans="2:14" ht="15" x14ac:dyDescent="0.25">
      <c r="B4" s="12" t="s">
        <v>4</v>
      </c>
      <c r="C4" s="13" t="s">
        <v>56</v>
      </c>
      <c r="L4"/>
      <c r="M4"/>
    </row>
    <row r="6" spans="2:14" ht="15" x14ac:dyDescent="0.25">
      <c r="B6" s="14" t="s">
        <v>69</v>
      </c>
      <c r="C6" s="15" t="s">
        <v>70</v>
      </c>
      <c r="D6" s="4"/>
      <c r="E6" s="4"/>
      <c r="F6" s="4"/>
      <c r="G6" s="4"/>
      <c r="H6" s="4"/>
      <c r="I6" s="4"/>
      <c r="J6" s="4"/>
      <c r="K6" s="4"/>
      <c r="L6" s="4"/>
      <c r="M6" s="4"/>
      <c r="N6" s="5"/>
    </row>
    <row r="7" spans="2:14" ht="15" x14ac:dyDescent="0.25">
      <c r="B7" s="55" t="s">
        <v>17</v>
      </c>
      <c r="C7" s="56">
        <v>62</v>
      </c>
      <c r="N7"/>
    </row>
    <row r="8" spans="2:14" ht="15" x14ac:dyDescent="0.25">
      <c r="B8" s="55" t="s">
        <v>23</v>
      </c>
      <c r="C8" s="56">
        <v>17</v>
      </c>
      <c r="N8"/>
    </row>
    <row r="9" spans="2:14" ht="15" x14ac:dyDescent="0.25">
      <c r="B9" s="55" t="s">
        <v>7</v>
      </c>
      <c r="C9" s="56">
        <v>10</v>
      </c>
      <c r="N9"/>
    </row>
    <row r="10" spans="2:14" ht="15" x14ac:dyDescent="0.25">
      <c r="B10" s="55" t="s">
        <v>31</v>
      </c>
      <c r="C10" s="56">
        <v>9</v>
      </c>
      <c r="N10"/>
    </row>
    <row r="11" spans="2:14" ht="15" x14ac:dyDescent="0.25">
      <c r="B11" s="55" t="s">
        <v>26</v>
      </c>
      <c r="C11" s="56">
        <v>7</v>
      </c>
      <c r="N11"/>
    </row>
    <row r="12" spans="2:14" x14ac:dyDescent="0.2">
      <c r="B12" s="55" t="s">
        <v>13</v>
      </c>
      <c r="C12" s="56">
        <v>4</v>
      </c>
    </row>
    <row r="13" spans="2:14" x14ac:dyDescent="0.2">
      <c r="B13" s="55" t="s">
        <v>93</v>
      </c>
      <c r="C13" s="56">
        <v>1</v>
      </c>
    </row>
    <row r="14" spans="2:14" x14ac:dyDescent="0.2">
      <c r="B14" s="55" t="s">
        <v>96</v>
      </c>
      <c r="C14" s="56">
        <v>1</v>
      </c>
    </row>
    <row r="15" spans="2:14" x14ac:dyDescent="0.2">
      <c r="B15" s="22" t="s">
        <v>71</v>
      </c>
      <c r="C15" s="23">
        <f>SUM(C7:C14)</f>
        <v>111</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26027-5F48-4BF8-94C3-E6CC5289D976}">
  <dimension ref="B3:F34"/>
  <sheetViews>
    <sheetView showGridLines="0" topLeftCell="A10" workbookViewId="0">
      <selection activeCell="D30" sqref="D30"/>
    </sheetView>
  </sheetViews>
  <sheetFormatPr baseColWidth="10" defaultRowHeight="12.75" x14ac:dyDescent="0.2"/>
  <cols>
    <col min="1" max="2" width="11.42578125" style="1"/>
    <col min="3" max="3" width="59.28515625" style="1" bestFit="1" customWidth="1"/>
    <col min="4" max="4" width="43.5703125" style="1" customWidth="1"/>
    <col min="5" max="16384" width="11.42578125" style="1"/>
  </cols>
  <sheetData>
    <row r="3" spans="2:6" x14ac:dyDescent="0.2">
      <c r="C3" s="12" t="s">
        <v>2</v>
      </c>
      <c r="D3" s="13" t="s">
        <v>22</v>
      </c>
    </row>
    <row r="5" spans="2:6" x14ac:dyDescent="0.2">
      <c r="B5" s="4"/>
      <c r="C5" s="24" t="s">
        <v>79</v>
      </c>
      <c r="D5" s="24" t="s">
        <v>80</v>
      </c>
      <c r="E5" s="24" t="s">
        <v>58</v>
      </c>
      <c r="F5" s="4"/>
    </row>
    <row r="6" spans="2:6" x14ac:dyDescent="0.2">
      <c r="C6" s="21" t="s">
        <v>50</v>
      </c>
      <c r="D6" s="25">
        <v>51</v>
      </c>
      <c r="E6" s="26">
        <v>0.25757575757575757</v>
      </c>
    </row>
    <row r="7" spans="2:6" x14ac:dyDescent="0.2">
      <c r="C7" s="21" t="s">
        <v>37</v>
      </c>
      <c r="D7" s="25">
        <v>45</v>
      </c>
      <c r="E7" s="26">
        <v>0.22727272727272727</v>
      </c>
    </row>
    <row r="8" spans="2:6" x14ac:dyDescent="0.2">
      <c r="C8" s="21" t="s">
        <v>55</v>
      </c>
      <c r="D8" s="25">
        <v>14</v>
      </c>
      <c r="E8" s="26">
        <v>7.0707070707070704E-2</v>
      </c>
    </row>
    <row r="9" spans="2:6" x14ac:dyDescent="0.2">
      <c r="C9" s="21" t="s">
        <v>53</v>
      </c>
      <c r="D9" s="25">
        <v>9</v>
      </c>
      <c r="E9" s="26">
        <v>4.5454545454545456E-2</v>
      </c>
    </row>
    <row r="10" spans="2:6" x14ac:dyDescent="0.2">
      <c r="C10" s="21" t="s">
        <v>49</v>
      </c>
      <c r="D10" s="25">
        <v>8</v>
      </c>
      <c r="E10" s="26">
        <v>4.0404040404040407E-2</v>
      </c>
    </row>
    <row r="11" spans="2:6" x14ac:dyDescent="0.2">
      <c r="C11" s="21" t="s">
        <v>81</v>
      </c>
      <c r="D11" s="25">
        <v>8</v>
      </c>
      <c r="E11" s="26">
        <v>4.0404040404040407E-2</v>
      </c>
    </row>
    <row r="12" spans="2:6" x14ac:dyDescent="0.2">
      <c r="C12" s="21" t="s">
        <v>39</v>
      </c>
      <c r="D12" s="25">
        <v>8</v>
      </c>
      <c r="E12" s="26">
        <v>4.0404040404040407E-2</v>
      </c>
    </row>
    <row r="13" spans="2:6" x14ac:dyDescent="0.2">
      <c r="C13" s="21" t="s">
        <v>43</v>
      </c>
      <c r="D13" s="25">
        <v>7</v>
      </c>
      <c r="E13" s="26">
        <v>3.5353535353535352E-2</v>
      </c>
    </row>
    <row r="14" spans="2:6" x14ac:dyDescent="0.2">
      <c r="C14" s="21" t="s">
        <v>47</v>
      </c>
      <c r="D14" s="25">
        <v>7</v>
      </c>
      <c r="E14" s="26">
        <v>3.5353535353535352E-2</v>
      </c>
    </row>
    <row r="15" spans="2:6" x14ac:dyDescent="0.2">
      <c r="C15" s="21" t="s">
        <v>42</v>
      </c>
      <c r="D15" s="25">
        <v>6</v>
      </c>
      <c r="E15" s="26">
        <v>3.0303030303030304E-2</v>
      </c>
    </row>
    <row r="16" spans="2:6" x14ac:dyDescent="0.2">
      <c r="C16" s="21" t="s">
        <v>75</v>
      </c>
      <c r="D16" s="25">
        <v>4</v>
      </c>
      <c r="E16" s="26">
        <v>2.0202020202020204E-2</v>
      </c>
    </row>
    <row r="17" spans="3:5" x14ac:dyDescent="0.2">
      <c r="C17" s="21" t="s">
        <v>97</v>
      </c>
      <c r="D17" s="25">
        <v>4</v>
      </c>
      <c r="E17" s="26">
        <v>2.0202020202020204E-2</v>
      </c>
    </row>
    <row r="18" spans="3:5" x14ac:dyDescent="0.2">
      <c r="C18" s="21" t="s">
        <v>73</v>
      </c>
      <c r="D18" s="25">
        <v>4</v>
      </c>
      <c r="E18" s="26">
        <v>2.0202020202020204E-2</v>
      </c>
    </row>
    <row r="19" spans="3:5" x14ac:dyDescent="0.2">
      <c r="C19" s="21" t="s">
        <v>57</v>
      </c>
      <c r="D19" s="25">
        <v>3</v>
      </c>
      <c r="E19" s="26">
        <v>1.5151515151515152E-2</v>
      </c>
    </row>
    <row r="20" spans="3:5" x14ac:dyDescent="0.2">
      <c r="C20" s="21" t="s">
        <v>46</v>
      </c>
      <c r="D20" s="25">
        <v>3</v>
      </c>
      <c r="E20" s="26">
        <v>1.5151515151515152E-2</v>
      </c>
    </row>
    <row r="21" spans="3:5" x14ac:dyDescent="0.2">
      <c r="C21" s="21" t="s">
        <v>98</v>
      </c>
      <c r="D21" s="25">
        <v>2</v>
      </c>
      <c r="E21" s="26">
        <v>1.0101010101010102E-2</v>
      </c>
    </row>
    <row r="22" spans="3:5" x14ac:dyDescent="0.2">
      <c r="C22" s="21" t="s">
        <v>99</v>
      </c>
      <c r="D22" s="25">
        <v>2</v>
      </c>
      <c r="E22" s="26">
        <v>1.0101010101010102E-2</v>
      </c>
    </row>
    <row r="23" spans="3:5" x14ac:dyDescent="0.2">
      <c r="C23" s="21" t="s">
        <v>100</v>
      </c>
      <c r="D23" s="25">
        <v>2</v>
      </c>
      <c r="E23" s="26">
        <v>1.0101010101010102E-2</v>
      </c>
    </row>
    <row r="24" spans="3:5" x14ac:dyDescent="0.2">
      <c r="C24" s="21" t="s">
        <v>48</v>
      </c>
      <c r="D24" s="25">
        <v>2</v>
      </c>
      <c r="E24" s="26">
        <v>1.0101010101010102E-2</v>
      </c>
    </row>
    <row r="25" spans="3:5" x14ac:dyDescent="0.2">
      <c r="C25" s="21" t="s">
        <v>54</v>
      </c>
      <c r="D25" s="25">
        <v>2</v>
      </c>
      <c r="E25" s="26">
        <v>1.0101010101010102E-2</v>
      </c>
    </row>
    <row r="26" spans="3:5" x14ac:dyDescent="0.2">
      <c r="C26" s="21" t="s">
        <v>44</v>
      </c>
      <c r="D26" s="25">
        <v>2</v>
      </c>
      <c r="E26" s="26">
        <v>1.0101010101010102E-2</v>
      </c>
    </row>
    <row r="27" spans="3:5" x14ac:dyDescent="0.2">
      <c r="C27" s="21" t="s">
        <v>90</v>
      </c>
      <c r="D27" s="25">
        <v>2</v>
      </c>
      <c r="E27" s="26">
        <v>1.0101010101010102E-2</v>
      </c>
    </row>
    <row r="28" spans="3:5" x14ac:dyDescent="0.2">
      <c r="C28" s="21" t="s">
        <v>94</v>
      </c>
      <c r="D28" s="25">
        <v>1</v>
      </c>
      <c r="E28" s="26">
        <v>5.0505050505050509E-3</v>
      </c>
    </row>
    <row r="29" spans="3:5" x14ac:dyDescent="0.2">
      <c r="C29" s="21" t="s">
        <v>101</v>
      </c>
      <c r="D29" s="25">
        <v>1</v>
      </c>
      <c r="E29" s="26">
        <v>5.0505050505050509E-3</v>
      </c>
    </row>
    <row r="30" spans="3:5" x14ac:dyDescent="0.2">
      <c r="C30" s="21" t="s">
        <v>88</v>
      </c>
      <c r="D30" s="25">
        <v>1</v>
      </c>
      <c r="E30" s="26">
        <v>5.0505050505050509E-3</v>
      </c>
    </row>
    <row r="31" spans="3:5" x14ac:dyDescent="0.2">
      <c r="C31" s="21"/>
      <c r="D31" s="25"/>
      <c r="E31" s="26"/>
    </row>
    <row r="32" spans="3:5" x14ac:dyDescent="0.2">
      <c r="C32" s="21"/>
      <c r="D32" s="25"/>
      <c r="E32" s="26"/>
    </row>
    <row r="33" spans="3:5" x14ac:dyDescent="0.2">
      <c r="C33" s="21"/>
      <c r="D33" s="25"/>
      <c r="E33" s="26"/>
    </row>
    <row r="34" spans="3:5" x14ac:dyDescent="0.2">
      <c r="C34" s="22" t="s">
        <v>82</v>
      </c>
      <c r="D34" s="43">
        <f>+SUM(D6:D33)</f>
        <v>198</v>
      </c>
      <c r="E34" s="4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4A0B-0AA5-4F14-8E55-5DC615B08C26}">
  <dimension ref="B3:N75"/>
  <sheetViews>
    <sheetView showGridLines="0" workbookViewId="0">
      <selection activeCell="E18" sqref="E18"/>
    </sheetView>
  </sheetViews>
  <sheetFormatPr baseColWidth="10" defaultRowHeight="12.75" x14ac:dyDescent="0.2"/>
  <cols>
    <col min="1" max="1" width="11.42578125" style="1"/>
    <col min="2" max="2" width="58" style="1" bestFit="1" customWidth="1"/>
    <col min="3" max="3" width="10.42578125" style="1" bestFit="1" customWidth="1"/>
    <col min="4" max="5" width="11.42578125" style="1"/>
    <col min="6" max="6" width="38.28515625" style="1" customWidth="1"/>
    <col min="7" max="7" width="9.42578125" style="1" customWidth="1"/>
    <col min="8" max="8" width="13.7109375" style="1" customWidth="1"/>
    <col min="9" max="11" width="21.5703125" style="1" customWidth="1"/>
    <col min="12" max="12" width="29.85546875" style="1" bestFit="1" customWidth="1"/>
    <col min="13" max="13" width="18.7109375" style="1" bestFit="1" customWidth="1"/>
    <col min="14" max="16384" width="11.42578125" style="1"/>
  </cols>
  <sheetData>
    <row r="3" spans="2:14" x14ac:dyDescent="0.2">
      <c r="B3" s="29" t="s">
        <v>76</v>
      </c>
      <c r="C3" s="17" t="s">
        <v>70</v>
      </c>
      <c r="D3" s="17" t="s">
        <v>58</v>
      </c>
      <c r="E3" s="4"/>
      <c r="F3" s="4"/>
      <c r="G3" s="4"/>
      <c r="H3" s="4"/>
      <c r="I3" s="4"/>
      <c r="J3" s="4"/>
      <c r="K3" s="4"/>
      <c r="L3" s="4"/>
      <c r="M3" s="4"/>
      <c r="N3" s="4"/>
    </row>
    <row r="4" spans="2:14" ht="14.25" customHeight="1" x14ac:dyDescent="0.2">
      <c r="B4" s="18" t="s">
        <v>27</v>
      </c>
      <c r="C4" s="27">
        <v>16</v>
      </c>
      <c r="D4" s="28">
        <v>0.35555555555555557</v>
      </c>
    </row>
    <row r="5" spans="2:14" ht="14.25" customHeight="1" x14ac:dyDescent="0.2">
      <c r="B5" s="18" t="s">
        <v>5</v>
      </c>
      <c r="C5" s="27">
        <v>15</v>
      </c>
      <c r="D5" s="28">
        <v>0.33333333333333331</v>
      </c>
    </row>
    <row r="6" spans="2:14" ht="14.25" customHeight="1" x14ac:dyDescent="0.25">
      <c r="B6" s="18" t="s">
        <v>38</v>
      </c>
      <c r="C6" s="27">
        <v>6</v>
      </c>
      <c r="D6" s="28">
        <v>0.13333333333333333</v>
      </c>
      <c r="L6"/>
      <c r="M6"/>
    </row>
    <row r="7" spans="2:14" ht="14.25" customHeight="1" x14ac:dyDescent="0.25">
      <c r="B7" s="18" t="s">
        <v>77</v>
      </c>
      <c r="C7" s="27">
        <v>3</v>
      </c>
      <c r="D7" s="28">
        <v>6.6666666666666666E-2</v>
      </c>
      <c r="L7"/>
      <c r="M7"/>
    </row>
    <row r="8" spans="2:14" ht="14.25" customHeight="1" x14ac:dyDescent="0.25">
      <c r="B8" s="18" t="s">
        <v>92</v>
      </c>
      <c r="C8" s="27">
        <v>2</v>
      </c>
      <c r="D8" s="28">
        <v>4.4444444444444446E-2</v>
      </c>
      <c r="L8"/>
      <c r="M8"/>
    </row>
    <row r="9" spans="2:14" ht="14.25" customHeight="1" x14ac:dyDescent="0.25">
      <c r="B9" s="18" t="s">
        <v>103</v>
      </c>
      <c r="C9" s="27">
        <v>1</v>
      </c>
      <c r="D9" s="28">
        <v>2.2222222222222223E-2</v>
      </c>
      <c r="L9"/>
      <c r="M9"/>
    </row>
    <row r="10" spans="2:14" ht="14.25" customHeight="1" x14ac:dyDescent="0.25">
      <c r="B10" s="18" t="s">
        <v>102</v>
      </c>
      <c r="C10" s="27">
        <v>1</v>
      </c>
      <c r="D10" s="28">
        <v>2.2222222222222223E-2</v>
      </c>
      <c r="L10"/>
      <c r="M10"/>
    </row>
    <row r="11" spans="2:14" ht="12.75" customHeight="1" x14ac:dyDescent="0.25">
      <c r="B11" s="18" t="s">
        <v>95</v>
      </c>
      <c r="C11" s="27">
        <v>1</v>
      </c>
      <c r="D11" s="28">
        <v>2.2222222222222223E-2</v>
      </c>
      <c r="L11"/>
      <c r="M11"/>
    </row>
    <row r="12" spans="2:14" x14ac:dyDescent="0.2">
      <c r="B12" s="30" t="s">
        <v>82</v>
      </c>
      <c r="C12" s="45">
        <f>+SUM(C4:C11)</f>
        <v>45</v>
      </c>
      <c r="D12" s="6"/>
    </row>
    <row r="13" spans="2:14" ht="12.75" customHeight="1" x14ac:dyDescent="0.25">
      <c r="B13"/>
      <c r="C13"/>
    </row>
    <row r="14" spans="2:14" ht="12.75" customHeight="1" x14ac:dyDescent="0.25">
      <c r="B14"/>
      <c r="C14"/>
    </row>
    <row r="15" spans="2:14" ht="15" x14ac:dyDescent="0.25">
      <c r="B15"/>
      <c r="C15"/>
    </row>
    <row r="16" spans="2:14" ht="15" x14ac:dyDescent="0.25">
      <c r="B16"/>
      <c r="C16"/>
    </row>
    <row r="17" spans="2:3" ht="15" x14ac:dyDescent="0.25">
      <c r="B17"/>
      <c r="C17"/>
    </row>
    <row r="18" spans="2:3" ht="15" x14ac:dyDescent="0.25">
      <c r="B18"/>
      <c r="C18"/>
    </row>
    <row r="19" spans="2:3" ht="15" x14ac:dyDescent="0.25">
      <c r="B19"/>
      <c r="C19"/>
    </row>
    <row r="20" spans="2:3" ht="15" x14ac:dyDescent="0.25">
      <c r="B20"/>
      <c r="C20"/>
    </row>
    <row r="21" spans="2:3" ht="15" x14ac:dyDescent="0.25">
      <c r="B21"/>
      <c r="C21"/>
    </row>
    <row r="22" spans="2:3" ht="15" x14ac:dyDescent="0.25">
      <c r="B22"/>
      <c r="C22"/>
    </row>
    <row r="23" spans="2:3" ht="15" x14ac:dyDescent="0.25">
      <c r="B23"/>
      <c r="C23"/>
    </row>
    <row r="24" spans="2:3" ht="15" x14ac:dyDescent="0.25">
      <c r="B24"/>
      <c r="C24"/>
    </row>
    <row r="25" spans="2:3" ht="15" x14ac:dyDescent="0.25">
      <c r="B25"/>
      <c r="C25"/>
    </row>
    <row r="26" spans="2:3" ht="15" x14ac:dyDescent="0.25">
      <c r="B26"/>
      <c r="C26"/>
    </row>
    <row r="27" spans="2:3" ht="15" x14ac:dyDescent="0.25">
      <c r="B27"/>
      <c r="C27"/>
    </row>
    <row r="28" spans="2:3" ht="15" x14ac:dyDescent="0.25">
      <c r="B28"/>
      <c r="C28"/>
    </row>
    <row r="29" spans="2:3" ht="15" x14ac:dyDescent="0.25">
      <c r="B29"/>
      <c r="C29"/>
    </row>
    <row r="30" spans="2:3" ht="15" x14ac:dyDescent="0.25">
      <c r="B30"/>
      <c r="C30"/>
    </row>
    <row r="31" spans="2:3" ht="15" x14ac:dyDescent="0.25">
      <c r="B31"/>
      <c r="C31"/>
    </row>
    <row r="32" spans="2:3" ht="15" x14ac:dyDescent="0.25">
      <c r="B32"/>
      <c r="C32"/>
    </row>
    <row r="33" spans="2:3" ht="15" x14ac:dyDescent="0.25">
      <c r="B33"/>
      <c r="C33"/>
    </row>
    <row r="34" spans="2:3" ht="15" x14ac:dyDescent="0.25">
      <c r="B34"/>
      <c r="C34"/>
    </row>
    <row r="35" spans="2:3" ht="15" x14ac:dyDescent="0.25">
      <c r="B35"/>
      <c r="C35"/>
    </row>
    <row r="36" spans="2:3" ht="15" x14ac:dyDescent="0.25">
      <c r="B36"/>
      <c r="C36"/>
    </row>
    <row r="37" spans="2:3" ht="15" x14ac:dyDescent="0.25">
      <c r="B37"/>
      <c r="C37"/>
    </row>
    <row r="38" spans="2:3" ht="15" x14ac:dyDescent="0.25">
      <c r="B38"/>
      <c r="C38"/>
    </row>
    <row r="39" spans="2:3" ht="15" x14ac:dyDescent="0.25">
      <c r="B39"/>
      <c r="C39"/>
    </row>
    <row r="40" spans="2:3" ht="15" x14ac:dyDescent="0.25">
      <c r="B40"/>
      <c r="C40"/>
    </row>
    <row r="41" spans="2:3" ht="15" x14ac:dyDescent="0.25">
      <c r="B41"/>
      <c r="C41"/>
    </row>
    <row r="42" spans="2:3" ht="15" x14ac:dyDescent="0.25">
      <c r="B42"/>
      <c r="C42"/>
    </row>
    <row r="43" spans="2:3" ht="15" x14ac:dyDescent="0.25">
      <c r="B43"/>
      <c r="C43"/>
    </row>
    <row r="44" spans="2:3" ht="15" x14ac:dyDescent="0.25">
      <c r="B44"/>
      <c r="C44"/>
    </row>
    <row r="45" spans="2:3" ht="15" x14ac:dyDescent="0.25">
      <c r="B45"/>
      <c r="C45"/>
    </row>
    <row r="46" spans="2:3" ht="15" x14ac:dyDescent="0.25">
      <c r="B46"/>
      <c r="C46"/>
    </row>
    <row r="47" spans="2:3" ht="15" x14ac:dyDescent="0.25">
      <c r="B47"/>
      <c r="C47"/>
    </row>
    <row r="48" spans="2:3" ht="15" x14ac:dyDescent="0.25">
      <c r="B48"/>
      <c r="C48"/>
    </row>
    <row r="49" spans="2:3" ht="15" x14ac:dyDescent="0.25">
      <c r="B49"/>
      <c r="C49"/>
    </row>
    <row r="50" spans="2:3" ht="15" x14ac:dyDescent="0.25">
      <c r="B50"/>
      <c r="C50"/>
    </row>
    <row r="51" spans="2:3" ht="15" x14ac:dyDescent="0.25">
      <c r="B51"/>
      <c r="C51"/>
    </row>
    <row r="52" spans="2:3" ht="15" x14ac:dyDescent="0.25">
      <c r="B52"/>
      <c r="C52"/>
    </row>
    <row r="53" spans="2:3" ht="15" x14ac:dyDescent="0.25">
      <c r="B53"/>
      <c r="C53"/>
    </row>
    <row r="54" spans="2:3" ht="15" x14ac:dyDescent="0.25">
      <c r="B54"/>
      <c r="C54"/>
    </row>
    <row r="55" spans="2:3" ht="15" x14ac:dyDescent="0.25">
      <c r="B55"/>
      <c r="C55"/>
    </row>
    <row r="56" spans="2:3" ht="15" x14ac:dyDescent="0.25">
      <c r="B56"/>
      <c r="C56"/>
    </row>
    <row r="57" spans="2:3" ht="15" x14ac:dyDescent="0.25">
      <c r="B57"/>
      <c r="C57"/>
    </row>
    <row r="58" spans="2:3" ht="15" x14ac:dyDescent="0.25">
      <c r="B58"/>
      <c r="C58"/>
    </row>
    <row r="59" spans="2:3" ht="15" x14ac:dyDescent="0.25">
      <c r="B59"/>
      <c r="C59"/>
    </row>
    <row r="60" spans="2:3" ht="15" x14ac:dyDescent="0.25">
      <c r="B60"/>
      <c r="C60"/>
    </row>
    <row r="61" spans="2:3" ht="15" x14ac:dyDescent="0.25">
      <c r="B61"/>
      <c r="C61"/>
    </row>
    <row r="62" spans="2:3" ht="15" x14ac:dyDescent="0.25">
      <c r="B62"/>
      <c r="C62"/>
    </row>
    <row r="63" spans="2:3" ht="15" x14ac:dyDescent="0.25">
      <c r="B63"/>
      <c r="C63"/>
    </row>
    <row r="64" spans="2:3" ht="15" x14ac:dyDescent="0.25">
      <c r="B64"/>
      <c r="C64"/>
    </row>
    <row r="65" spans="2:3" ht="15" x14ac:dyDescent="0.25">
      <c r="B65"/>
      <c r="C65"/>
    </row>
    <row r="66" spans="2:3" ht="15" x14ac:dyDescent="0.25">
      <c r="B66"/>
      <c r="C66"/>
    </row>
    <row r="67" spans="2:3" ht="15" x14ac:dyDescent="0.25">
      <c r="B67"/>
      <c r="C67"/>
    </row>
    <row r="68" spans="2:3" ht="15" x14ac:dyDescent="0.25">
      <c r="B68"/>
      <c r="C68"/>
    </row>
    <row r="69" spans="2:3" ht="15" x14ac:dyDescent="0.25">
      <c r="B69"/>
      <c r="C69"/>
    </row>
    <row r="70" spans="2:3" ht="15" x14ac:dyDescent="0.25">
      <c r="B70"/>
      <c r="C70"/>
    </row>
    <row r="71" spans="2:3" ht="15" x14ac:dyDescent="0.25">
      <c r="B71"/>
      <c r="C71"/>
    </row>
    <row r="72" spans="2:3" ht="15" x14ac:dyDescent="0.25">
      <c r="B72"/>
      <c r="C72"/>
    </row>
    <row r="73" spans="2:3" ht="15" x14ac:dyDescent="0.25">
      <c r="B73"/>
      <c r="C73"/>
    </row>
    <row r="74" spans="2:3" ht="15" x14ac:dyDescent="0.25">
      <c r="B74"/>
      <c r="C74"/>
    </row>
    <row r="75" spans="2:3" ht="15" x14ac:dyDescent="0.25">
      <c r="B75"/>
      <c r="C75"/>
    </row>
  </sheetData>
  <sortState xmlns:xlrd2="http://schemas.microsoft.com/office/spreadsheetml/2017/richdata2" ref="A2:D8">
    <sortCondition descending="1" ref="C2:C8"/>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24632-781A-44D1-BDB5-613F60E2DA29}">
  <dimension ref="B3:N18"/>
  <sheetViews>
    <sheetView showGridLines="0" workbookViewId="0">
      <selection activeCell="D20" sqref="D20"/>
    </sheetView>
  </sheetViews>
  <sheetFormatPr baseColWidth="10" defaultRowHeight="12.75" x14ac:dyDescent="0.2"/>
  <cols>
    <col min="1" max="1" width="11.42578125" style="1"/>
    <col min="2" max="2" width="48.85546875" style="1" bestFit="1" customWidth="1"/>
    <col min="3" max="3" width="34" style="1" bestFit="1" customWidth="1"/>
    <col min="4" max="5" width="11.42578125" style="1"/>
    <col min="6" max="6" width="48.85546875" style="1" bestFit="1" customWidth="1"/>
    <col min="7" max="11" width="11.42578125" style="1"/>
    <col min="12" max="12" width="29.85546875" style="1" bestFit="1" customWidth="1"/>
    <col min="13" max="13" width="18.7109375" style="1" bestFit="1" customWidth="1"/>
    <col min="14" max="16384" width="11.42578125" style="1"/>
  </cols>
  <sheetData>
    <row r="3" spans="2:14" x14ac:dyDescent="0.2">
      <c r="B3" s="12" t="s">
        <v>4</v>
      </c>
      <c r="C3" s="13" t="s">
        <v>56</v>
      </c>
    </row>
    <row r="4" spans="2:14" x14ac:dyDescent="0.2">
      <c r="B4" s="12" t="s">
        <v>2</v>
      </c>
      <c r="C4" s="13" t="s">
        <v>22</v>
      </c>
    </row>
    <row r="6" spans="2:14" ht="15" x14ac:dyDescent="0.25">
      <c r="B6" s="32" t="s">
        <v>0</v>
      </c>
      <c r="C6" s="33" t="s">
        <v>80</v>
      </c>
      <c r="D6" s="17" t="s">
        <v>58</v>
      </c>
      <c r="E6" s="4"/>
      <c r="F6" s="4"/>
      <c r="G6" s="4"/>
      <c r="H6" s="4"/>
      <c r="I6" s="4"/>
      <c r="J6" s="4"/>
      <c r="K6" s="4"/>
      <c r="L6" s="5"/>
      <c r="M6" s="5"/>
      <c r="N6" s="4"/>
    </row>
    <row r="7" spans="2:14" ht="15" x14ac:dyDescent="0.25">
      <c r="B7" s="16" t="s">
        <v>41</v>
      </c>
      <c r="C7" s="31">
        <v>87</v>
      </c>
      <c r="D7" s="26">
        <v>0.83653846153846156</v>
      </c>
      <c r="L7"/>
      <c r="M7"/>
    </row>
    <row r="8" spans="2:14" ht="15" x14ac:dyDescent="0.25">
      <c r="B8" s="16" t="s">
        <v>52</v>
      </c>
      <c r="C8" s="31">
        <v>10</v>
      </c>
      <c r="D8" s="26">
        <v>9.6153846153846159E-2</v>
      </c>
      <c r="L8"/>
      <c r="M8"/>
    </row>
    <row r="9" spans="2:14" ht="15" x14ac:dyDescent="0.25">
      <c r="B9" s="16" t="s">
        <v>51</v>
      </c>
      <c r="C9" s="31">
        <v>6</v>
      </c>
      <c r="D9" s="26">
        <v>5.7692307692307696E-2</v>
      </c>
      <c r="L9"/>
      <c r="M9"/>
    </row>
    <row r="10" spans="2:14" ht="15.75" customHeight="1" x14ac:dyDescent="0.25">
      <c r="B10" s="16" t="s">
        <v>104</v>
      </c>
      <c r="C10" s="31">
        <v>1</v>
      </c>
      <c r="D10" s="26">
        <v>9.6153846153846159E-3</v>
      </c>
      <c r="L10"/>
      <c r="M10"/>
    </row>
    <row r="11" spans="2:14" ht="15" customHeight="1" x14ac:dyDescent="0.2">
      <c r="B11" s="33" t="s">
        <v>82</v>
      </c>
      <c r="C11" s="57">
        <f ca="1">+SUM(C7:C11)</f>
        <v>104</v>
      </c>
      <c r="D11" s="58"/>
    </row>
    <row r="12" spans="2:14" ht="15" x14ac:dyDescent="0.25">
      <c r="D12" s="59"/>
      <c r="J12" s="4"/>
      <c r="K12" s="5"/>
      <c r="L12" s="5"/>
      <c r="M12" s="4"/>
      <c r="N12" s="4"/>
    </row>
    <row r="13" spans="2:14" ht="15" x14ac:dyDescent="0.25">
      <c r="B13"/>
      <c r="C13"/>
    </row>
    <row r="14" spans="2:14" ht="15" x14ac:dyDescent="0.25">
      <c r="B14"/>
      <c r="C14"/>
    </row>
    <row r="17" spans="11:11" x14ac:dyDescent="0.2">
      <c r="K17" s="7"/>
    </row>
    <row r="18" spans="11:11" x14ac:dyDescent="0.2">
      <c r="K18" s="7"/>
    </row>
  </sheetData>
  <sortState xmlns:xlrd2="http://schemas.microsoft.com/office/spreadsheetml/2017/richdata2" ref="A2:D9">
    <sortCondition descending="1" ref="C2:C9"/>
  </sortState>
  <mergeCells count="1">
    <mergeCell ref="C11:D11"/>
  </mergeCells>
  <phoneticPr fontId="1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47515-40B4-4E94-AA65-897BAA5A9CB6}">
  <dimension ref="B3:J15"/>
  <sheetViews>
    <sheetView showGridLines="0" topLeftCell="A7" workbookViewId="0">
      <selection activeCell="C17" sqref="C17"/>
    </sheetView>
  </sheetViews>
  <sheetFormatPr baseColWidth="10" defaultRowHeight="12.75" x14ac:dyDescent="0.2"/>
  <cols>
    <col min="1" max="1" width="11.42578125" style="1"/>
    <col min="2" max="2" width="48.85546875" style="1" bestFit="1" customWidth="1"/>
    <col min="3" max="3" width="34" style="1" bestFit="1" customWidth="1"/>
    <col min="4" max="5" width="11.42578125" style="1"/>
    <col min="6" max="6" width="50.42578125" style="1" customWidth="1"/>
    <col min="7" max="7" width="9.42578125" style="1" customWidth="1"/>
    <col min="8" max="8" width="13.85546875" style="1" customWidth="1"/>
    <col min="9" max="16384" width="11.42578125" style="1"/>
  </cols>
  <sheetData>
    <row r="3" spans="2:10" x14ac:dyDescent="0.2">
      <c r="B3" s="12" t="s">
        <v>4</v>
      </c>
      <c r="C3" s="13" t="s">
        <v>12</v>
      </c>
    </row>
    <row r="4" spans="2:10" x14ac:dyDescent="0.2">
      <c r="B4" s="12" t="s">
        <v>2</v>
      </c>
      <c r="C4" s="13" t="s">
        <v>22</v>
      </c>
    </row>
    <row r="6" spans="2:10" x14ac:dyDescent="0.2">
      <c r="B6" s="34" t="s">
        <v>0</v>
      </c>
      <c r="C6" s="34" t="s">
        <v>80</v>
      </c>
      <c r="D6" s="34" t="s">
        <v>58</v>
      </c>
      <c r="E6" s="4"/>
      <c r="F6" s="4"/>
      <c r="G6" s="4"/>
      <c r="H6" s="4"/>
      <c r="I6" s="4"/>
      <c r="J6" s="4"/>
    </row>
    <row r="7" spans="2:10" x14ac:dyDescent="0.2">
      <c r="B7" s="49" t="s">
        <v>52</v>
      </c>
      <c r="C7" s="50">
        <v>43</v>
      </c>
      <c r="D7" s="51">
        <v>0.45744680851063829</v>
      </c>
    </row>
    <row r="8" spans="2:10" x14ac:dyDescent="0.2">
      <c r="B8" s="49" t="s">
        <v>41</v>
      </c>
      <c r="C8" s="50">
        <v>32</v>
      </c>
      <c r="D8" s="51">
        <v>0.34042553191489361</v>
      </c>
    </row>
    <row r="9" spans="2:10" x14ac:dyDescent="0.2">
      <c r="B9" s="49" t="s">
        <v>91</v>
      </c>
      <c r="C9" s="50">
        <v>10</v>
      </c>
      <c r="D9" s="51">
        <v>0.10638297872340426</v>
      </c>
    </row>
    <row r="10" spans="2:10" x14ac:dyDescent="0.2">
      <c r="B10" s="49" t="s">
        <v>45</v>
      </c>
      <c r="C10" s="50">
        <v>4</v>
      </c>
      <c r="D10" s="51">
        <v>4.2553191489361701E-2</v>
      </c>
    </row>
    <row r="11" spans="2:10" x14ac:dyDescent="0.2">
      <c r="B11" s="49" t="s">
        <v>40</v>
      </c>
      <c r="C11" s="50">
        <v>3</v>
      </c>
      <c r="D11" s="51">
        <v>3.1914893617021274E-2</v>
      </c>
    </row>
    <row r="12" spans="2:10" x14ac:dyDescent="0.2">
      <c r="B12" s="49" t="s">
        <v>51</v>
      </c>
      <c r="C12" s="50">
        <v>2</v>
      </c>
      <c r="D12" s="51">
        <v>2.1276595744680851E-2</v>
      </c>
    </row>
    <row r="13" spans="2:10" x14ac:dyDescent="0.2">
      <c r="B13" s="33" t="s">
        <v>71</v>
      </c>
      <c r="C13" s="60">
        <v>94</v>
      </c>
      <c r="D13" s="61"/>
    </row>
    <row r="15" spans="2:10" ht="15.75" customHeight="1" x14ac:dyDescent="0.2"/>
  </sheetData>
  <sortState xmlns:xlrd2="http://schemas.microsoft.com/office/spreadsheetml/2017/richdata2" ref="A2:D7">
    <sortCondition descending="1" ref="C2:C7"/>
  </sortState>
  <mergeCells count="1">
    <mergeCell ref="C13:D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4CA73-0FA6-4CC5-8C6B-37CC65DF1FCB}">
  <dimension ref="B2:N9"/>
  <sheetViews>
    <sheetView showGridLines="0" workbookViewId="0">
      <selection activeCell="D22" sqref="D22"/>
    </sheetView>
  </sheetViews>
  <sheetFormatPr baseColWidth="10" defaultColWidth="20.140625" defaultRowHeight="12.75" x14ac:dyDescent="0.25"/>
  <cols>
    <col min="1" max="1" width="3.140625" style="8" customWidth="1"/>
    <col min="2" max="2" width="53.28515625" style="8" bestFit="1" customWidth="1"/>
    <col min="3" max="12" width="18.42578125" style="8" customWidth="1"/>
    <col min="13" max="16384" width="20.140625" style="8"/>
  </cols>
  <sheetData>
    <row r="2" spans="2:14" ht="25.5" x14ac:dyDescent="0.25">
      <c r="B2" s="35" t="s">
        <v>0</v>
      </c>
      <c r="C2" s="35" t="s">
        <v>59</v>
      </c>
      <c r="D2" s="36" t="s">
        <v>60</v>
      </c>
      <c r="E2" s="36" t="s">
        <v>61</v>
      </c>
      <c r="F2" s="36" t="s">
        <v>62</v>
      </c>
      <c r="G2" s="35" t="s">
        <v>63</v>
      </c>
      <c r="H2" s="35" t="s">
        <v>64</v>
      </c>
      <c r="I2" s="35" t="s">
        <v>65</v>
      </c>
      <c r="J2" s="35" t="s">
        <v>66</v>
      </c>
      <c r="K2" s="36" t="s">
        <v>67</v>
      </c>
      <c r="L2" s="35" t="s">
        <v>68</v>
      </c>
    </row>
    <row r="3" spans="2:14" x14ac:dyDescent="0.25">
      <c r="B3" s="37" t="s">
        <v>41</v>
      </c>
      <c r="C3" s="38">
        <v>5.64</v>
      </c>
      <c r="D3" s="38">
        <v>0</v>
      </c>
      <c r="E3" s="38">
        <v>1.5</v>
      </c>
      <c r="F3" s="38">
        <v>3.05</v>
      </c>
      <c r="G3" s="38">
        <v>3</v>
      </c>
      <c r="H3" s="38">
        <v>2.2000000000000002</v>
      </c>
      <c r="I3" s="38">
        <v>3.6</v>
      </c>
      <c r="J3" s="38">
        <v>0</v>
      </c>
      <c r="K3" s="38">
        <v>2</v>
      </c>
      <c r="L3" s="38">
        <v>8</v>
      </c>
    </row>
    <row r="4" spans="2:14" x14ac:dyDescent="0.25">
      <c r="B4" s="37" t="s">
        <v>104</v>
      </c>
      <c r="C4" s="38">
        <v>0</v>
      </c>
      <c r="D4" s="38">
        <v>0</v>
      </c>
      <c r="E4" s="38">
        <v>0</v>
      </c>
      <c r="F4" s="38">
        <v>0</v>
      </c>
      <c r="G4" s="38">
        <v>0</v>
      </c>
      <c r="H4" s="38">
        <v>0</v>
      </c>
      <c r="I4" s="38">
        <v>0</v>
      </c>
      <c r="J4" s="38">
        <v>0</v>
      </c>
      <c r="K4" s="38">
        <v>3</v>
      </c>
      <c r="L4" s="38">
        <v>0</v>
      </c>
    </row>
    <row r="5" spans="2:14" x14ac:dyDescent="0.25">
      <c r="B5" s="37" t="s">
        <v>91</v>
      </c>
      <c r="C5" s="38">
        <v>0</v>
      </c>
      <c r="D5" s="38">
        <v>0</v>
      </c>
      <c r="E5" s="38">
        <v>0</v>
      </c>
      <c r="F5" s="38">
        <v>15</v>
      </c>
      <c r="G5" s="38">
        <v>0</v>
      </c>
      <c r="H5" s="38">
        <v>0</v>
      </c>
      <c r="I5" s="38">
        <v>25.67</v>
      </c>
      <c r="J5" s="38">
        <v>0</v>
      </c>
      <c r="K5" s="38">
        <v>0</v>
      </c>
      <c r="L5" s="38">
        <v>0</v>
      </c>
    </row>
    <row r="6" spans="2:14" ht="15" x14ac:dyDescent="0.25">
      <c r="B6" s="37" t="s">
        <v>40</v>
      </c>
      <c r="C6" s="38">
        <v>0</v>
      </c>
      <c r="D6" s="38">
        <v>0</v>
      </c>
      <c r="E6" s="38">
        <v>0</v>
      </c>
      <c r="F6" s="38">
        <v>30</v>
      </c>
      <c r="G6" s="38">
        <v>0</v>
      </c>
      <c r="H6" s="38">
        <v>16</v>
      </c>
      <c r="I6" s="38">
        <v>0</v>
      </c>
      <c r="J6" s="38">
        <v>0</v>
      </c>
      <c r="K6" s="38">
        <v>0</v>
      </c>
      <c r="L6" s="38">
        <v>10</v>
      </c>
      <c r="M6" s="9"/>
      <c r="N6" s="9"/>
    </row>
    <row r="7" spans="2:14" ht="15" x14ac:dyDescent="0.25">
      <c r="B7" s="37" t="s">
        <v>45</v>
      </c>
      <c r="C7" s="38">
        <v>26</v>
      </c>
      <c r="D7" s="38">
        <v>0</v>
      </c>
      <c r="E7" s="38">
        <v>20.67</v>
      </c>
      <c r="F7" s="38">
        <v>0</v>
      </c>
      <c r="G7" s="38">
        <v>0</v>
      </c>
      <c r="H7" s="38">
        <v>0</v>
      </c>
      <c r="I7" s="38">
        <v>0</v>
      </c>
      <c r="J7" s="38">
        <v>0</v>
      </c>
      <c r="K7" s="38">
        <v>0</v>
      </c>
      <c r="L7" s="38">
        <v>0</v>
      </c>
      <c r="M7" s="9"/>
      <c r="N7" s="9"/>
    </row>
    <row r="8" spans="2:14" x14ac:dyDescent="0.25">
      <c r="B8" s="38" t="s">
        <v>52</v>
      </c>
      <c r="C8" s="38">
        <v>0</v>
      </c>
      <c r="D8" s="38">
        <v>0</v>
      </c>
      <c r="E8" s="38">
        <v>0</v>
      </c>
      <c r="F8" s="38">
        <v>14.67</v>
      </c>
      <c r="G8" s="38">
        <v>0</v>
      </c>
      <c r="H8" s="38">
        <v>0</v>
      </c>
      <c r="I8" s="38">
        <v>14.2</v>
      </c>
      <c r="J8" s="38">
        <v>0</v>
      </c>
      <c r="K8" s="38">
        <v>0</v>
      </c>
      <c r="L8" s="38">
        <v>0</v>
      </c>
    </row>
    <row r="9" spans="2:14" x14ac:dyDescent="0.25">
      <c r="B9" s="37" t="s">
        <v>51</v>
      </c>
      <c r="C9" s="38">
        <v>3</v>
      </c>
      <c r="D9" s="38">
        <v>0</v>
      </c>
      <c r="E9" s="38">
        <v>0</v>
      </c>
      <c r="F9" s="38">
        <v>10.33</v>
      </c>
      <c r="G9" s="38">
        <v>0</v>
      </c>
      <c r="H9" s="38">
        <v>0</v>
      </c>
      <c r="I9" s="38">
        <v>0</v>
      </c>
      <c r="J9" s="38">
        <v>0</v>
      </c>
      <c r="K9" s="38">
        <v>8.25</v>
      </c>
      <c r="L9" s="38">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FFEF5-82A2-41E3-907F-D933E77651CC}">
  <dimension ref="B2:N58"/>
  <sheetViews>
    <sheetView showGridLines="0" topLeftCell="A10" workbookViewId="0">
      <selection activeCell="B30" sqref="B30"/>
    </sheetView>
  </sheetViews>
  <sheetFormatPr baseColWidth="10" defaultRowHeight="12.75" x14ac:dyDescent="0.2"/>
  <cols>
    <col min="1" max="1" width="1.5703125" style="1" customWidth="1"/>
    <col min="2" max="2" width="44.7109375" style="1" bestFit="1" customWidth="1"/>
    <col min="3" max="3" width="11.7109375" style="1" customWidth="1"/>
    <col min="4" max="4" width="1.7109375" style="1" customWidth="1"/>
    <col min="5" max="12" width="11.42578125" style="1"/>
    <col min="13" max="13" width="29.85546875" style="1" bestFit="1" customWidth="1"/>
    <col min="14" max="14" width="18.7109375" style="1" bestFit="1" customWidth="1"/>
    <col min="15" max="16384" width="11.42578125" style="1"/>
  </cols>
  <sheetData>
    <row r="2" spans="2:14" x14ac:dyDescent="0.2">
      <c r="B2" s="46" t="s">
        <v>78</v>
      </c>
      <c r="C2" s="39" t="s">
        <v>70</v>
      </c>
    </row>
    <row r="3" spans="2:14" x14ac:dyDescent="0.2">
      <c r="B3" s="10" t="s">
        <v>8</v>
      </c>
      <c r="C3" s="11">
        <v>8</v>
      </c>
    </row>
    <row r="4" spans="2:14" x14ac:dyDescent="0.2">
      <c r="B4" s="10" t="s">
        <v>19</v>
      </c>
      <c r="C4" s="11">
        <v>5</v>
      </c>
    </row>
    <row r="5" spans="2:14" ht="15" x14ac:dyDescent="0.25">
      <c r="B5" s="10" t="s">
        <v>74</v>
      </c>
      <c r="C5" s="11">
        <v>1</v>
      </c>
      <c r="M5"/>
      <c r="N5"/>
    </row>
    <row r="6" spans="2:14" ht="15" x14ac:dyDescent="0.25">
      <c r="B6" s="10" t="s">
        <v>34</v>
      </c>
      <c r="C6" s="11">
        <v>4</v>
      </c>
      <c r="M6"/>
      <c r="N6"/>
    </row>
    <row r="7" spans="2:14" ht="15" x14ac:dyDescent="0.25">
      <c r="B7" s="10" t="s">
        <v>18</v>
      </c>
      <c r="C7" s="11">
        <v>11</v>
      </c>
      <c r="M7"/>
      <c r="N7"/>
    </row>
    <row r="8" spans="2:14" ht="15" x14ac:dyDescent="0.25">
      <c r="B8" s="10" t="s">
        <v>20</v>
      </c>
      <c r="C8" s="8">
        <v>4</v>
      </c>
      <c r="M8"/>
      <c r="N8"/>
    </row>
    <row r="9" spans="2:14" ht="15" x14ac:dyDescent="0.25">
      <c r="B9" s="10" t="s">
        <v>32</v>
      </c>
      <c r="C9" s="11">
        <v>10</v>
      </c>
      <c r="M9"/>
      <c r="N9"/>
    </row>
    <row r="10" spans="2:14" x14ac:dyDescent="0.2">
      <c r="B10" s="10" t="s">
        <v>25</v>
      </c>
      <c r="C10" s="11">
        <v>2</v>
      </c>
    </row>
    <row r="11" spans="2:14" x14ac:dyDescent="0.2">
      <c r="B11" s="10" t="s">
        <v>33</v>
      </c>
      <c r="C11" s="11">
        <v>2</v>
      </c>
    </row>
    <row r="12" spans="2:14" x14ac:dyDescent="0.2">
      <c r="B12" s="10" t="s">
        <v>36</v>
      </c>
      <c r="C12" s="11">
        <v>4</v>
      </c>
    </row>
    <row r="13" spans="2:14" x14ac:dyDescent="0.2">
      <c r="B13" s="10" t="s">
        <v>28</v>
      </c>
      <c r="C13" s="11">
        <v>4</v>
      </c>
    </row>
    <row r="14" spans="2:14" x14ac:dyDescent="0.2">
      <c r="B14" s="10" t="s">
        <v>29</v>
      </c>
      <c r="C14" s="11">
        <v>1</v>
      </c>
    </row>
    <row r="15" spans="2:14" x14ac:dyDescent="0.2">
      <c r="B15" s="10" t="s">
        <v>83</v>
      </c>
      <c r="C15" s="11">
        <v>4</v>
      </c>
    </row>
    <row r="16" spans="2:14" x14ac:dyDescent="0.2">
      <c r="B16" s="10" t="s">
        <v>24</v>
      </c>
      <c r="C16" s="11">
        <v>2</v>
      </c>
    </row>
    <row r="17" spans="2:3" x14ac:dyDescent="0.2">
      <c r="B17" s="10" t="s">
        <v>30</v>
      </c>
      <c r="C17" s="11">
        <v>3</v>
      </c>
    </row>
    <row r="18" spans="2:3" x14ac:dyDescent="0.2">
      <c r="B18" s="46" t="s">
        <v>71</v>
      </c>
      <c r="C18" s="39">
        <f ca="1">SUM(C3:C21)</f>
        <v>65</v>
      </c>
    </row>
    <row r="19" spans="2:3" x14ac:dyDescent="0.2">
      <c r="B19" s="10"/>
      <c r="C19" s="11"/>
    </row>
    <row r="20" spans="2:3" x14ac:dyDescent="0.2">
      <c r="B20" s="10"/>
      <c r="C20" s="11"/>
    </row>
    <row r="21" spans="2:3" x14ac:dyDescent="0.2">
      <c r="B21" s="10"/>
      <c r="C21" s="11"/>
    </row>
    <row r="25" spans="2:3" ht="15" x14ac:dyDescent="0.25">
      <c r="B25"/>
      <c r="C25"/>
    </row>
    <row r="26" spans="2:3" ht="15" x14ac:dyDescent="0.25">
      <c r="B26"/>
      <c r="C26"/>
    </row>
    <row r="27" spans="2:3" ht="15" x14ac:dyDescent="0.25">
      <c r="B27"/>
      <c r="C27"/>
    </row>
    <row r="28" spans="2:3" ht="15" x14ac:dyDescent="0.25">
      <c r="B28"/>
      <c r="C28"/>
    </row>
    <row r="29" spans="2:3" ht="15" x14ac:dyDescent="0.25">
      <c r="B29"/>
      <c r="C29"/>
    </row>
    <row r="30" spans="2:3" ht="15" x14ac:dyDescent="0.25">
      <c r="B30"/>
      <c r="C30"/>
    </row>
    <row r="31" spans="2:3" ht="15" x14ac:dyDescent="0.25">
      <c r="B31"/>
      <c r="C31"/>
    </row>
    <row r="32" spans="2:3" ht="15" x14ac:dyDescent="0.25">
      <c r="B32"/>
      <c r="C32"/>
    </row>
    <row r="33" spans="2:3" ht="15" x14ac:dyDescent="0.25">
      <c r="B33"/>
      <c r="C33"/>
    </row>
    <row r="34" spans="2:3" ht="15" x14ac:dyDescent="0.25">
      <c r="B34"/>
      <c r="C34"/>
    </row>
    <row r="35" spans="2:3" ht="15" x14ac:dyDescent="0.25">
      <c r="B35"/>
      <c r="C35"/>
    </row>
    <row r="36" spans="2:3" ht="15" x14ac:dyDescent="0.25">
      <c r="B36"/>
      <c r="C36"/>
    </row>
    <row r="37" spans="2:3" ht="15" x14ac:dyDescent="0.25">
      <c r="B37"/>
      <c r="C37"/>
    </row>
    <row r="38" spans="2:3" ht="15" x14ac:dyDescent="0.25">
      <c r="B38"/>
      <c r="C38"/>
    </row>
    <row r="39" spans="2:3" ht="15" x14ac:dyDescent="0.25">
      <c r="B39"/>
      <c r="C39"/>
    </row>
    <row r="40" spans="2:3" ht="15" x14ac:dyDescent="0.25">
      <c r="B40"/>
      <c r="C40"/>
    </row>
    <row r="41" spans="2:3" ht="15" x14ac:dyDescent="0.25">
      <c r="B41"/>
      <c r="C41"/>
    </row>
    <row r="42" spans="2:3" ht="15" x14ac:dyDescent="0.25">
      <c r="B42"/>
      <c r="C42"/>
    </row>
    <row r="43" spans="2:3" ht="15" x14ac:dyDescent="0.25">
      <c r="B43"/>
      <c r="C43"/>
    </row>
    <row r="44" spans="2:3" ht="15" x14ac:dyDescent="0.25">
      <c r="B44"/>
      <c r="C44"/>
    </row>
    <row r="45" spans="2:3" ht="15" x14ac:dyDescent="0.25">
      <c r="B45"/>
      <c r="C45"/>
    </row>
    <row r="46" spans="2:3" ht="15" x14ac:dyDescent="0.25">
      <c r="B46"/>
      <c r="C46"/>
    </row>
    <row r="47" spans="2:3" ht="15" x14ac:dyDescent="0.25">
      <c r="B47"/>
      <c r="C47"/>
    </row>
    <row r="48" spans="2:3" ht="15" x14ac:dyDescent="0.25">
      <c r="B48"/>
      <c r="C48"/>
    </row>
    <row r="49" spans="2:3" ht="15" x14ac:dyDescent="0.25">
      <c r="B49"/>
      <c r="C49"/>
    </row>
    <row r="50" spans="2:3" ht="15" x14ac:dyDescent="0.25">
      <c r="B50"/>
      <c r="C50"/>
    </row>
    <row r="51" spans="2:3" ht="15" x14ac:dyDescent="0.25">
      <c r="B51"/>
      <c r="C51"/>
    </row>
    <row r="52" spans="2:3" ht="15" x14ac:dyDescent="0.25">
      <c r="B52"/>
      <c r="C52"/>
    </row>
    <row r="53" spans="2:3" ht="15" x14ac:dyDescent="0.25">
      <c r="B53"/>
      <c r="C53"/>
    </row>
    <row r="54" spans="2:3" ht="15" x14ac:dyDescent="0.25">
      <c r="B54"/>
      <c r="C54"/>
    </row>
    <row r="55" spans="2:3" ht="15" x14ac:dyDescent="0.25">
      <c r="B55"/>
      <c r="C55"/>
    </row>
    <row r="56" spans="2:3" ht="15" x14ac:dyDescent="0.25">
      <c r="B56"/>
      <c r="C56"/>
    </row>
    <row r="57" spans="2:3" ht="15" x14ac:dyDescent="0.25">
      <c r="B57"/>
      <c r="C57"/>
    </row>
    <row r="58" spans="2:3" ht="15" x14ac:dyDescent="0.25">
      <c r="B58"/>
      <c r="C58"/>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1. Peticiones registradas</vt:lpstr>
      <vt:lpstr>2.Canal de atención</vt:lpstr>
      <vt:lpstr>3.participación por tipologías</vt:lpstr>
      <vt:lpstr>4.Subtemas por periodo</vt:lpstr>
      <vt:lpstr>5.Trasladadas por no competenci</vt:lpstr>
      <vt:lpstr>6.Cerradas mismo periodo</vt:lpstr>
      <vt:lpstr>6.1.Cerradas de otros periodos</vt:lpstr>
      <vt:lpstr>7.Tiempo promedio de respuesta</vt:lpstr>
      <vt:lpstr>8.Participación por localidad</vt:lpstr>
      <vt:lpstr>9.Participación por estrato</vt:lpstr>
      <vt:lpstr>10.Part. tipo requiriente</vt:lpstr>
      <vt:lpstr>11.Part. calidad de requiriente</vt:lpstr>
      <vt:lpstr>ANÁLISIS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Fernando Pinzon Diaz</dc:creator>
  <cp:lastModifiedBy>Jairo Ramos</cp:lastModifiedBy>
  <dcterms:created xsi:type="dcterms:W3CDTF">2020-12-01T15:29:47Z</dcterms:created>
  <dcterms:modified xsi:type="dcterms:W3CDTF">2022-01-21T22:18:18Z</dcterms:modified>
</cp:coreProperties>
</file>