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hidePivotFieldList="1" defaultThemeVersion="166925"/>
  <mc:AlternateContent xmlns:mc="http://schemas.openxmlformats.org/markup-compatibility/2006">
    <mc:Choice Requires="x15">
      <x15ac:absPath xmlns:x15ac="http://schemas.microsoft.com/office/spreadsheetml/2010/11/ac" url="\\fileserver\GCAU\1-ESTADISTICAS_GCAU\INFORMES_TRANSPARENCIA\Inf_Transparencia_2021\IP-InfTransparencia_2021-04\"/>
    </mc:Choice>
  </mc:AlternateContent>
  <xr:revisionPtr revIDLastSave="0" documentId="13_ncr:1_{C701564B-60DD-498B-BEB2-CFA43DAACB35}" xr6:coauthVersionLast="46" xr6:coauthVersionMax="46"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0" l="1"/>
  <c r="C24" i="11"/>
  <c r="D41" i="5"/>
</calcChain>
</file>

<file path=xl/sharedStrings.xml><?xml version="1.0" encoding="utf-8"?>
<sst xmlns="http://schemas.openxmlformats.org/spreadsheetml/2006/main" count="192" uniqueCount="131">
  <si>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</si>
  <si>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</si>
  <si>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</si>
  <si>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</si>
  <si>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</si>
  <si>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</si>
  <si>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</si>
  <si>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</si>
  <si>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</si>
  <si>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</si>
  <si>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</si>
  <si>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</si>
  <si>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</si>
  <si>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</si>
  <si>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</si>
  <si>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</si>
  <si>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</si>
  <si>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</si>
  <si>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</si>
  <si>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</si>
  <si>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</si>
  <si>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</si>
  <si>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</si>
  <si>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</si>
  <si>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</si>
  <si>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</si>
  <si>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</si>
  <si>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</si>
  <si>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</si>
  <si>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</si>
  <si>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</si>
  <si>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</si>
  <si>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</si>
  <si>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</si>
  <si>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</si>
  <si>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</si>
  <si>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</si>
  <si>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</si>
  <si>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</si>
  <si>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</si>
  <si>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DENUNCIA POR ACTOS DE CORRUPCION</t>
  </si>
  <si>
    <t>15 - ANTONIO NARINO</t>
  </si>
  <si>
    <t>ATENCION Y SERVICIO A LA CIUDADANIA</t>
  </si>
  <si>
    <t>SECRETARIA DE PLANEACION</t>
  </si>
  <si>
    <t>RECURSOS</t>
  </si>
  <si>
    <t>OFICINA ASESORA JURIDICA</t>
  </si>
  <si>
    <t>IDU</t>
  </si>
  <si>
    <t>GERENCIA COMERCIAL Y DE ATENCION AL USUARIO</t>
  </si>
  <si>
    <t>CERTIFICADO DE CABIDA Y LINDEROS</t>
  </si>
  <si>
    <t>CENSO INMOBILIARIO</t>
  </si>
  <si>
    <t>ENGLOBE / DESENGLOBE</t>
  </si>
  <si>
    <t>INCORPORACION DE CONSTRUCCION PH / NPH</t>
  </si>
  <si>
    <t>SUBGERENCIA DE INFORMACION ECONOMICA</t>
  </si>
  <si>
    <t>AVALUO CATASTRAL</t>
  </si>
  <si>
    <t>REVISION DE AVALUO</t>
  </si>
  <si>
    <t>RECTIFICACION DE AREA CONSTRUIDA PH / NPH</t>
  </si>
  <si>
    <t>PLUSVALIA</t>
  </si>
  <si>
    <t>GERENCIA DE INFORMACION CATASTRAL</t>
  </si>
  <si>
    <t>TRAMITES  MORAS  PRIORIDADES</t>
  </si>
  <si>
    <t>SUBGERENCIA DE TALENTO HUMANO</t>
  </si>
  <si>
    <t>SUBGERENCIA DE INFORMACION FISICA Y JURIDICA</t>
  </si>
  <si>
    <t>CERTIFICACIONES MANUALES</t>
  </si>
  <si>
    <t>RECTIFICACION DE ESTRATO USO Y DESTINO</t>
  </si>
  <si>
    <t>CAMBIO DE PROPIETARIO O POSEEDOR</t>
  </si>
  <si>
    <t>CERTIFICADO DE INSCRIPCION EN EL CENSO CATASTRAL</t>
  </si>
  <si>
    <t>CERTIFICACION CATASTRAL</t>
  </si>
  <si>
    <t>INSCRIPCION DE PREDIOS O MEJORAS NUEVA INCORPORACION</t>
  </si>
  <si>
    <t>PERIODO ACTUAL</t>
  </si>
  <si>
    <t>REQUERIMIENTOS DE NOMENCLATURA</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</si>
  <si>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</si>
  <si>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</si>
  <si>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</si>
  <si>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</si>
  <si>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</si>
  <si>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</si>
  <si>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</si>
  <si>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</si>
  <si>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</si>
  <si>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</si>
  <si>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</si>
  <si>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</si>
  <si>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</si>
  <si>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</si>
  <si>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</si>
  <si>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SECRETARIA DEL HABITAT</t>
  </si>
  <si>
    <t>Por definir</t>
  </si>
  <si>
    <t>IMPUESTOS</t>
  </si>
  <si>
    <t>TRASLADO A ENTIDADES NACIONALES Y/O TERRITORIALES</t>
  </si>
  <si>
    <t>06 - TUNJUELITO</t>
  </si>
  <si>
    <t xml:space="preserve">ATENCION DE SERVICIOS </t>
  </si>
  <si>
    <t>INFORMACION CARTOGRAFICA</t>
  </si>
  <si>
    <t>PORTAFOLIO DE SERVICIOS</t>
  </si>
  <si>
    <t>DEPENDENCIAS</t>
  </si>
  <si>
    <t>DEFENSORIA DEL ESPACIO PUBLICO</t>
  </si>
  <si>
    <t>Participación por Localidad</t>
  </si>
  <si>
    <t>Peticionario por Identificar</t>
  </si>
  <si>
    <t>BUZON</t>
  </si>
  <si>
    <t>Subtema</t>
  </si>
  <si>
    <t>Total</t>
  </si>
  <si>
    <t>GESTION DEL TALENTO HUMANO</t>
  </si>
  <si>
    <t>ATENCION TIENDA CATASTRAL</t>
  </si>
  <si>
    <t>SERVICIOS ADMINISTRATIVOS</t>
  </si>
  <si>
    <t>INFORMACION INTERNA Y EXTERNA DE LA GESTION</t>
  </si>
  <si>
    <t>ASIGNACION DE NOMENCLATURA</t>
  </si>
  <si>
    <t>ENTIDAD NACIONAL</t>
  </si>
  <si>
    <t>SECRETARIA MOVILIDAD</t>
  </si>
  <si>
    <t>SECRETARIA DE SEGURIDAD</t>
  </si>
  <si>
    <t>TOTAL</t>
  </si>
  <si>
    <t>03 - SANTA FE</t>
  </si>
  <si>
    <t>17 - LA CANDELARIA</t>
  </si>
  <si>
    <t>Participación por Estrato</t>
  </si>
  <si>
    <t>TIPO REQUIRIENTE</t>
  </si>
  <si>
    <t>CALIDAD REQUIRIENTE</t>
  </si>
  <si>
    <t>PRESENCIAL</t>
  </si>
  <si>
    <t>FELICITACION</t>
  </si>
  <si>
    <t>TRASLADO A ENTIDADES DISTRITALES</t>
  </si>
  <si>
    <t>RECTIFICACION POR DOBLE INCORPORACION</t>
  </si>
  <si>
    <t>TRASLADO A ENTIDADES PRIVADAS</t>
  </si>
  <si>
    <t>AUTOESTIMACION DE AVALUO CATASTRAL</t>
  </si>
  <si>
    <t>CATASTRO EN LINEA</t>
  </si>
  <si>
    <t>DENUNCIAS POR ACTOS DE CORRUPCION</t>
  </si>
  <si>
    <t>SECRETARIA DE INTEGRACION SOCIAL</t>
  </si>
  <si>
    <t>SECRETARIA GENERAL</t>
  </si>
  <si>
    <t>ACUEDUCTO - EAB</t>
  </si>
  <si>
    <t>IDIGER</t>
  </si>
  <si>
    <t>IDPAC</t>
  </si>
  <si>
    <t>OFICINA ASESORA DE CONTROL INTERNO DISCIPLINARIO</t>
  </si>
  <si>
    <t>GERENCIA DE IDECA</t>
  </si>
  <si>
    <t>OFICINA ASESORA DE PLANEACION</t>
  </si>
  <si>
    <t>20- SUMAPAZ</t>
  </si>
  <si>
    <t>ANÁLISIS PETICIONES BOGOTA TE ESCUCHA ABRIL DE 2021
Las respuestas de las peticiones atendidas en el mes de abril emitidas por la UAECD atienden el criterio de OPORTUNIDAD a excepción de las peticiones 562302021 y 828662021 de la Subgerencia de Información Económica que se contestaron con cuatro y un día de retraso respectivamente.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situación acorde a la realidad de pandemia que ha obligado a la ciudadanía a utilizar en mayor medida los canales virtuales para radicar sus peticiones.  Por otra parte, por el Buzón de sugerencias se recibió 1 requerimiento, cantidad similar a la de marzo pese a que se habilitaron todos los puntos donde hace presencia Catastro incluyendo el Super Cade CAD.
La tipología más representativa fue el derecho de petición de interés particular el cual permitió al peticionario solicitar diferentes trámites y servicios a cargo de la UAECD; siendo los temas más relevantes los correspondientes a cambios de propietario o poseedor en los predios, certificado de cabida y linderos, atención de servicios, impuestos,  y plusvalía (dado que estamos en el periodo de pagos de impuestos).
El número de reclamos aumentó en un 6% con respecto al mes anterior, pasó de un 17% a 23% aprox. Reclamos relacionados principalmente por la no respuesta oportuna a los trámites de Certificaciones de Cabida y Linderos a cargo de la Subgerencia de Información Física y Jurídica.
Para el mes de abril se recibieron 242 peticiones, un número similar al del mes anterior, y si lo comparamos con abril del año anterior se recibió un 24% más.
Se espera un incremento de solicitudes en los próximos meses conforme nos acerquemos a las fechas de pago de impuestos aunque esto no ha sucedido en los últimos meses.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</si>
</sst>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71">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6" xfId="0" applyFont="1" applyBorder="1" applyAlignment="1">
      <alignment horizontal="left"/>
    </xf>
    <xf numFmtId="0" fontId="19" fillId="0" borderId="16" xfId="0" applyFont="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10" fontId="19" fillId="0" borderId="0" xfId="42" applyNumberFormat="1" applyFont="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19" fillId="0" borderId="12" xfId="0" applyFont="1" applyBorder="1" applyAlignment="1">
      <alignment horizontal="center"/>
    </xf>
    <xf numFmtId="0" fontId="19" fillId="0" borderId="0" xfId="0" applyFont="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19" fillId="0" borderId="0" xfId="0" applyFont="1" applyBorder="1" applyAlignment="1">
      <alignment horizontal="left"/>
    </xf>
    <xf numFmtId="0" fontId="19" fillId="0" borderId="0" xfId="0" applyFont="1" applyBorder="1" applyAlignment="1">
      <alignment horizontal="center" vertical="center"/>
    </xf>
    <xf numFmtId="10" fontId="19" fillId="0" borderId="0" xfId="42" applyNumberFormat="1" applyFont="1" applyBorder="1" applyAlignment="1">
      <alignment horizontal="center"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23"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Localidad'!$C$6</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18F9-4E56-8669-72E4AC2EA655}"/>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18F9-4E56-8669-72E4AC2EA655}"/>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18F9-4E56-8669-72E4AC2EA655}"/>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18F9-4E56-8669-72E4AC2EA655}"/>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18F9-4E56-8669-72E4AC2EA655}"/>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18F9-4E56-8669-72E4AC2EA655}"/>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18F9-4E56-8669-72E4AC2EA655}"/>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18F9-4E56-8669-72E4AC2EA655}"/>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18F9-4E56-8669-72E4AC2EA655}"/>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18F9-4E56-8669-72E4AC2EA655}"/>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18F9-4E56-8669-72E4AC2EA655}"/>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18F9-4E56-8669-72E4AC2EA655}"/>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18F9-4E56-8669-72E4AC2EA655}"/>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18F9-4E56-8669-72E4AC2EA655}"/>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18F9-4E56-8669-72E4AC2EA655}"/>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18F9-4E56-8669-72E4AC2EA655}"/>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18F9-4E56-8669-72E4AC2EA655}"/>
              </c:ext>
            </c:extLst>
          </c:dPt>
          <c:dPt>
            <c:idx val="19"/>
            <c:invertIfNegative val="0"/>
            <c:bubble3D val="0"/>
            <c:spPr>
              <a:solidFill>
                <a:schemeClr val="accent1">
                  <a:lumMod val="75000"/>
                </a:schemeClr>
              </a:solidFill>
              <a:ln>
                <a:noFill/>
              </a:ln>
              <a:effectLst/>
              <a:sp3d/>
            </c:spPr>
            <c:extLst>
              <c:ext xmlns:c16="http://schemas.microsoft.com/office/drawing/2014/chart" uri="{C3380CC4-5D6E-409C-BE32-E72D297353CC}">
                <c16:uniqueId val="{00000024-18F9-4E56-8669-72E4AC2EA655}"/>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Localidad'!$B$7:$B$26</c:f>
              <c:strCache>
                <c:ptCount val="20"/>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pt idx="19">
                  <c:v>20- SUMAPAZ</c:v>
                </c:pt>
              </c:strCache>
            </c:strRef>
          </c:cat>
          <c:val>
            <c:numRef>
              <c:f>'[1]8. Participación por Localidad'!$C$7:$C$26</c:f>
              <c:numCache>
                <c:formatCode>General</c:formatCode>
                <c:ptCount val="20"/>
                <c:pt idx="0">
                  <c:v>13</c:v>
                </c:pt>
                <c:pt idx="1">
                  <c:v>4</c:v>
                </c:pt>
                <c:pt idx="2">
                  <c:v>5</c:v>
                </c:pt>
                <c:pt idx="3">
                  <c:v>10</c:v>
                </c:pt>
                <c:pt idx="4">
                  <c:v>6</c:v>
                </c:pt>
                <c:pt idx="5">
                  <c:v>4</c:v>
                </c:pt>
                <c:pt idx="6">
                  <c:v>6</c:v>
                </c:pt>
                <c:pt idx="7">
                  <c:v>13</c:v>
                </c:pt>
                <c:pt idx="8">
                  <c:v>7</c:v>
                </c:pt>
                <c:pt idx="9">
                  <c:v>9</c:v>
                </c:pt>
                <c:pt idx="10">
                  <c:v>20</c:v>
                </c:pt>
                <c:pt idx="11">
                  <c:v>9</c:v>
                </c:pt>
                <c:pt idx="12">
                  <c:v>3</c:v>
                </c:pt>
                <c:pt idx="13">
                  <c:v>7</c:v>
                </c:pt>
                <c:pt idx="14">
                  <c:v>2</c:v>
                </c:pt>
                <c:pt idx="15">
                  <c:v>5</c:v>
                </c:pt>
                <c:pt idx="16">
                  <c:v>2</c:v>
                </c:pt>
                <c:pt idx="17">
                  <c:v>2</c:v>
                </c:pt>
                <c:pt idx="18">
                  <c:v>5</c:v>
                </c:pt>
                <c:pt idx="19">
                  <c:v>1</c:v>
                </c:pt>
              </c:numCache>
            </c:numRef>
          </c:val>
          <c:extLst>
            <c:ext xmlns:c16="http://schemas.microsoft.com/office/drawing/2014/chart" uri="{C3380CC4-5D6E-409C-BE32-E72D297353CC}">
              <c16:uniqueId val="{00000022-18F9-4E56-8669-72E4AC2EA655}"/>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38101</xdr:colOff>
      <xdr:row>2</xdr:row>
      <xdr:rowOff>180975</xdr:rowOff>
    </xdr:from>
    <xdr:to>
      <xdr:col>15</xdr:col>
      <xdr:colOff>228601</xdr:colOff>
      <xdr:row>19</xdr:row>
      <xdr:rowOff>110864</xdr:rowOff>
    </xdr:to>
    <xdr:pic>
      <xdr:nvPicPr>
        <xdr:cNvPr id="3" name="Imagen 2">
          <a:extLst>
            <a:ext uri="{FF2B5EF4-FFF2-40B4-BE49-F238E27FC236}">
              <a16:creationId xmlns:a16="http://schemas.microsoft.com/office/drawing/2014/main" id="{10A4EFE3-645E-49D3-B230-D03DF8F4D1C7}"/>
            </a:ext>
          </a:extLst>
        </xdr:cNvPr>
        <xdr:cNvPicPr>
          <a:picLocks noChangeAspect="1"/>
        </xdr:cNvPicPr>
      </xdr:nvPicPr>
      <xdr:blipFill>
        <a:blip xmlns:r="http://schemas.openxmlformats.org/officeDocument/2006/relationships" r:embed="rId1"/>
        <a:stretch>
          <a:fillRect/>
        </a:stretch>
      </xdr:blipFill>
      <xdr:spPr>
        <a:xfrm>
          <a:off x="4076701" y="533400"/>
          <a:ext cx="8572500" cy="2882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733425</xdr:colOff>
      <xdr:row>3</xdr:row>
      <xdr:rowOff>9525</xdr:rowOff>
    </xdr:from>
    <xdr:to>
      <xdr:col>14</xdr:col>
      <xdr:colOff>382360</xdr:colOff>
      <xdr:row>22</xdr:row>
      <xdr:rowOff>38557</xdr:rowOff>
    </xdr:to>
    <xdr:pic>
      <xdr:nvPicPr>
        <xdr:cNvPr id="3" name="Imagen 2">
          <a:extLst>
            <a:ext uri="{FF2B5EF4-FFF2-40B4-BE49-F238E27FC236}">
              <a16:creationId xmlns:a16="http://schemas.microsoft.com/office/drawing/2014/main" id="{E420D76F-7DCF-40C6-B119-85803D9CA698}"/>
            </a:ext>
          </a:extLst>
        </xdr:cNvPr>
        <xdr:cNvPicPr>
          <a:picLocks noChangeAspect="1"/>
        </xdr:cNvPicPr>
      </xdr:nvPicPr>
      <xdr:blipFill>
        <a:blip xmlns:r="http://schemas.openxmlformats.org/officeDocument/2006/relationships" r:embed="rId1"/>
        <a:stretch>
          <a:fillRect/>
        </a:stretch>
      </xdr:blipFill>
      <xdr:spPr>
        <a:xfrm>
          <a:off x="3600450" y="523875"/>
          <a:ext cx="9745435" cy="3277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142875</xdr:rowOff>
    </xdr:from>
    <xdr:to>
      <xdr:col>13</xdr:col>
      <xdr:colOff>810980</xdr:colOff>
      <xdr:row>21</xdr:row>
      <xdr:rowOff>143336</xdr:rowOff>
    </xdr:to>
    <xdr:pic>
      <xdr:nvPicPr>
        <xdr:cNvPr id="3" name="Imagen 2">
          <a:extLst>
            <a:ext uri="{FF2B5EF4-FFF2-40B4-BE49-F238E27FC236}">
              <a16:creationId xmlns:a16="http://schemas.microsoft.com/office/drawing/2014/main" id="{BC8BAC14-F893-4859-A419-2F28A717A9AC}"/>
            </a:ext>
          </a:extLst>
        </xdr:cNvPr>
        <xdr:cNvPicPr>
          <a:picLocks noChangeAspect="1"/>
        </xdr:cNvPicPr>
      </xdr:nvPicPr>
      <xdr:blipFill>
        <a:blip xmlns:r="http://schemas.openxmlformats.org/officeDocument/2006/relationships" r:embed="rId1"/>
        <a:stretch>
          <a:fillRect/>
        </a:stretch>
      </xdr:blipFill>
      <xdr:spPr>
        <a:xfrm>
          <a:off x="5476875" y="495300"/>
          <a:ext cx="9707330" cy="33056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742950</xdr:colOff>
      <xdr:row>2</xdr:row>
      <xdr:rowOff>57150</xdr:rowOff>
    </xdr:from>
    <xdr:to>
      <xdr:col>14</xdr:col>
      <xdr:colOff>0</xdr:colOff>
      <xdr:row>33</xdr:row>
      <xdr:rowOff>19050</xdr:rowOff>
    </xdr:to>
    <xdr:graphicFrame macro="">
      <xdr:nvGraphicFramePr>
        <xdr:cNvPr id="3" name="Gráfico 2">
          <a:extLst>
            <a:ext uri="{FF2B5EF4-FFF2-40B4-BE49-F238E27FC236}">
              <a16:creationId xmlns:a16="http://schemas.microsoft.com/office/drawing/2014/main" id="{587DE245-F30F-4A3F-850E-4C94E26D0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19050</xdr:colOff>
      <xdr:row>2</xdr:row>
      <xdr:rowOff>1</xdr:rowOff>
    </xdr:from>
    <xdr:to>
      <xdr:col>14</xdr:col>
      <xdr:colOff>115651</xdr:colOff>
      <xdr:row>20</xdr:row>
      <xdr:rowOff>145693</xdr:rowOff>
    </xdr:to>
    <xdr:pic>
      <xdr:nvPicPr>
        <xdr:cNvPr id="3" name="Imagen 2">
          <a:extLst>
            <a:ext uri="{FF2B5EF4-FFF2-40B4-BE49-F238E27FC236}">
              <a16:creationId xmlns:a16="http://schemas.microsoft.com/office/drawing/2014/main" id="{5F76D0B0-017B-4D71-90E5-B722664C7249}"/>
            </a:ext>
          </a:extLst>
        </xdr:cNvPr>
        <xdr:cNvPicPr>
          <a:picLocks noChangeAspect="1"/>
        </xdr:cNvPicPr>
      </xdr:nvPicPr>
      <xdr:blipFill>
        <a:blip xmlns:r="http://schemas.openxmlformats.org/officeDocument/2006/relationships" r:embed="rId1"/>
        <a:stretch>
          <a:fillRect/>
        </a:stretch>
      </xdr:blipFill>
      <xdr:spPr>
        <a:xfrm>
          <a:off x="4857750" y="352426"/>
          <a:ext cx="9431101" cy="31746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733425</xdr:colOff>
      <xdr:row>2</xdr:row>
      <xdr:rowOff>104775</xdr:rowOff>
    </xdr:from>
    <xdr:to>
      <xdr:col>14</xdr:col>
      <xdr:colOff>458571</xdr:colOff>
      <xdr:row>21</xdr:row>
      <xdr:rowOff>76657</xdr:rowOff>
    </xdr:to>
    <xdr:pic>
      <xdr:nvPicPr>
        <xdr:cNvPr id="3" name="Imagen 2">
          <a:extLst>
            <a:ext uri="{FF2B5EF4-FFF2-40B4-BE49-F238E27FC236}">
              <a16:creationId xmlns:a16="http://schemas.microsoft.com/office/drawing/2014/main" id="{8419B4D3-4DC1-4B78-B5CA-2C691340606D}"/>
            </a:ext>
          </a:extLst>
        </xdr:cNvPr>
        <xdr:cNvPicPr>
          <a:picLocks noChangeAspect="1"/>
        </xdr:cNvPicPr>
      </xdr:nvPicPr>
      <xdr:blipFill>
        <a:blip xmlns:r="http://schemas.openxmlformats.org/officeDocument/2006/relationships" r:embed="rId1"/>
        <a:stretch>
          <a:fillRect/>
        </a:stretch>
      </xdr:blipFill>
      <xdr:spPr>
        <a:xfrm>
          <a:off x="4953000" y="457200"/>
          <a:ext cx="9821646" cy="32770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676275</xdr:colOff>
      <xdr:row>2</xdr:row>
      <xdr:rowOff>104775</xdr:rowOff>
    </xdr:from>
    <xdr:to>
      <xdr:col>14</xdr:col>
      <xdr:colOff>306157</xdr:colOff>
      <xdr:row>21</xdr:row>
      <xdr:rowOff>124285</xdr:rowOff>
    </xdr:to>
    <xdr:pic>
      <xdr:nvPicPr>
        <xdr:cNvPr id="3" name="Imagen 2">
          <a:extLst>
            <a:ext uri="{FF2B5EF4-FFF2-40B4-BE49-F238E27FC236}">
              <a16:creationId xmlns:a16="http://schemas.microsoft.com/office/drawing/2014/main" id="{9693216A-8431-4355-BD2B-C8A807867442}"/>
            </a:ext>
          </a:extLst>
        </xdr:cNvPr>
        <xdr:cNvPicPr>
          <a:picLocks noChangeAspect="1"/>
        </xdr:cNvPicPr>
      </xdr:nvPicPr>
      <xdr:blipFill>
        <a:blip xmlns:r="http://schemas.openxmlformats.org/officeDocument/2006/relationships" r:embed="rId1"/>
        <a:stretch>
          <a:fillRect/>
        </a:stretch>
      </xdr:blipFill>
      <xdr:spPr>
        <a:xfrm>
          <a:off x="4676775" y="428625"/>
          <a:ext cx="9726382" cy="3296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tenedor\Users\camorenon\Documents\INFORME%20PQRS%20UAECD%20ABRIL%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Hoja1"/>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sheetData sheetId="10">
        <row r="6">
          <cell r="C6" t="str">
            <v>Peticiones</v>
          </cell>
        </row>
        <row r="7">
          <cell r="B7" t="str">
            <v>01 - USAQUEN</v>
          </cell>
          <cell r="C7">
            <v>13</v>
          </cell>
        </row>
        <row r="8">
          <cell r="B8" t="str">
            <v>02 - CHAPINERO</v>
          </cell>
          <cell r="C8">
            <v>4</v>
          </cell>
        </row>
        <row r="9">
          <cell r="B9" t="str">
            <v>03 - SANTA FE</v>
          </cell>
          <cell r="C9">
            <v>5</v>
          </cell>
        </row>
        <row r="10">
          <cell r="B10" t="str">
            <v>04 - SAN CRISTOBAL</v>
          </cell>
          <cell r="C10">
            <v>10</v>
          </cell>
        </row>
        <row r="11">
          <cell r="B11" t="str">
            <v>05 - USME</v>
          </cell>
          <cell r="C11">
            <v>6</v>
          </cell>
        </row>
        <row r="12">
          <cell r="B12" t="str">
            <v>06 - TUNJUELITO</v>
          </cell>
          <cell r="C12">
            <v>4</v>
          </cell>
        </row>
        <row r="13">
          <cell r="B13" t="str">
            <v>07 - BOSA</v>
          </cell>
          <cell r="C13">
            <v>6</v>
          </cell>
        </row>
        <row r="14">
          <cell r="B14" t="str">
            <v>08 - KENNEDY</v>
          </cell>
          <cell r="C14">
            <v>13</v>
          </cell>
        </row>
        <row r="15">
          <cell r="B15" t="str">
            <v>09 - FONTIBON</v>
          </cell>
          <cell r="C15">
            <v>7</v>
          </cell>
        </row>
        <row r="16">
          <cell r="B16" t="str">
            <v>10 - ENGATIVA</v>
          </cell>
          <cell r="C16">
            <v>9</v>
          </cell>
        </row>
        <row r="17">
          <cell r="B17" t="str">
            <v>11 - SUBA</v>
          </cell>
          <cell r="C17">
            <v>20</v>
          </cell>
        </row>
        <row r="18">
          <cell r="B18" t="str">
            <v>12 - BARRIOS UNIDOS</v>
          </cell>
          <cell r="C18">
            <v>9</v>
          </cell>
        </row>
        <row r="19">
          <cell r="B19" t="str">
            <v>13 - TEUSAQUILLO</v>
          </cell>
          <cell r="C19">
            <v>3</v>
          </cell>
        </row>
        <row r="20">
          <cell r="B20" t="str">
            <v>14 - LOS MARTIRES</v>
          </cell>
          <cell r="C20">
            <v>7</v>
          </cell>
        </row>
        <row r="21">
          <cell r="B21" t="str">
            <v>15 - ANTONIO NARINO</v>
          </cell>
          <cell r="C21">
            <v>2</v>
          </cell>
        </row>
        <row r="22">
          <cell r="B22" t="str">
            <v>16 - PUENTE ARANDA</v>
          </cell>
          <cell r="C22">
            <v>5</v>
          </cell>
        </row>
        <row r="23">
          <cell r="B23" t="str">
            <v>17 - LA CANDELARIA</v>
          </cell>
          <cell r="C23">
            <v>2</v>
          </cell>
        </row>
        <row r="24">
          <cell r="B24" t="str">
            <v>18 - RAFAEL URIBE URIBE</v>
          </cell>
          <cell r="C24">
            <v>2</v>
          </cell>
        </row>
        <row r="25">
          <cell r="B25" t="str">
            <v>19 - CIUDAD BOLIVAR</v>
          </cell>
          <cell r="C25">
            <v>5</v>
          </cell>
        </row>
        <row r="26">
          <cell r="B26" t="str">
            <v>20- SUMAPAZ</v>
          </cell>
          <cell r="C26">
            <v>1</v>
          </cell>
        </row>
      </sheetData>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C15" sqref="C15"/>
    </sheetView>
  </sheetViews>
  <sheetFormatPr baseColWidth="10" defaultRowHeight="12.75" x14ac:dyDescent="0.2"/>
  <cols>
    <col min="1" max="1" width="4.140625" style="2" customWidth="1"/>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13" t="s">
        <v>3</v>
      </c>
      <c r="C3" s="14" t="s">
        <v>37</v>
      </c>
    </row>
    <row r="4" spans="2:3" ht="15" customHeight="1" x14ac:dyDescent="0.2">
      <c r="B4" s="13" t="s">
        <v>4</v>
      </c>
      <c r="C4" s="14" t="s">
        <v>67</v>
      </c>
    </row>
    <row r="5" spans="2:3" ht="15" customHeight="1" x14ac:dyDescent="0.2"/>
    <row r="6" spans="2:3" ht="15" customHeight="1" x14ac:dyDescent="0.2">
      <c r="B6" s="24" t="s">
        <v>81</v>
      </c>
      <c r="C6" s="25" t="s">
        <v>82</v>
      </c>
    </row>
    <row r="7" spans="2:3" ht="15" customHeight="1" x14ac:dyDescent="0.2">
      <c r="B7" s="26" t="s">
        <v>11</v>
      </c>
      <c r="C7" s="27">
        <v>197</v>
      </c>
    </row>
    <row r="8" spans="2:3" ht="15" customHeight="1" x14ac:dyDescent="0.2">
      <c r="B8" s="26" t="s">
        <v>15</v>
      </c>
      <c r="C8" s="27">
        <v>45</v>
      </c>
    </row>
    <row r="9" spans="2:3" ht="15" customHeight="1" x14ac:dyDescent="0.2">
      <c r="B9" s="24" t="s">
        <v>83</v>
      </c>
      <c r="C9" s="25">
        <v>242</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B20" sqref="B20"/>
    </sheetView>
  </sheetViews>
  <sheetFormatPr baseColWidth="10" defaultRowHeight="12.75" x14ac:dyDescent="0.2"/>
  <cols>
    <col min="1" max="1" width="6" style="2" customWidth="1"/>
    <col min="2" max="2" width="44.7109375" style="2" bestFit="1" customWidth="1"/>
    <col min="3" max="3" width="10.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51" t="s">
        <v>110</v>
      </c>
      <c r="C3" s="51" t="s">
        <v>82</v>
      </c>
    </row>
    <row r="4" spans="2:14" x14ac:dyDescent="0.2">
      <c r="B4" s="12">
        <v>1</v>
      </c>
      <c r="C4" s="12">
        <v>8</v>
      </c>
    </row>
    <row r="5" spans="2:14" x14ac:dyDescent="0.2">
      <c r="B5" s="12">
        <v>2</v>
      </c>
      <c r="C5" s="12">
        <v>36</v>
      </c>
    </row>
    <row r="6" spans="2:14" ht="15" x14ac:dyDescent="0.25">
      <c r="B6" s="12">
        <v>3</v>
      </c>
      <c r="C6" s="12">
        <v>50</v>
      </c>
      <c r="M6"/>
      <c r="N6"/>
    </row>
    <row r="7" spans="2:14" ht="15" x14ac:dyDescent="0.25">
      <c r="B7" s="12">
        <v>4</v>
      </c>
      <c r="C7" s="12">
        <v>24</v>
      </c>
      <c r="M7"/>
      <c r="N7"/>
    </row>
    <row r="8" spans="2:14" ht="15" x14ac:dyDescent="0.25">
      <c r="B8" s="12">
        <v>5</v>
      </c>
      <c r="C8" s="12">
        <v>4</v>
      </c>
      <c r="M8"/>
      <c r="N8"/>
    </row>
    <row r="9" spans="2:14" ht="15" x14ac:dyDescent="0.25">
      <c r="B9" s="12">
        <v>6</v>
      </c>
      <c r="C9" s="12">
        <v>13</v>
      </c>
      <c r="M9"/>
      <c r="N9"/>
    </row>
    <row r="10" spans="2:14" x14ac:dyDescent="0.2">
      <c r="B10" s="51" t="s">
        <v>107</v>
      </c>
      <c r="C10" s="51">
        <f>+SUM(C4:C9)</f>
        <v>135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C18" sqref="C18"/>
    </sheetView>
  </sheetViews>
  <sheetFormatPr baseColWidth="10" defaultRowHeight="12.75" x14ac:dyDescent="0.2"/>
  <cols>
    <col min="1" max="1" width="8.28515625" style="2" customWidth="1"/>
    <col min="2" max="2" width="35.57031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4</v>
      </c>
      <c r="C3" s="14" t="s">
        <v>67</v>
      </c>
    </row>
    <row r="4" spans="2:14" x14ac:dyDescent="0.2">
      <c r="B4" s="13" t="s">
        <v>3</v>
      </c>
      <c r="C4" s="14" t="s">
        <v>37</v>
      </c>
    </row>
    <row r="6" spans="2:14" ht="15" x14ac:dyDescent="0.25">
      <c r="B6" s="52" t="s">
        <v>111</v>
      </c>
      <c r="C6" s="52" t="s">
        <v>82</v>
      </c>
      <c r="D6" s="5"/>
      <c r="E6" s="5"/>
      <c r="F6" s="5"/>
      <c r="G6" s="5"/>
      <c r="H6" s="5"/>
      <c r="I6" s="5"/>
      <c r="J6" s="5"/>
      <c r="K6" s="5"/>
      <c r="L6" s="5"/>
      <c r="M6" s="6"/>
      <c r="N6" s="6"/>
    </row>
    <row r="7" spans="2:14" ht="15" x14ac:dyDescent="0.25">
      <c r="B7" s="64" t="s">
        <v>9</v>
      </c>
      <c r="C7" s="65">
        <v>204</v>
      </c>
      <c r="M7"/>
      <c r="N7"/>
    </row>
    <row r="8" spans="2:14" ht="15" x14ac:dyDescent="0.25">
      <c r="B8" s="64" t="s">
        <v>85</v>
      </c>
      <c r="C8" s="65">
        <v>23</v>
      </c>
      <c r="M8"/>
      <c r="N8"/>
    </row>
    <row r="9" spans="2:14" ht="15" x14ac:dyDescent="0.25">
      <c r="B9" s="66" t="s">
        <v>14</v>
      </c>
      <c r="C9" s="67">
        <v>15</v>
      </c>
      <c r="M9"/>
      <c r="N9"/>
    </row>
    <row r="10" spans="2:14" ht="15" x14ac:dyDescent="0.25">
      <c r="B10" s="68" t="s">
        <v>83</v>
      </c>
      <c r="C10" s="68">
        <v>242</v>
      </c>
      <c r="M10"/>
      <c r="N10"/>
    </row>
    <row r="11" spans="2:14" ht="15" x14ac:dyDescent="0.25">
      <c r="B11"/>
      <c r="C11"/>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B17" sqref="B17"/>
    </sheetView>
  </sheetViews>
  <sheetFormatPr baseColWidth="10" defaultRowHeight="12.75" x14ac:dyDescent="0.2"/>
  <cols>
    <col min="1" max="1" width="6" style="2" customWidth="1"/>
    <col min="2" max="2" width="38.8554687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3" spans="2:14" x14ac:dyDescent="0.2">
      <c r="B3" s="13" t="s">
        <v>4</v>
      </c>
      <c r="C3" s="14" t="s">
        <v>67</v>
      </c>
    </row>
    <row r="4" spans="2:14" x14ac:dyDescent="0.2">
      <c r="B4" s="13" t="s">
        <v>3</v>
      </c>
      <c r="C4" s="14" t="s">
        <v>37</v>
      </c>
    </row>
    <row r="6" spans="2:14" ht="15" x14ac:dyDescent="0.25">
      <c r="B6" s="53" t="s">
        <v>112</v>
      </c>
      <c r="C6" s="53" t="s">
        <v>82</v>
      </c>
      <c r="D6" s="5"/>
      <c r="E6" s="5"/>
      <c r="F6" s="5"/>
      <c r="G6" s="5"/>
      <c r="H6" s="5"/>
      <c r="I6" s="5"/>
      <c r="J6" s="5"/>
      <c r="K6" s="5"/>
      <c r="L6" s="5"/>
      <c r="M6" s="6"/>
      <c r="N6" s="6"/>
    </row>
    <row r="7" spans="2:14" ht="15" x14ac:dyDescent="0.25">
      <c r="B7" s="54" t="s">
        <v>10</v>
      </c>
      <c r="C7" s="55">
        <v>173</v>
      </c>
      <c r="M7"/>
      <c r="N7"/>
    </row>
    <row r="8" spans="2:14" ht="15" x14ac:dyDescent="0.25">
      <c r="B8" s="54" t="s">
        <v>1</v>
      </c>
      <c r="C8" s="55">
        <v>45</v>
      </c>
      <c r="M8"/>
      <c r="N8"/>
    </row>
    <row r="9" spans="2:14" ht="15" x14ac:dyDescent="0.25">
      <c r="B9" s="54" t="s">
        <v>21</v>
      </c>
      <c r="C9" s="55">
        <v>23</v>
      </c>
      <c r="M9"/>
      <c r="N9"/>
    </row>
    <row r="10" spans="2:14" ht="15" x14ac:dyDescent="0.25">
      <c r="B10" s="54" t="s">
        <v>95</v>
      </c>
      <c r="C10" s="55">
        <v>1</v>
      </c>
      <c r="M10"/>
      <c r="N10"/>
    </row>
    <row r="11" spans="2:14" ht="15" x14ac:dyDescent="0.25">
      <c r="B11" s="53" t="s">
        <v>83</v>
      </c>
      <c r="C11" s="53">
        <v>242</v>
      </c>
      <c r="M11"/>
      <c r="N11"/>
    </row>
    <row r="12" spans="2:14" ht="15" x14ac:dyDescent="0.25">
      <c r="B12"/>
      <c r="C12"/>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tabSelected="1" zoomScale="160" zoomScaleNormal="160" workbookViewId="0">
      <selection sqref="A1:C21"/>
    </sheetView>
  </sheetViews>
  <sheetFormatPr baseColWidth="10" defaultRowHeight="15" x14ac:dyDescent="0.25"/>
  <cols>
    <col min="3" max="3" width="79.28515625" customWidth="1"/>
    <col min="6" max="6" width="38.85546875" bestFit="1" customWidth="1"/>
  </cols>
  <sheetData>
    <row r="1" spans="1:9" ht="19.5" customHeight="1" x14ac:dyDescent="0.25">
      <c r="A1" s="69" t="s">
        <v>130</v>
      </c>
      <c r="B1" s="70"/>
      <c r="C1" s="70"/>
      <c r="D1" s="1"/>
      <c r="E1" s="1"/>
    </row>
    <row r="2" spans="1:9" ht="17.25" customHeight="1" x14ac:dyDescent="0.25">
      <c r="A2" s="70"/>
      <c r="B2" s="70"/>
      <c r="C2" s="70"/>
      <c r="D2" s="1"/>
      <c r="E2" s="1"/>
    </row>
    <row r="3" spans="1:9" x14ac:dyDescent="0.25">
      <c r="A3" s="70"/>
      <c r="B3" s="70"/>
      <c r="C3" s="70"/>
      <c r="D3" s="1"/>
      <c r="E3" s="1"/>
    </row>
    <row r="4" spans="1:9" x14ac:dyDescent="0.25">
      <c r="A4" s="70"/>
      <c r="B4" s="70"/>
      <c r="C4" s="70"/>
      <c r="D4" s="1"/>
      <c r="E4" s="1"/>
    </row>
    <row r="5" spans="1:9" x14ac:dyDescent="0.25">
      <c r="A5" s="70"/>
      <c r="B5" s="70"/>
      <c r="C5" s="70"/>
      <c r="D5" s="1"/>
      <c r="E5" s="1"/>
    </row>
    <row r="6" spans="1:9" x14ac:dyDescent="0.25">
      <c r="A6" s="70"/>
      <c r="B6" s="70"/>
      <c r="C6" s="70"/>
      <c r="D6" s="1"/>
      <c r="E6" s="1"/>
    </row>
    <row r="7" spans="1:9" x14ac:dyDescent="0.25">
      <c r="A7" s="70"/>
      <c r="B7" s="70"/>
      <c r="C7" s="70"/>
      <c r="D7" s="1"/>
      <c r="E7" s="1"/>
    </row>
    <row r="8" spans="1:9" x14ac:dyDescent="0.25">
      <c r="A8" s="70"/>
      <c r="B8" s="70"/>
      <c r="C8" s="70"/>
      <c r="D8" s="1"/>
      <c r="E8" s="1"/>
    </row>
    <row r="9" spans="1:9" x14ac:dyDescent="0.25">
      <c r="A9" s="70"/>
      <c r="B9" s="70"/>
      <c r="C9" s="70"/>
      <c r="D9" s="1"/>
      <c r="E9" s="1"/>
    </row>
    <row r="10" spans="1:9" x14ac:dyDescent="0.25">
      <c r="A10" s="70"/>
      <c r="B10" s="70"/>
      <c r="C10" s="70"/>
      <c r="D10" s="1"/>
      <c r="E10" s="1"/>
    </row>
    <row r="11" spans="1:9" x14ac:dyDescent="0.25">
      <c r="A11" s="70"/>
      <c r="B11" s="70"/>
      <c r="C11" s="70"/>
      <c r="D11" s="1"/>
      <c r="E11" s="19"/>
      <c r="F11" s="20"/>
      <c r="G11" s="20"/>
      <c r="H11" s="20"/>
      <c r="I11" s="20"/>
    </row>
    <row r="12" spans="1:9" x14ac:dyDescent="0.25">
      <c r="A12" s="70"/>
      <c r="B12" s="70"/>
      <c r="C12" s="70"/>
      <c r="D12" s="1"/>
      <c r="E12" s="19"/>
      <c r="F12" s="20"/>
      <c r="G12" s="20"/>
      <c r="H12" s="20"/>
      <c r="I12" s="20"/>
    </row>
    <row r="13" spans="1:9" x14ac:dyDescent="0.25">
      <c r="A13" s="70"/>
      <c r="B13" s="70"/>
      <c r="C13" s="70"/>
      <c r="D13" s="1"/>
      <c r="E13" s="19"/>
      <c r="F13" s="20"/>
      <c r="G13" s="20"/>
      <c r="H13" s="20"/>
      <c r="I13" s="20"/>
    </row>
    <row r="14" spans="1:9" x14ac:dyDescent="0.25">
      <c r="A14" s="70"/>
      <c r="B14" s="70"/>
      <c r="C14" s="70"/>
      <c r="D14" s="1"/>
      <c r="E14" s="19"/>
      <c r="F14" s="20"/>
      <c r="G14" s="20"/>
      <c r="H14" s="20"/>
      <c r="I14" s="20"/>
    </row>
    <row r="15" spans="1:9" x14ac:dyDescent="0.25">
      <c r="A15" s="70"/>
      <c r="B15" s="70"/>
      <c r="C15" s="70"/>
      <c r="D15" s="1"/>
      <c r="E15" s="19"/>
      <c r="F15" s="21"/>
      <c r="G15" s="22"/>
      <c r="H15" s="20"/>
      <c r="I15" s="20"/>
    </row>
    <row r="16" spans="1:9" x14ac:dyDescent="0.25">
      <c r="A16" s="70"/>
      <c r="B16" s="70"/>
      <c r="C16" s="70"/>
      <c r="D16" s="1"/>
      <c r="E16" s="19"/>
      <c r="F16" s="21"/>
      <c r="G16" s="22"/>
      <c r="H16" s="20"/>
      <c r="I16" s="20"/>
    </row>
    <row r="17" spans="1:9" x14ac:dyDescent="0.25">
      <c r="A17" s="70"/>
      <c r="B17" s="70"/>
      <c r="C17" s="70"/>
      <c r="D17" s="1"/>
      <c r="E17" s="19"/>
      <c r="F17" s="21"/>
      <c r="G17" s="22"/>
      <c r="H17" s="20"/>
      <c r="I17" s="20"/>
    </row>
    <row r="18" spans="1:9" x14ac:dyDescent="0.25">
      <c r="A18" s="70"/>
      <c r="B18" s="70"/>
      <c r="C18" s="70"/>
      <c r="D18" s="1"/>
      <c r="E18" s="19"/>
      <c r="F18" s="21"/>
      <c r="G18" s="22"/>
      <c r="H18" s="20"/>
      <c r="I18" s="20"/>
    </row>
    <row r="19" spans="1:9" x14ac:dyDescent="0.25">
      <c r="A19" s="70"/>
      <c r="B19" s="70"/>
      <c r="C19" s="70"/>
      <c r="D19" s="1"/>
      <c r="E19" s="19"/>
      <c r="F19" s="21"/>
      <c r="G19" s="22"/>
      <c r="H19" s="20"/>
      <c r="I19" s="20"/>
    </row>
    <row r="20" spans="1:9" x14ac:dyDescent="0.25">
      <c r="A20" s="70"/>
      <c r="B20" s="70"/>
      <c r="C20" s="70"/>
      <c r="D20" s="1"/>
      <c r="E20" s="19"/>
      <c r="F20" s="21"/>
      <c r="G20" s="22"/>
      <c r="H20" s="20"/>
      <c r="I20" s="20"/>
    </row>
    <row r="21" spans="1:9" ht="162.75" customHeight="1" x14ac:dyDescent="0.25">
      <c r="A21" s="70"/>
      <c r="B21" s="70"/>
      <c r="C21" s="70"/>
      <c r="D21" s="1"/>
      <c r="E21" s="19"/>
      <c r="F21" s="20"/>
      <c r="G21" s="20"/>
      <c r="H21" s="20"/>
      <c r="I21" s="20"/>
    </row>
    <row r="22" spans="1:9" ht="15" customHeight="1" x14ac:dyDescent="0.25">
      <c r="A22" s="1"/>
      <c r="B22" s="1"/>
      <c r="C22" s="1"/>
      <c r="D22" s="1"/>
      <c r="E22" s="19"/>
      <c r="F22" s="20"/>
      <c r="G22" s="20"/>
      <c r="H22" s="20"/>
      <c r="I22" s="20"/>
    </row>
    <row r="23" spans="1:9" x14ac:dyDescent="0.25">
      <c r="E23" s="20"/>
      <c r="F23" s="20"/>
      <c r="G23" s="20"/>
      <c r="H23" s="20"/>
      <c r="I23" s="20"/>
    </row>
    <row r="24" spans="1:9" x14ac:dyDescent="0.25">
      <c r="E24" s="20"/>
      <c r="F24" s="20"/>
      <c r="G24" s="20"/>
      <c r="H24" s="20"/>
      <c r="I24" s="20"/>
    </row>
  </sheetData>
  <mergeCells count="1">
    <mergeCell ref="A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C20" sqref="C20"/>
    </sheetView>
  </sheetViews>
  <sheetFormatPr baseColWidth="10" defaultRowHeight="12.75" x14ac:dyDescent="0.2"/>
  <cols>
    <col min="1" max="1" width="5.28515625" style="2" customWidth="1"/>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3</v>
      </c>
      <c r="C3" s="14" t="s">
        <v>37</v>
      </c>
    </row>
    <row r="4" spans="2:14" x14ac:dyDescent="0.2">
      <c r="B4" s="13" t="s">
        <v>4</v>
      </c>
      <c r="C4" s="14" t="s">
        <v>67</v>
      </c>
    </row>
    <row r="6" spans="2:14" ht="15" x14ac:dyDescent="0.25">
      <c r="B6" s="15" t="s">
        <v>81</v>
      </c>
      <c r="C6" s="16" t="s">
        <v>82</v>
      </c>
      <c r="D6" s="5"/>
      <c r="E6" s="5"/>
      <c r="F6" s="5"/>
      <c r="G6" s="5"/>
      <c r="H6" s="5"/>
      <c r="I6" s="5"/>
      <c r="J6" s="5"/>
      <c r="K6" s="5"/>
      <c r="L6" s="5"/>
      <c r="M6" s="6"/>
      <c r="N6" s="6"/>
    </row>
    <row r="7" spans="2:14" ht="15" x14ac:dyDescent="0.25">
      <c r="B7" s="28" t="s">
        <v>6</v>
      </c>
      <c r="C7" s="29">
        <v>197</v>
      </c>
      <c r="M7"/>
      <c r="N7"/>
    </row>
    <row r="8" spans="2:14" ht="15" x14ac:dyDescent="0.25">
      <c r="B8" s="28" t="s">
        <v>16</v>
      </c>
      <c r="C8" s="29">
        <v>41</v>
      </c>
      <c r="M8"/>
      <c r="N8"/>
    </row>
    <row r="9" spans="2:14" ht="15" x14ac:dyDescent="0.25">
      <c r="B9" s="28" t="s">
        <v>113</v>
      </c>
      <c r="C9" s="29">
        <v>3</v>
      </c>
      <c r="M9"/>
      <c r="N9"/>
    </row>
    <row r="10" spans="2:14" ht="15" x14ac:dyDescent="0.25">
      <c r="B10" s="28" t="s">
        <v>96</v>
      </c>
      <c r="C10" s="29">
        <v>1</v>
      </c>
      <c r="M10"/>
      <c r="N10"/>
    </row>
    <row r="11" spans="2:14" ht="15" x14ac:dyDescent="0.25">
      <c r="B11" s="30" t="s">
        <v>83</v>
      </c>
      <c r="C11" s="31">
        <v>242</v>
      </c>
      <c r="M11"/>
      <c r="N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6"/>
  <sheetViews>
    <sheetView showGridLines="0" workbookViewId="0">
      <selection activeCell="B21" sqref="B21"/>
    </sheetView>
  </sheetViews>
  <sheetFormatPr baseColWidth="10" defaultRowHeight="12.75" x14ac:dyDescent="0.2"/>
  <cols>
    <col min="1" max="1" width="6.42578125" style="2" customWidth="1"/>
    <col min="2" max="2" width="44.85546875" style="2" bestFit="1" customWidth="1"/>
    <col min="3" max="3" width="19.42578125" style="2" bestFit="1" customWidth="1"/>
    <col min="4"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13" t="s">
        <v>3</v>
      </c>
      <c r="C3" s="14" t="s">
        <v>37</v>
      </c>
      <c r="L3"/>
      <c r="M3"/>
    </row>
    <row r="4" spans="2:14" ht="15" x14ac:dyDescent="0.25">
      <c r="B4" s="13" t="s">
        <v>4</v>
      </c>
      <c r="C4" s="14" t="s">
        <v>67</v>
      </c>
      <c r="L4"/>
      <c r="M4"/>
    </row>
    <row r="6" spans="2:14" ht="15" x14ac:dyDescent="0.25">
      <c r="B6" s="15" t="s">
        <v>81</v>
      </c>
      <c r="C6" s="16" t="s">
        <v>82</v>
      </c>
      <c r="D6" s="5"/>
      <c r="E6" s="5"/>
      <c r="F6" s="5"/>
      <c r="G6" s="5"/>
      <c r="H6" s="5"/>
      <c r="I6" s="5"/>
      <c r="J6" s="5"/>
      <c r="K6" s="5"/>
      <c r="L6" s="5"/>
      <c r="M6" s="5"/>
      <c r="N6" s="6"/>
    </row>
    <row r="7" spans="2:14" ht="15" x14ac:dyDescent="0.25">
      <c r="B7" s="28" t="s">
        <v>17</v>
      </c>
      <c r="C7" s="29">
        <v>135</v>
      </c>
      <c r="N7"/>
    </row>
    <row r="8" spans="2:14" ht="15" x14ac:dyDescent="0.25">
      <c r="B8" s="28" t="s">
        <v>24</v>
      </c>
      <c r="C8" s="29">
        <v>55</v>
      </c>
      <c r="N8"/>
    </row>
    <row r="9" spans="2:14" ht="15" x14ac:dyDescent="0.25">
      <c r="B9" s="28" t="s">
        <v>27</v>
      </c>
      <c r="C9" s="29">
        <v>15</v>
      </c>
      <c r="N9"/>
    </row>
    <row r="10" spans="2:14" ht="15" x14ac:dyDescent="0.25">
      <c r="B10" s="28" t="s">
        <v>32</v>
      </c>
      <c r="C10" s="29">
        <v>13</v>
      </c>
      <c r="N10"/>
    </row>
    <row r="11" spans="2:14" ht="15" x14ac:dyDescent="0.25">
      <c r="B11" s="28" t="s">
        <v>13</v>
      </c>
      <c r="C11" s="29">
        <v>10</v>
      </c>
      <c r="N11"/>
    </row>
    <row r="12" spans="2:14" x14ac:dyDescent="0.2">
      <c r="B12" s="28" t="s">
        <v>7</v>
      </c>
      <c r="C12" s="29">
        <v>7</v>
      </c>
    </row>
    <row r="13" spans="2:14" x14ac:dyDescent="0.2">
      <c r="B13" s="28" t="s">
        <v>114</v>
      </c>
      <c r="C13" s="29">
        <v>4</v>
      </c>
    </row>
    <row r="14" spans="2:14" x14ac:dyDescent="0.2">
      <c r="B14" s="28" t="s">
        <v>23</v>
      </c>
      <c r="C14" s="29">
        <v>2</v>
      </c>
    </row>
    <row r="15" spans="2:14" x14ac:dyDescent="0.2">
      <c r="B15" s="28" t="s">
        <v>40</v>
      </c>
      <c r="C15" s="29">
        <v>1</v>
      </c>
    </row>
    <row r="16" spans="2:14" x14ac:dyDescent="0.2">
      <c r="B16" s="30" t="s">
        <v>83</v>
      </c>
      <c r="C16" s="31">
        <v>242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41"/>
  <sheetViews>
    <sheetView showGridLines="0" workbookViewId="0">
      <selection activeCell="G31" sqref="G31"/>
    </sheetView>
  </sheetViews>
  <sheetFormatPr baseColWidth="10" defaultRowHeight="12.75" x14ac:dyDescent="0.2"/>
  <cols>
    <col min="1" max="2" width="11.42578125" style="2"/>
    <col min="3" max="3" width="59.28515625" style="2" bestFit="1" customWidth="1"/>
    <col min="4" max="4" width="43.5703125" style="2" customWidth="1"/>
    <col min="5" max="16384" width="11.42578125" style="2"/>
  </cols>
  <sheetData>
    <row r="3" spans="2:6" x14ac:dyDescent="0.2">
      <c r="C3" s="13" t="s">
        <v>2</v>
      </c>
      <c r="D3" s="14" t="s">
        <v>22</v>
      </c>
    </row>
    <row r="5" spans="2:6" x14ac:dyDescent="0.2">
      <c r="B5" s="5"/>
      <c r="C5" s="32" t="s">
        <v>97</v>
      </c>
      <c r="D5" s="32" t="s">
        <v>98</v>
      </c>
      <c r="E5" s="32" t="s">
        <v>70</v>
      </c>
      <c r="F5" s="5"/>
    </row>
    <row r="6" spans="2:6" x14ac:dyDescent="0.2">
      <c r="C6" s="28" t="s">
        <v>42</v>
      </c>
      <c r="D6" s="33">
        <v>35</v>
      </c>
      <c r="E6" s="34">
        <v>0.12195121951219512</v>
      </c>
    </row>
    <row r="7" spans="2:6" x14ac:dyDescent="0.2">
      <c r="C7" s="28" t="s">
        <v>63</v>
      </c>
      <c r="D7" s="33">
        <v>31</v>
      </c>
      <c r="E7" s="34">
        <v>0.10801393728222997</v>
      </c>
    </row>
    <row r="8" spans="2:6" x14ac:dyDescent="0.2">
      <c r="C8" s="28" t="s">
        <v>65</v>
      </c>
      <c r="D8" s="33">
        <v>24</v>
      </c>
      <c r="E8" s="34">
        <v>8.3623693379790948E-2</v>
      </c>
    </row>
    <row r="9" spans="2:6" x14ac:dyDescent="0.2">
      <c r="C9" s="28" t="s">
        <v>89</v>
      </c>
      <c r="D9" s="33">
        <v>20</v>
      </c>
      <c r="E9" s="34">
        <v>6.968641114982578E-2</v>
      </c>
    </row>
    <row r="10" spans="2:6" x14ac:dyDescent="0.2">
      <c r="C10" s="28" t="s">
        <v>58</v>
      </c>
      <c r="D10" s="33">
        <v>20</v>
      </c>
      <c r="E10" s="34">
        <v>6.968641114982578E-2</v>
      </c>
    </row>
    <row r="11" spans="2:6" x14ac:dyDescent="0.2">
      <c r="C11" s="28" t="s">
        <v>48</v>
      </c>
      <c r="D11" s="33">
        <v>16</v>
      </c>
      <c r="E11" s="34">
        <v>5.5749128919860627E-2</v>
      </c>
    </row>
    <row r="12" spans="2:6" x14ac:dyDescent="0.2">
      <c r="C12" s="28" t="s">
        <v>49</v>
      </c>
      <c r="D12" s="33">
        <v>16</v>
      </c>
      <c r="E12" s="34">
        <v>5.5749128919860627E-2</v>
      </c>
    </row>
    <row r="13" spans="2:6" x14ac:dyDescent="0.2">
      <c r="C13" s="28" t="s">
        <v>54</v>
      </c>
      <c r="D13" s="33">
        <v>15</v>
      </c>
      <c r="E13" s="34">
        <v>5.2264808362369339E-2</v>
      </c>
    </row>
    <row r="14" spans="2:6" x14ac:dyDescent="0.2">
      <c r="C14" s="28" t="s">
        <v>56</v>
      </c>
      <c r="D14" s="33">
        <v>12</v>
      </c>
      <c r="E14" s="34">
        <v>4.1811846689895474E-2</v>
      </c>
    </row>
    <row r="15" spans="2:6" x14ac:dyDescent="0.2">
      <c r="C15" s="28" t="s">
        <v>64</v>
      </c>
      <c r="D15" s="33">
        <v>9</v>
      </c>
      <c r="E15" s="34">
        <v>3.1358885017421602E-2</v>
      </c>
    </row>
    <row r="16" spans="2:6" x14ac:dyDescent="0.2">
      <c r="C16" s="28" t="s">
        <v>53</v>
      </c>
      <c r="D16" s="33">
        <v>9</v>
      </c>
      <c r="E16" s="34">
        <v>3.1358885017421602E-2</v>
      </c>
    </row>
    <row r="17" spans="3:5" x14ac:dyDescent="0.2">
      <c r="C17" s="28" t="s">
        <v>99</v>
      </c>
      <c r="D17" s="33">
        <v>9</v>
      </c>
      <c r="E17" s="34">
        <v>3.1358885017421602E-2</v>
      </c>
    </row>
    <row r="18" spans="3:5" x14ac:dyDescent="0.2">
      <c r="C18" s="28" t="s">
        <v>115</v>
      </c>
      <c r="D18" s="33">
        <v>7</v>
      </c>
      <c r="E18" s="34">
        <v>2.4390243902439025E-2</v>
      </c>
    </row>
    <row r="19" spans="3:5" x14ac:dyDescent="0.2">
      <c r="C19" s="28" t="s">
        <v>68</v>
      </c>
      <c r="D19" s="33">
        <v>7</v>
      </c>
      <c r="E19" s="34">
        <v>2.4390243902439025E-2</v>
      </c>
    </row>
    <row r="20" spans="3:5" x14ac:dyDescent="0.2">
      <c r="C20" s="28" t="s">
        <v>44</v>
      </c>
      <c r="D20" s="33">
        <v>7</v>
      </c>
      <c r="E20" s="34">
        <v>2.4390243902439025E-2</v>
      </c>
    </row>
    <row r="21" spans="3:5" x14ac:dyDescent="0.2">
      <c r="C21" s="28" t="s">
        <v>62</v>
      </c>
      <c r="D21" s="33">
        <v>7</v>
      </c>
      <c r="E21" s="34">
        <v>2.4390243902439025E-2</v>
      </c>
    </row>
    <row r="22" spans="3:5" x14ac:dyDescent="0.2">
      <c r="C22" s="28" t="s">
        <v>61</v>
      </c>
      <c r="D22" s="33">
        <v>5</v>
      </c>
      <c r="E22" s="34">
        <v>1.7421602787456445E-2</v>
      </c>
    </row>
    <row r="23" spans="3:5" x14ac:dyDescent="0.2">
      <c r="C23" s="28" t="s">
        <v>86</v>
      </c>
      <c r="D23" s="33">
        <v>5</v>
      </c>
      <c r="E23" s="34">
        <v>1.7421602787456445E-2</v>
      </c>
    </row>
    <row r="24" spans="3:5" x14ac:dyDescent="0.2">
      <c r="C24" s="28" t="s">
        <v>55</v>
      </c>
      <c r="D24" s="33">
        <v>5</v>
      </c>
      <c r="E24" s="34">
        <v>1.7421602787456445E-2</v>
      </c>
    </row>
    <row r="25" spans="3:5" x14ac:dyDescent="0.2">
      <c r="C25" s="28" t="s">
        <v>50</v>
      </c>
      <c r="D25" s="33">
        <v>5</v>
      </c>
      <c r="E25" s="34">
        <v>1.7421602787456445E-2</v>
      </c>
    </row>
    <row r="26" spans="3:5" x14ac:dyDescent="0.2">
      <c r="C26" s="28" t="s">
        <v>91</v>
      </c>
      <c r="D26" s="33">
        <v>4</v>
      </c>
      <c r="E26" s="34">
        <v>1.3937282229965157E-2</v>
      </c>
    </row>
    <row r="27" spans="3:5" x14ac:dyDescent="0.2">
      <c r="C27" s="28" t="s">
        <v>87</v>
      </c>
      <c r="D27" s="33">
        <v>3</v>
      </c>
      <c r="E27" s="34">
        <v>1.0452961672473868E-2</v>
      </c>
    </row>
    <row r="28" spans="3:5" x14ac:dyDescent="0.2">
      <c r="C28" s="28" t="s">
        <v>90</v>
      </c>
      <c r="D28" s="33">
        <v>2</v>
      </c>
      <c r="E28" s="34">
        <v>6.9686411149825784E-3</v>
      </c>
    </row>
    <row r="29" spans="3:5" x14ac:dyDescent="0.2">
      <c r="C29" s="28" t="s">
        <v>66</v>
      </c>
      <c r="D29" s="33">
        <v>2</v>
      </c>
      <c r="E29" s="34">
        <v>6.9686411149825784E-3</v>
      </c>
    </row>
    <row r="30" spans="3:5" x14ac:dyDescent="0.2">
      <c r="C30" s="28" t="s">
        <v>51</v>
      </c>
      <c r="D30" s="33">
        <v>2</v>
      </c>
      <c r="E30" s="34">
        <v>6.9686411149825784E-3</v>
      </c>
    </row>
    <row r="31" spans="3:5" x14ac:dyDescent="0.2">
      <c r="C31" s="28" t="s">
        <v>103</v>
      </c>
      <c r="D31" s="33">
        <v>1</v>
      </c>
      <c r="E31" s="34">
        <v>3.4843205574912892E-3</v>
      </c>
    </row>
    <row r="32" spans="3:5" x14ac:dyDescent="0.2">
      <c r="C32" s="28" t="s">
        <v>116</v>
      </c>
      <c r="D32" s="33">
        <v>1</v>
      </c>
      <c r="E32" s="34">
        <v>3.4843205574912892E-3</v>
      </c>
    </row>
    <row r="33" spans="3:5" x14ac:dyDescent="0.2">
      <c r="C33" s="28" t="s">
        <v>117</v>
      </c>
      <c r="D33" s="33">
        <v>1</v>
      </c>
      <c r="E33" s="34">
        <v>3.4843205574912892E-3</v>
      </c>
    </row>
    <row r="34" spans="3:5" x14ac:dyDescent="0.2">
      <c r="C34" s="28" t="s">
        <v>69</v>
      </c>
      <c r="D34" s="33">
        <v>1</v>
      </c>
      <c r="E34" s="34">
        <v>3.4843205574912892E-3</v>
      </c>
    </row>
    <row r="35" spans="3:5" x14ac:dyDescent="0.2">
      <c r="C35" s="28" t="s">
        <v>118</v>
      </c>
      <c r="D35" s="33">
        <v>1</v>
      </c>
      <c r="E35" s="34">
        <v>3.4843205574912892E-3</v>
      </c>
    </row>
    <row r="36" spans="3:5" x14ac:dyDescent="0.2">
      <c r="C36" s="28" t="s">
        <v>102</v>
      </c>
      <c r="D36" s="33">
        <v>1</v>
      </c>
      <c r="E36" s="34">
        <v>3.4843205574912892E-3</v>
      </c>
    </row>
    <row r="37" spans="3:5" x14ac:dyDescent="0.2">
      <c r="C37" s="28" t="s">
        <v>119</v>
      </c>
      <c r="D37" s="33">
        <v>1</v>
      </c>
      <c r="E37" s="34">
        <v>3.4843205574912892E-3</v>
      </c>
    </row>
    <row r="38" spans="3:5" x14ac:dyDescent="0.2">
      <c r="C38" s="28" t="s">
        <v>120</v>
      </c>
      <c r="D38" s="33">
        <v>1</v>
      </c>
      <c r="E38" s="34">
        <v>3.4843205574912892E-3</v>
      </c>
    </row>
    <row r="39" spans="3:5" x14ac:dyDescent="0.2">
      <c r="C39" s="28" t="s">
        <v>100</v>
      </c>
      <c r="D39" s="33">
        <v>1</v>
      </c>
      <c r="E39" s="34">
        <v>3.4843205574912892E-3</v>
      </c>
    </row>
    <row r="40" spans="3:5" ht="15" customHeight="1" x14ac:dyDescent="0.2">
      <c r="C40" s="28" t="s">
        <v>101</v>
      </c>
      <c r="D40" s="33">
        <v>1</v>
      </c>
      <c r="E40" s="34">
        <v>3.4843205574912892E-3</v>
      </c>
    </row>
    <row r="41" spans="3:5" ht="15" customHeight="1" x14ac:dyDescent="0.2">
      <c r="C41" s="30" t="s">
        <v>107</v>
      </c>
      <c r="D41" s="56">
        <f>+SUM(D6:D40)</f>
        <v>287</v>
      </c>
      <c r="E41" s="5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5"/>
  <sheetViews>
    <sheetView showGridLines="0" workbookViewId="0">
      <selection activeCell="F17" sqref="F17"/>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7" t="s">
        <v>92</v>
      </c>
      <c r="C3" s="18" t="s">
        <v>82</v>
      </c>
      <c r="D3" s="18" t="s">
        <v>70</v>
      </c>
      <c r="E3" s="5"/>
      <c r="F3" s="5"/>
      <c r="G3" s="5"/>
      <c r="H3" s="5"/>
      <c r="I3" s="5"/>
      <c r="J3" s="5"/>
      <c r="K3" s="5"/>
      <c r="L3" s="5"/>
      <c r="M3" s="5"/>
      <c r="N3" s="5"/>
    </row>
    <row r="4" spans="2:14" ht="14.25" customHeight="1" x14ac:dyDescent="0.2">
      <c r="B4" s="23" t="s">
        <v>28</v>
      </c>
      <c r="C4" s="35">
        <v>49</v>
      </c>
      <c r="D4" s="36">
        <v>0.56321839080459768</v>
      </c>
    </row>
    <row r="5" spans="2:14" ht="14.25" customHeight="1" x14ac:dyDescent="0.2">
      <c r="B5" s="23" t="s">
        <v>93</v>
      </c>
      <c r="C5" s="35">
        <v>11</v>
      </c>
      <c r="D5" s="36">
        <v>0.12643678160919541</v>
      </c>
    </row>
    <row r="6" spans="2:14" ht="14.25" customHeight="1" x14ac:dyDescent="0.25">
      <c r="B6" s="23" t="s">
        <v>5</v>
      </c>
      <c r="C6" s="35">
        <v>7</v>
      </c>
      <c r="D6" s="36">
        <v>8.0459770114942528E-2</v>
      </c>
      <c r="L6"/>
      <c r="M6"/>
    </row>
    <row r="7" spans="2:14" ht="14.25" customHeight="1" x14ac:dyDescent="0.25">
      <c r="B7" s="23" t="s">
        <v>43</v>
      </c>
      <c r="C7" s="35">
        <v>5</v>
      </c>
      <c r="D7" s="36">
        <v>5.7471264367816091E-2</v>
      </c>
      <c r="L7"/>
      <c r="M7"/>
    </row>
    <row r="8" spans="2:14" ht="14.25" customHeight="1" x14ac:dyDescent="0.25">
      <c r="B8" s="23" t="s">
        <v>104</v>
      </c>
      <c r="C8" s="35">
        <v>3</v>
      </c>
      <c r="D8" s="36">
        <v>3.4482758620689655E-2</v>
      </c>
      <c r="L8"/>
      <c r="M8"/>
    </row>
    <row r="9" spans="2:14" ht="14.25" customHeight="1" x14ac:dyDescent="0.25">
      <c r="B9" s="23" t="s">
        <v>121</v>
      </c>
      <c r="C9" s="35">
        <v>2</v>
      </c>
      <c r="D9" s="36">
        <v>2.2988505747126436E-2</v>
      </c>
      <c r="L9"/>
      <c r="M9"/>
    </row>
    <row r="10" spans="2:14" ht="14.25" customHeight="1" x14ac:dyDescent="0.25">
      <c r="B10" s="23" t="s">
        <v>122</v>
      </c>
      <c r="C10" s="35">
        <v>2</v>
      </c>
      <c r="D10" s="36">
        <v>2.2988505747126436E-2</v>
      </c>
      <c r="L10"/>
      <c r="M10"/>
    </row>
    <row r="11" spans="2:14" ht="15" x14ac:dyDescent="0.25">
      <c r="B11" s="23" t="s">
        <v>46</v>
      </c>
      <c r="C11" s="35">
        <v>2</v>
      </c>
      <c r="D11" s="36">
        <v>2.2988505747126436E-2</v>
      </c>
      <c r="L11"/>
      <c r="M11"/>
    </row>
    <row r="12" spans="2:14" x14ac:dyDescent="0.2">
      <c r="B12" s="23" t="s">
        <v>123</v>
      </c>
      <c r="C12" s="35">
        <v>1</v>
      </c>
      <c r="D12" s="36">
        <v>1.1494252873563218E-2</v>
      </c>
    </row>
    <row r="13" spans="2:14" x14ac:dyDescent="0.2">
      <c r="B13" s="23" t="s">
        <v>124</v>
      </c>
      <c r="C13" s="35">
        <v>1</v>
      </c>
      <c r="D13" s="36">
        <v>1.1494252873563218E-2</v>
      </c>
      <c r="J13" s="5"/>
      <c r="K13" s="5"/>
      <c r="L13" s="5"/>
      <c r="M13" s="5"/>
      <c r="N13" s="5"/>
    </row>
    <row r="14" spans="2:14" x14ac:dyDescent="0.2">
      <c r="B14" s="23" t="s">
        <v>125</v>
      </c>
      <c r="C14" s="35">
        <v>1</v>
      </c>
      <c r="D14" s="36">
        <v>1.1494252873563218E-2</v>
      </c>
      <c r="J14" s="5"/>
      <c r="K14" s="5"/>
      <c r="L14" s="5"/>
      <c r="M14" s="5"/>
      <c r="N14" s="5"/>
    </row>
    <row r="15" spans="2:14" x14ac:dyDescent="0.2">
      <c r="B15" s="23" t="s">
        <v>105</v>
      </c>
      <c r="C15" s="35">
        <v>1</v>
      </c>
      <c r="D15" s="36">
        <v>1.1494252873563218E-2</v>
      </c>
      <c r="J15" s="5"/>
      <c r="K15" s="5"/>
      <c r="L15" s="5"/>
      <c r="M15" s="5"/>
      <c r="N15" s="5"/>
    </row>
    <row r="16" spans="2:14" x14ac:dyDescent="0.2">
      <c r="B16" s="23" t="s">
        <v>106</v>
      </c>
      <c r="C16" s="35">
        <v>1</v>
      </c>
      <c r="D16" s="36">
        <v>1.1494252873563218E-2</v>
      </c>
      <c r="J16" s="5"/>
      <c r="K16" s="5"/>
      <c r="L16" s="5"/>
      <c r="M16" s="5"/>
      <c r="N16" s="5"/>
    </row>
    <row r="17" spans="2:14" x14ac:dyDescent="0.2">
      <c r="B17" s="58" t="s">
        <v>84</v>
      </c>
      <c r="C17" s="59">
        <v>1</v>
      </c>
      <c r="D17" s="60">
        <v>1.1494252873563218E-2</v>
      </c>
      <c r="J17" s="5"/>
      <c r="K17" s="5"/>
      <c r="L17" s="5"/>
      <c r="M17" s="5"/>
      <c r="N17" s="5"/>
    </row>
    <row r="18" spans="2:14" ht="12.75" customHeight="1" x14ac:dyDescent="0.2">
      <c r="B18" s="38" t="s">
        <v>107</v>
      </c>
      <c r="C18" s="61">
        <v>87</v>
      </c>
      <c r="D18" s="7"/>
    </row>
    <row r="19" spans="2:14" ht="15" x14ac:dyDescent="0.25">
      <c r="B19"/>
      <c r="C19"/>
    </row>
    <row r="20" spans="2:14" ht="15" x14ac:dyDescent="0.25">
      <c r="B20"/>
      <c r="C20"/>
    </row>
    <row r="21" spans="2:14" ht="15" x14ac:dyDescent="0.25">
      <c r="B21"/>
      <c r="C21"/>
    </row>
    <row r="22" spans="2:14" ht="15" x14ac:dyDescent="0.25">
      <c r="B22"/>
      <c r="C22"/>
    </row>
    <row r="23" spans="2:14" ht="12.75" customHeight="1" x14ac:dyDescent="0.25">
      <c r="B23"/>
      <c r="C23"/>
    </row>
    <row r="24" spans="2:14" ht="12.75" customHeight="1" x14ac:dyDescent="0.25">
      <c r="B24"/>
      <c r="C24"/>
    </row>
    <row r="25" spans="2:14" ht="15" x14ac:dyDescent="0.25">
      <c r="B25"/>
      <c r="C25"/>
    </row>
    <row r="26" spans="2:14" ht="15" x14ac:dyDescent="0.25">
      <c r="B26"/>
      <c r="C26"/>
    </row>
    <row r="27" spans="2:14" ht="15" x14ac:dyDescent="0.25">
      <c r="B27"/>
      <c r="C27"/>
    </row>
    <row r="28" spans="2:14" ht="15" x14ac:dyDescent="0.25">
      <c r="B28"/>
      <c r="C28"/>
    </row>
    <row r="29" spans="2:14" ht="15" x14ac:dyDescent="0.25">
      <c r="B29"/>
      <c r="C29"/>
    </row>
    <row r="30" spans="2:14" ht="15" x14ac:dyDescent="0.25">
      <c r="B30"/>
      <c r="C30"/>
    </row>
    <row r="31" spans="2:14" ht="15" x14ac:dyDescent="0.25">
      <c r="B31"/>
      <c r="C31"/>
    </row>
    <row r="32" spans="2:14"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row r="82" spans="2:3" ht="15" x14ac:dyDescent="0.25">
      <c r="B82"/>
      <c r="C82"/>
    </row>
    <row r="83" spans="2:3" ht="15" x14ac:dyDescent="0.25">
      <c r="B83"/>
      <c r="C83"/>
    </row>
    <row r="84" spans="2:3" ht="15" x14ac:dyDescent="0.25">
      <c r="B84"/>
      <c r="C84"/>
    </row>
    <row r="85" spans="2:3" ht="15" x14ac:dyDescent="0.25">
      <c r="B85"/>
      <c r="C85"/>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9"/>
  <sheetViews>
    <sheetView showGridLines="0" workbookViewId="0">
      <selection activeCell="F14" sqref="F14"/>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13" t="s">
        <v>4</v>
      </c>
      <c r="C3" s="14" t="s">
        <v>67</v>
      </c>
    </row>
    <row r="4" spans="2:14" x14ac:dyDescent="0.2">
      <c r="B4" s="13" t="s">
        <v>2</v>
      </c>
      <c r="C4" s="14" t="s">
        <v>22</v>
      </c>
    </row>
    <row r="6" spans="2:14" ht="15" x14ac:dyDescent="0.25">
      <c r="B6" s="40" t="s">
        <v>0</v>
      </c>
      <c r="C6" s="41" t="s">
        <v>98</v>
      </c>
      <c r="D6" s="18" t="s">
        <v>70</v>
      </c>
      <c r="E6" s="5"/>
      <c r="F6" s="5"/>
      <c r="G6" s="5"/>
      <c r="H6" s="5"/>
      <c r="I6" s="5"/>
      <c r="J6" s="5"/>
      <c r="K6" s="5"/>
      <c r="L6" s="6"/>
      <c r="M6" s="6"/>
      <c r="N6" s="5"/>
    </row>
    <row r="7" spans="2:14" ht="15" x14ac:dyDescent="0.25">
      <c r="B7" s="17" t="s">
        <v>47</v>
      </c>
      <c r="C7" s="39">
        <v>144</v>
      </c>
      <c r="D7" s="34">
        <v>0.86227544910179643</v>
      </c>
      <c r="L7"/>
      <c r="M7"/>
    </row>
    <row r="8" spans="2:14" ht="15" x14ac:dyDescent="0.25">
      <c r="B8" s="17" t="s">
        <v>60</v>
      </c>
      <c r="C8" s="39">
        <v>15</v>
      </c>
      <c r="D8" s="34">
        <v>8.9820359281437126E-2</v>
      </c>
      <c r="L8"/>
      <c r="M8"/>
    </row>
    <row r="9" spans="2:14" ht="15" x14ac:dyDescent="0.25">
      <c r="B9" s="17" t="s">
        <v>52</v>
      </c>
      <c r="C9" s="39">
        <v>5</v>
      </c>
      <c r="D9" s="34">
        <v>2.9940119760479042E-2</v>
      </c>
      <c r="L9"/>
      <c r="M9"/>
    </row>
    <row r="10" spans="2:14" ht="15" x14ac:dyDescent="0.25">
      <c r="B10" s="17" t="s">
        <v>59</v>
      </c>
      <c r="C10" s="39">
        <v>2</v>
      </c>
      <c r="D10" s="34">
        <v>1.1976047904191617E-2</v>
      </c>
      <c r="L10"/>
      <c r="M10"/>
    </row>
    <row r="11" spans="2:14" ht="15" x14ac:dyDescent="0.25">
      <c r="B11" s="17" t="s">
        <v>126</v>
      </c>
      <c r="C11" s="39">
        <v>1</v>
      </c>
      <c r="D11" s="34">
        <v>5.9880239520958087E-3</v>
      </c>
      <c r="L11"/>
      <c r="M11"/>
    </row>
    <row r="12" spans="2:14" x14ac:dyDescent="0.2">
      <c r="B12" s="41" t="s">
        <v>107</v>
      </c>
      <c r="C12" s="62">
        <v>167</v>
      </c>
      <c r="D12" s="18"/>
    </row>
    <row r="13" spans="2:14" ht="15" x14ac:dyDescent="0.25">
      <c r="B13"/>
      <c r="C13"/>
      <c r="J13" s="5"/>
      <c r="K13" s="6"/>
      <c r="L13" s="6"/>
      <c r="M13" s="5"/>
      <c r="N13" s="5"/>
    </row>
    <row r="14" spans="2:14" ht="15" x14ac:dyDescent="0.25">
      <c r="B14"/>
      <c r="C14"/>
    </row>
    <row r="15" spans="2:14" ht="15" x14ac:dyDescent="0.25">
      <c r="B15"/>
      <c r="C15"/>
    </row>
    <row r="18" spans="11:11" x14ac:dyDescent="0.2">
      <c r="K18" s="8"/>
    </row>
    <row r="19" spans="11:11" x14ac:dyDescent="0.2">
      <c r="K19" s="8"/>
    </row>
  </sheetData>
  <sortState xmlns:xlrd2="http://schemas.microsoft.com/office/spreadsheetml/2017/richdata2" ref="A2:D10">
    <sortCondition descending="1" ref="C2:C10"/>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6"/>
  <sheetViews>
    <sheetView showGridLines="0" workbookViewId="0">
      <selection activeCell="F16" sqref="F16"/>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13" t="s">
        <v>4</v>
      </c>
      <c r="C3" s="14" t="s">
        <v>12</v>
      </c>
    </row>
    <row r="4" spans="2:10" x14ac:dyDescent="0.2">
      <c r="B4" s="13" t="s">
        <v>2</v>
      </c>
      <c r="C4" s="14" t="s">
        <v>22</v>
      </c>
    </row>
    <row r="6" spans="2:10" x14ac:dyDescent="0.2">
      <c r="B6" s="42" t="s">
        <v>0</v>
      </c>
      <c r="C6" s="42" t="s">
        <v>98</v>
      </c>
      <c r="D6" s="42" t="s">
        <v>70</v>
      </c>
      <c r="E6" s="5"/>
      <c r="F6" s="5"/>
      <c r="G6" s="5"/>
      <c r="H6" s="5"/>
      <c r="I6" s="5"/>
      <c r="J6" s="5"/>
    </row>
    <row r="7" spans="2:10" x14ac:dyDescent="0.2">
      <c r="B7" s="17" t="s">
        <v>47</v>
      </c>
      <c r="C7" s="39">
        <v>49</v>
      </c>
      <c r="D7" s="34">
        <v>0.40833333333333333</v>
      </c>
    </row>
    <row r="8" spans="2:10" x14ac:dyDescent="0.2">
      <c r="B8" s="17" t="s">
        <v>60</v>
      </c>
      <c r="C8" s="39">
        <v>34</v>
      </c>
      <c r="D8" s="34">
        <v>0.28333333333333333</v>
      </c>
    </row>
    <row r="9" spans="2:10" x14ac:dyDescent="0.2">
      <c r="B9" s="17" t="s">
        <v>52</v>
      </c>
      <c r="C9" s="39">
        <v>19</v>
      </c>
      <c r="D9" s="34">
        <v>0.15833333333333333</v>
      </c>
    </row>
    <row r="10" spans="2:10" x14ac:dyDescent="0.2">
      <c r="B10" s="17" t="s">
        <v>59</v>
      </c>
      <c r="C10" s="39">
        <v>7</v>
      </c>
      <c r="D10" s="34">
        <v>5.8333333333333334E-2</v>
      </c>
    </row>
    <row r="11" spans="2:10" x14ac:dyDescent="0.2">
      <c r="B11" s="17" t="s">
        <v>57</v>
      </c>
      <c r="C11" s="39">
        <v>5</v>
      </c>
      <c r="D11" s="34">
        <v>4.1666666666666664E-2</v>
      </c>
    </row>
    <row r="12" spans="2:10" x14ac:dyDescent="0.2">
      <c r="B12" s="17" t="s">
        <v>45</v>
      </c>
      <c r="C12" s="39">
        <v>4</v>
      </c>
      <c r="D12" s="34">
        <v>3.3333333333333333E-2</v>
      </c>
    </row>
    <row r="13" spans="2:10" x14ac:dyDescent="0.2">
      <c r="B13" s="17" t="s">
        <v>127</v>
      </c>
      <c r="C13" s="39">
        <v>1</v>
      </c>
      <c r="D13" s="34">
        <v>8.3333333333333332E-3</v>
      </c>
    </row>
    <row r="14" spans="2:10" x14ac:dyDescent="0.2">
      <c r="B14" s="17" t="s">
        <v>128</v>
      </c>
      <c r="C14" s="39">
        <v>1</v>
      </c>
      <c r="D14" s="43">
        <v>8.3333333333333332E-3</v>
      </c>
    </row>
    <row r="15" spans="2:10" x14ac:dyDescent="0.2">
      <c r="B15" s="41" t="s">
        <v>107</v>
      </c>
      <c r="C15" s="41">
        <v>120</v>
      </c>
      <c r="D15" s="18"/>
    </row>
    <row r="16" spans="2:10" ht="15.75" customHeight="1" x14ac:dyDescent="0.25">
      <c r="B16"/>
      <c r="C16"/>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1"/>
  <sheetViews>
    <sheetView showGridLines="0" workbookViewId="0">
      <selection activeCell="B12" sqref="B12"/>
    </sheetView>
  </sheetViews>
  <sheetFormatPr baseColWidth="10" defaultColWidth="20.140625" defaultRowHeight="12.75" x14ac:dyDescent="0.25"/>
  <cols>
    <col min="1" max="1" width="3.140625" style="9" customWidth="1"/>
    <col min="2" max="2" width="53.28515625" style="9" bestFit="1" customWidth="1"/>
    <col min="3" max="12" width="18.42578125" style="9" customWidth="1"/>
    <col min="13" max="16384" width="20.140625" style="9"/>
  </cols>
  <sheetData>
    <row r="2" spans="2:14" ht="25.5" x14ac:dyDescent="0.25">
      <c r="B2" s="44" t="s">
        <v>0</v>
      </c>
      <c r="C2" s="44" t="s">
        <v>71</v>
      </c>
      <c r="D2" s="45" t="s">
        <v>72</v>
      </c>
      <c r="E2" s="45" t="s">
        <v>73</v>
      </c>
      <c r="F2" s="45" t="s">
        <v>74</v>
      </c>
      <c r="G2" s="44" t="s">
        <v>75</v>
      </c>
      <c r="H2" s="44" t="s">
        <v>76</v>
      </c>
      <c r="I2" s="44" t="s">
        <v>77</v>
      </c>
      <c r="J2" s="44" t="s">
        <v>78</v>
      </c>
      <c r="K2" s="45" t="s">
        <v>79</v>
      </c>
      <c r="L2" s="44" t="s">
        <v>80</v>
      </c>
    </row>
    <row r="3" spans="2:14" x14ac:dyDescent="0.25">
      <c r="B3" s="46" t="s">
        <v>47</v>
      </c>
      <c r="C3" s="47">
        <v>5.33</v>
      </c>
      <c r="D3" s="47">
        <v>0</v>
      </c>
      <c r="E3" s="47">
        <v>6.2</v>
      </c>
      <c r="F3" s="47">
        <v>5.03</v>
      </c>
      <c r="G3" s="47">
        <v>1.5</v>
      </c>
      <c r="H3" s="47">
        <v>4.33</v>
      </c>
      <c r="I3" s="47">
        <v>3.67</v>
      </c>
      <c r="J3" s="47">
        <v>0</v>
      </c>
      <c r="K3" s="47">
        <v>4.9400000000000004</v>
      </c>
      <c r="L3" s="47">
        <v>2.2000000000000002</v>
      </c>
    </row>
    <row r="4" spans="2:14" x14ac:dyDescent="0.25">
      <c r="B4" s="46" t="s">
        <v>127</v>
      </c>
      <c r="C4" s="47">
        <v>0</v>
      </c>
      <c r="D4" s="47">
        <v>0</v>
      </c>
      <c r="E4" s="47">
        <v>0</v>
      </c>
      <c r="F4" s="47">
        <v>6</v>
      </c>
      <c r="G4" s="47">
        <v>0</v>
      </c>
      <c r="H4" s="47">
        <v>0</v>
      </c>
      <c r="I4" s="47">
        <v>0</v>
      </c>
      <c r="J4" s="47">
        <v>0</v>
      </c>
      <c r="K4" s="47">
        <v>0</v>
      </c>
      <c r="L4" s="47">
        <v>0</v>
      </c>
    </row>
    <row r="5" spans="2:14" x14ac:dyDescent="0.25">
      <c r="B5" s="46" t="s">
        <v>57</v>
      </c>
      <c r="C5" s="47">
        <v>0</v>
      </c>
      <c r="D5" s="47">
        <v>0</v>
      </c>
      <c r="E5" s="47">
        <v>0</v>
      </c>
      <c r="F5" s="47">
        <v>15</v>
      </c>
      <c r="G5" s="47">
        <v>0</v>
      </c>
      <c r="H5" s="47">
        <v>0</v>
      </c>
      <c r="I5" s="47">
        <v>23</v>
      </c>
      <c r="J5" s="47">
        <v>0</v>
      </c>
      <c r="K5" s="47">
        <v>0</v>
      </c>
      <c r="L5" s="47">
        <v>0</v>
      </c>
    </row>
    <row r="6" spans="2:14" ht="15" x14ac:dyDescent="0.25">
      <c r="B6" s="46" t="s">
        <v>126</v>
      </c>
      <c r="C6" s="47">
        <v>0</v>
      </c>
      <c r="D6" s="47">
        <v>2</v>
      </c>
      <c r="E6" s="47">
        <v>0</v>
      </c>
      <c r="F6" s="47">
        <v>0</v>
      </c>
      <c r="G6" s="47">
        <v>0</v>
      </c>
      <c r="H6" s="47">
        <v>0</v>
      </c>
      <c r="I6" s="47">
        <v>0</v>
      </c>
      <c r="J6" s="47">
        <v>0</v>
      </c>
      <c r="K6" s="47">
        <v>0</v>
      </c>
      <c r="L6" s="47">
        <v>0</v>
      </c>
      <c r="M6" s="10"/>
      <c r="N6" s="10"/>
    </row>
    <row r="7" spans="2:14" ht="15" x14ac:dyDescent="0.25">
      <c r="B7" s="46" t="s">
        <v>128</v>
      </c>
      <c r="C7" s="47">
        <v>0</v>
      </c>
      <c r="D7" s="47">
        <v>0</v>
      </c>
      <c r="E7" s="47">
        <v>0</v>
      </c>
      <c r="F7" s="47">
        <v>0</v>
      </c>
      <c r="G7" s="47">
        <v>0</v>
      </c>
      <c r="H7" s="47">
        <v>0</v>
      </c>
      <c r="I7" s="47">
        <v>0</v>
      </c>
      <c r="J7" s="47">
        <v>0</v>
      </c>
      <c r="K7" s="47">
        <v>20</v>
      </c>
      <c r="L7" s="47">
        <v>0</v>
      </c>
      <c r="M7" s="10"/>
      <c r="N7" s="10"/>
    </row>
    <row r="8" spans="2:14" x14ac:dyDescent="0.25">
      <c r="B8" s="46" t="s">
        <v>45</v>
      </c>
      <c r="C8" s="47">
        <v>0</v>
      </c>
      <c r="D8" s="47">
        <v>0</v>
      </c>
      <c r="E8" s="47">
        <v>0</v>
      </c>
      <c r="F8" s="47">
        <v>23</v>
      </c>
      <c r="G8" s="47">
        <v>0</v>
      </c>
      <c r="H8" s="47">
        <v>0</v>
      </c>
      <c r="I8" s="47">
        <v>29</v>
      </c>
      <c r="J8" s="47">
        <v>0</v>
      </c>
      <c r="K8" s="47">
        <v>20</v>
      </c>
      <c r="L8" s="47">
        <v>0</v>
      </c>
    </row>
    <row r="9" spans="2:14" x14ac:dyDescent="0.25">
      <c r="B9" s="46" t="s">
        <v>52</v>
      </c>
      <c r="C9" s="47">
        <v>32</v>
      </c>
      <c r="D9" s="47">
        <v>0</v>
      </c>
      <c r="E9" s="47">
        <v>7.5</v>
      </c>
      <c r="F9" s="47">
        <v>24.23</v>
      </c>
      <c r="G9" s="47">
        <v>0</v>
      </c>
      <c r="H9" s="47">
        <v>0</v>
      </c>
      <c r="I9" s="47">
        <v>25.67</v>
      </c>
      <c r="J9" s="47">
        <v>0</v>
      </c>
      <c r="K9" s="47">
        <v>21</v>
      </c>
      <c r="L9" s="47">
        <v>0</v>
      </c>
    </row>
    <row r="10" spans="2:14" x14ac:dyDescent="0.25">
      <c r="B10" s="46" t="s">
        <v>60</v>
      </c>
      <c r="C10" s="47">
        <v>22</v>
      </c>
      <c r="D10" s="47">
        <v>0</v>
      </c>
      <c r="E10" s="47">
        <v>12</v>
      </c>
      <c r="F10" s="47">
        <v>14.79</v>
      </c>
      <c r="G10" s="47">
        <v>0</v>
      </c>
      <c r="H10" s="47">
        <v>9</v>
      </c>
      <c r="I10" s="47">
        <v>17.61</v>
      </c>
      <c r="J10" s="47">
        <v>0</v>
      </c>
      <c r="K10" s="47">
        <v>0</v>
      </c>
      <c r="L10" s="47">
        <v>0</v>
      </c>
    </row>
    <row r="11" spans="2:14" x14ac:dyDescent="0.25">
      <c r="B11" s="46" t="s">
        <v>59</v>
      </c>
      <c r="C11" s="47">
        <v>28</v>
      </c>
      <c r="D11" s="47">
        <v>0</v>
      </c>
      <c r="E11" s="47">
        <v>0</v>
      </c>
      <c r="F11" s="47">
        <v>16.8</v>
      </c>
      <c r="G11" s="47">
        <v>0</v>
      </c>
      <c r="H11" s="47">
        <v>0</v>
      </c>
      <c r="I11" s="47">
        <v>0</v>
      </c>
      <c r="J11" s="47">
        <v>0</v>
      </c>
      <c r="K11" s="47">
        <v>8</v>
      </c>
      <c r="L11" s="47">
        <v>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60"/>
  <sheetViews>
    <sheetView showGridLines="0" workbookViewId="0">
      <selection activeCell="A19" sqref="A19"/>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63" t="s">
        <v>94</v>
      </c>
      <c r="C3" s="48" t="s">
        <v>82</v>
      </c>
    </row>
    <row r="4" spans="2:14" x14ac:dyDescent="0.2">
      <c r="B4" s="11" t="s">
        <v>8</v>
      </c>
      <c r="C4" s="49">
        <v>13</v>
      </c>
    </row>
    <row r="5" spans="2:14" x14ac:dyDescent="0.2">
      <c r="B5" s="11" t="s">
        <v>19</v>
      </c>
      <c r="C5" s="49">
        <v>4</v>
      </c>
    </row>
    <row r="6" spans="2:14" ht="15" x14ac:dyDescent="0.25">
      <c r="B6" s="11" t="s">
        <v>108</v>
      </c>
      <c r="C6" s="49">
        <v>5</v>
      </c>
      <c r="M6"/>
      <c r="N6"/>
    </row>
    <row r="7" spans="2:14" ht="15" x14ac:dyDescent="0.25">
      <c r="B7" s="11" t="s">
        <v>36</v>
      </c>
      <c r="C7" s="49">
        <v>10</v>
      </c>
      <c r="M7"/>
      <c r="N7"/>
    </row>
    <row r="8" spans="2:14" ht="15" x14ac:dyDescent="0.25">
      <c r="B8" s="11" t="s">
        <v>39</v>
      </c>
      <c r="C8" s="49">
        <v>6</v>
      </c>
      <c r="M8"/>
      <c r="N8"/>
    </row>
    <row r="9" spans="2:14" ht="15" x14ac:dyDescent="0.25">
      <c r="B9" s="11" t="s">
        <v>88</v>
      </c>
      <c r="C9" s="50">
        <v>4</v>
      </c>
      <c r="M9"/>
      <c r="N9"/>
    </row>
    <row r="10" spans="2:14" ht="15" x14ac:dyDescent="0.25">
      <c r="B10" s="11" t="s">
        <v>35</v>
      </c>
      <c r="C10" s="49">
        <v>6</v>
      </c>
      <c r="M10"/>
      <c r="N10"/>
    </row>
    <row r="11" spans="2:14" x14ac:dyDescent="0.2">
      <c r="B11" s="11" t="s">
        <v>18</v>
      </c>
      <c r="C11" s="49">
        <v>13</v>
      </c>
    </row>
    <row r="12" spans="2:14" x14ac:dyDescent="0.2">
      <c r="B12" s="11" t="s">
        <v>20</v>
      </c>
      <c r="C12" s="49">
        <v>7</v>
      </c>
    </row>
    <row r="13" spans="2:14" x14ac:dyDescent="0.2">
      <c r="B13" s="11" t="s">
        <v>33</v>
      </c>
      <c r="C13" s="49">
        <v>9</v>
      </c>
    </row>
    <row r="14" spans="2:14" x14ac:dyDescent="0.2">
      <c r="B14" s="11" t="s">
        <v>26</v>
      </c>
      <c r="C14" s="49">
        <v>20</v>
      </c>
    </row>
    <row r="15" spans="2:14" x14ac:dyDescent="0.2">
      <c r="B15" s="11" t="s">
        <v>34</v>
      </c>
      <c r="C15" s="49">
        <v>9</v>
      </c>
    </row>
    <row r="16" spans="2:14" x14ac:dyDescent="0.2">
      <c r="B16" s="11" t="s">
        <v>38</v>
      </c>
      <c r="C16" s="49">
        <v>3</v>
      </c>
    </row>
    <row r="17" spans="2:3" x14ac:dyDescent="0.2">
      <c r="B17" s="11" t="s">
        <v>29</v>
      </c>
      <c r="C17" s="49">
        <v>7</v>
      </c>
    </row>
    <row r="18" spans="2:3" x14ac:dyDescent="0.2">
      <c r="B18" s="11" t="s">
        <v>41</v>
      </c>
      <c r="C18" s="49">
        <v>2</v>
      </c>
    </row>
    <row r="19" spans="2:3" x14ac:dyDescent="0.2">
      <c r="B19" s="11" t="s">
        <v>30</v>
      </c>
      <c r="C19" s="49">
        <v>5</v>
      </c>
    </row>
    <row r="20" spans="2:3" x14ac:dyDescent="0.2">
      <c r="B20" s="11" t="s">
        <v>109</v>
      </c>
      <c r="C20" s="49">
        <v>2</v>
      </c>
    </row>
    <row r="21" spans="2:3" x14ac:dyDescent="0.2">
      <c r="B21" s="11" t="s">
        <v>25</v>
      </c>
      <c r="C21" s="49">
        <v>2</v>
      </c>
    </row>
    <row r="22" spans="2:3" x14ac:dyDescent="0.2">
      <c r="B22" s="11" t="s">
        <v>31</v>
      </c>
      <c r="C22" s="49">
        <v>5</v>
      </c>
    </row>
    <row r="23" spans="2:3" x14ac:dyDescent="0.2">
      <c r="B23" s="2" t="s">
        <v>129</v>
      </c>
      <c r="C23" s="50">
        <v>1</v>
      </c>
    </row>
    <row r="24" spans="2:3" x14ac:dyDescent="0.2">
      <c r="B24" s="63" t="s">
        <v>107</v>
      </c>
      <c r="C24" s="48">
        <f>+SUM(C4:C23)</f>
        <v>133</v>
      </c>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2021-05-20T17:04:02Z</dcterms:modified>
</cp:coreProperties>
</file>