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3155" windowHeight="11985" activeTab="0"/>
  </bookViews>
  <sheets>
    <sheet name="Informe Transparencia" sheetId="1" r:id="rId1"/>
  </sheets>
  <definedNames/>
  <calcPr fullCalcOnLoad="1"/>
</workbook>
</file>

<file path=xl/sharedStrings.xml><?xml version="1.0" encoding="utf-8"?>
<sst xmlns="http://schemas.openxmlformats.org/spreadsheetml/2006/main" count="194" uniqueCount="106">
  <si>
    <t>20 de julio</t>
  </si>
  <si>
    <t>Canal presencial Turnos</t>
  </si>
  <si>
    <t xml:space="preserve">Trámites </t>
  </si>
  <si>
    <t>Virtual</t>
  </si>
  <si>
    <t>total mes</t>
  </si>
  <si>
    <t>Enero</t>
  </si>
  <si>
    <t>Febrero</t>
  </si>
  <si>
    <t>Marzo</t>
  </si>
  <si>
    <t>Abril</t>
  </si>
  <si>
    <t>totales</t>
  </si>
  <si>
    <t>total tipo trámite</t>
  </si>
  <si>
    <t>total tipo certificado</t>
  </si>
  <si>
    <t>Certificado Catastral</t>
  </si>
  <si>
    <t>Certificado Censo Inmobiliario</t>
  </si>
  <si>
    <t>total puntos</t>
  </si>
  <si>
    <t>Atención canal telefónico 2015</t>
  </si>
  <si>
    <t>Datos Mensuales linea 7600</t>
  </si>
  <si>
    <t># Llamadas atendidas</t>
  </si>
  <si>
    <t>Total horas mes llamadas atendidas</t>
  </si>
  <si>
    <t>Americas</t>
  </si>
  <si>
    <t>Bosa</t>
  </si>
  <si>
    <t>CAD</t>
  </si>
  <si>
    <t>Suba</t>
  </si>
  <si>
    <t>Usuarios atendidos por punto 2015</t>
  </si>
  <si>
    <t>Trámites radicados 2015</t>
  </si>
  <si>
    <t>Certificaciones expedidas canal virtual 2015</t>
  </si>
  <si>
    <t>minutos promedio por llamada</t>
  </si>
  <si>
    <t>Certificaciones atendidas</t>
  </si>
  <si>
    <t>Canal de atención</t>
  </si>
  <si>
    <t>Presencial</t>
  </si>
  <si>
    <t>Página WEB</t>
  </si>
  <si>
    <t>total canal atención</t>
  </si>
  <si>
    <t>20 DE JULIO</t>
  </si>
  <si>
    <t>AMERICAS</t>
  </si>
  <si>
    <t>BOSA</t>
  </si>
  <si>
    <t>CAD 2DO PISO</t>
  </si>
  <si>
    <t>SUBA</t>
  </si>
  <si>
    <t>Punto de atención</t>
  </si>
  <si>
    <t>Total mes</t>
  </si>
  <si>
    <t>Total punto</t>
  </si>
  <si>
    <t>Total de trámites no inmediatos más solicitados por punto de atención</t>
  </si>
  <si>
    <t xml:space="preserve">Trámites no inmediatos más solicitados </t>
  </si>
  <si>
    <t>Mayo</t>
  </si>
  <si>
    <t>Junio</t>
  </si>
  <si>
    <t>Julio</t>
  </si>
  <si>
    <t>Tipo de requerimiento</t>
  </si>
  <si>
    <t>ene</t>
  </si>
  <si>
    <t>feb</t>
  </si>
  <si>
    <t>mar</t>
  </si>
  <si>
    <t>abr</t>
  </si>
  <si>
    <t>may</t>
  </si>
  <si>
    <t>jun</t>
  </si>
  <si>
    <t>jul</t>
  </si>
  <si>
    <t>Total general</t>
  </si>
  <si>
    <t>PETICIÓN DE INTERÉS PARTICULAR</t>
  </si>
  <si>
    <t>RECLAMO</t>
  </si>
  <si>
    <t>SOLICITUD INFORMACIÓN</t>
  </si>
  <si>
    <t>FELICITACIÓN</t>
  </si>
  <si>
    <t>QUEJA</t>
  </si>
  <si>
    <t xml:space="preserve">PETICIÓN DE INTERÉS GENERAL </t>
  </si>
  <si>
    <t>SUGERENCIA</t>
  </si>
  <si>
    <t>Canal de recepción</t>
  </si>
  <si>
    <t>SDQS ALCALDÍA</t>
  </si>
  <si>
    <t>PRESENCIAL</t>
  </si>
  <si>
    <t>BUZÓN</t>
  </si>
  <si>
    <t>VIRTUAL</t>
  </si>
  <si>
    <t>TELEFÓNICO</t>
  </si>
  <si>
    <t>ESCRITO</t>
  </si>
  <si>
    <t>REQUERIMIENTOS EN EL SDQS POR TIPO</t>
  </si>
  <si>
    <t>REQUERIMIENTOS EN EL SDQS POR CANAL</t>
  </si>
  <si>
    <t>Agosto</t>
  </si>
  <si>
    <t>Ago</t>
  </si>
  <si>
    <t>Septiembre</t>
  </si>
  <si>
    <t>Sep</t>
  </si>
  <si>
    <t>Ene</t>
  </si>
  <si>
    <t>Feb</t>
  </si>
  <si>
    <t>Mar</t>
  </si>
  <si>
    <t>Abr</t>
  </si>
  <si>
    <t>May</t>
  </si>
  <si>
    <t>Jun</t>
  </si>
  <si>
    <t>Jul</t>
  </si>
  <si>
    <t>Octubre</t>
  </si>
  <si>
    <t>Oct</t>
  </si>
  <si>
    <t>Noviembre</t>
  </si>
  <si>
    <t>Nov</t>
  </si>
  <si>
    <t>TI - Trámite Inmediato</t>
  </si>
  <si>
    <t>TNI - Trámite No Inmediato</t>
  </si>
  <si>
    <t>042-REVISION AVALUO</t>
  </si>
  <si>
    <t>005-MODIFICACION ESTRATO USO Y DESTINO</t>
  </si>
  <si>
    <t>010-CAMBIO DE NOMBRE</t>
  </si>
  <si>
    <t>032-RECTIFICACION DE AREA CONSTRUIDA</t>
  </si>
  <si>
    <t>021-DESENGLOBE NPH-NO PROPIEDAD HORIZONTAL</t>
  </si>
  <si>
    <t>022-DESENGLOBE PROPIEDAD HORIZONTAL</t>
  </si>
  <si>
    <t>031-INCORPORACION CONSTRUCCION NPH</t>
  </si>
  <si>
    <t>064-CANCELACION PREDIO</t>
  </si>
  <si>
    <t>071-CERTIFICACIONES MANUALES CONSERVACION</t>
  </si>
  <si>
    <t xml:space="preserve">074-CERTIFICACION DE  CABIDA Y LINDEROS </t>
  </si>
  <si>
    <t>ESTADÍSTICAS INFORME DE TRANSPARENCIA - 2015</t>
  </si>
  <si>
    <r>
      <t xml:space="preserve"> UNIDAD ADMINISTRATIVA ESPECIAL DE CATASTRO DISTRITAL 
</t>
    </r>
    <r>
      <rPr>
        <sz val="16"/>
        <color indexed="56"/>
        <rFont val="Calibri"/>
        <family val="2"/>
      </rPr>
      <t>Sector Hacienda</t>
    </r>
  </si>
  <si>
    <t>Participación mes en el total</t>
  </si>
  <si>
    <t>Participación</t>
  </si>
  <si>
    <t>Diciembre</t>
  </si>
  <si>
    <t>Dic</t>
  </si>
  <si>
    <t>Participación TI en el total</t>
  </si>
  <si>
    <t>Participación TNI en el total</t>
  </si>
  <si>
    <t>Datos actualizados según reporte mensual de "Usuarios_Atendidos_por_Servicio" del SAT de septiembre a diciembre de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</si>
</sst>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56"/>
      <name val="Calibri"/>
      <family val="2"/>
    </font>
    <font>
      <sz val="16"/>
      <color indexed="56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8"/>
      <name val="Calibri"/>
      <family val="0"/>
    </font>
    <font>
      <sz val="14"/>
      <color indexed="63"/>
      <name val="Calibri"/>
      <family val="0"/>
    </font>
    <font>
      <sz val="9"/>
      <color indexed="8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48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7" fillId="0" borderId="10" xfId="0" applyFont="1" applyBorder="1" applyAlignment="1">
      <alignment horizontal="right" wrapText="1"/>
    </xf>
    <xf numFmtId="0" fontId="47" fillId="12" borderId="10" xfId="0" applyFont="1" applyFill="1" applyBorder="1" applyAlignment="1">
      <alignment horizontal="center" vertical="center" wrapText="1"/>
    </xf>
    <xf numFmtId="0" fontId="47" fillId="12" borderId="10" xfId="0" applyFont="1" applyFill="1" applyBorder="1" applyAlignment="1">
      <alignment horizontal="center" vertical="center"/>
    </xf>
    <xf numFmtId="17" fontId="47" fillId="12" borderId="10" xfId="0" applyNumberFormat="1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right"/>
    </xf>
    <xf numFmtId="3" fontId="47" fillId="12" borderId="10" xfId="0" applyNumberFormat="1" applyFont="1" applyFill="1" applyBorder="1" applyAlignment="1">
      <alignment/>
    </xf>
    <xf numFmtId="3" fontId="49" fillId="12" borderId="10" xfId="0" applyNumberFormat="1" applyFont="1" applyFill="1" applyBorder="1" applyAlignment="1">
      <alignment/>
    </xf>
    <xf numFmtId="0" fontId="47" fillId="12" borderId="10" xfId="0" applyFont="1" applyFill="1" applyBorder="1" applyAlignment="1">
      <alignment/>
    </xf>
    <xf numFmtId="0" fontId="49" fillId="12" borderId="10" xfId="0" applyFont="1" applyFill="1" applyBorder="1" applyAlignment="1">
      <alignment horizontal="center" vertical="center" wrapText="1"/>
    </xf>
    <xf numFmtId="0" fontId="47" fillId="12" borderId="10" xfId="0" applyFont="1" applyFill="1" applyBorder="1" applyAlignment="1">
      <alignment horizontal="right" wrapText="1"/>
    </xf>
    <xf numFmtId="0" fontId="49" fillId="12" borderId="10" xfId="0" applyFont="1" applyFill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10" xfId="52" applyNumberFormat="1" applyFont="1" applyBorder="1" applyAlignment="1">
      <alignment/>
    </xf>
    <xf numFmtId="10" fontId="47" fillId="0" borderId="10" xfId="52" applyNumberFormat="1" applyFont="1" applyFill="1" applyBorder="1" applyAlignment="1">
      <alignment/>
    </xf>
    <xf numFmtId="10" fontId="49" fillId="12" borderId="10" xfId="52" applyNumberFormat="1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10" fontId="0" fillId="0" borderId="0" xfId="52" applyNumberFormat="1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Fill="1" applyBorder="1" applyAlignment="1">
      <alignment horizontal="left"/>
    </xf>
    <xf numFmtId="165" fontId="47" fillId="0" borderId="10" xfId="46" applyNumberFormat="1" applyFont="1" applyBorder="1" applyAlignment="1">
      <alignment/>
    </xf>
    <xf numFmtId="165" fontId="47" fillId="12" borderId="10" xfId="46" applyNumberFormat="1" applyFont="1" applyFill="1" applyBorder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Trámites radicados 2015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6"/>
          <c:y val="0.2"/>
          <c:w val="0.908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Transparencia'!$A$57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Transparencia'!$B$56:$M$56</c:f>
              <c:strCache/>
            </c:strRef>
          </c:cat>
          <c:val>
            <c:numRef>
              <c:f>'Informe Transparencia'!$B$57:$M$57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Transparencia'!$A$58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Transparencia'!$B$56:$M$56</c:f>
              <c:strCache/>
            </c:strRef>
          </c:cat>
          <c:val>
            <c:numRef>
              <c:f>'Informe Transparencia'!$B$58:$M$58</c:f>
              <c:numCache/>
            </c:numRef>
          </c:val>
          <c:shape val="box"/>
        </c:ser>
        <c:shape val="box"/>
        <c:axId val="3218402"/>
        <c:axId val="28965619"/>
      </c:bar3DChart>
      <c:catAx>
        <c:axId val="321840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8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75"/>
          <c:y val="0.247"/>
          <c:w val="0.10325"/>
          <c:h val="0.53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REQUERIMIENTOS EN EL SDQS POR TIPO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view3D>
      <c:rotX val="15"/>
      <c:hPercent val="338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4175"/>
          <c:w val="0.939"/>
          <c:h val="0.828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'Informe Transparencia'!$B$214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Transparencia'!$A$215:$A$221</c:f>
              <c:strCache/>
            </c:strRef>
          </c:cat>
          <c:val>
            <c:numRef>
              <c:f>'Informe Transparencia'!$B$215:$B$221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Transparencia'!$C$214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Transparencia'!$A$215:$A$221</c:f>
              <c:strCache/>
            </c:strRef>
          </c:cat>
          <c:val>
            <c:numRef>
              <c:f>'Informe Transparencia'!$C$215:$C$221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Transparencia'!$D$214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Transparencia'!$A$215:$A$221</c:f>
              <c:strCache/>
            </c:strRef>
          </c:cat>
          <c:val>
            <c:numRef>
              <c:f>'Informe Transparencia'!$D$215:$D$221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Transparencia'!$E$214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Transparencia'!$A$215:$A$221</c:f>
              <c:strCache/>
            </c:strRef>
          </c:cat>
          <c:val>
            <c:numRef>
              <c:f>'Informe Transparencia'!$E$215:$E$221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Transparencia'!$F$214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Transparencia'!$A$215:$A$221</c:f>
              <c:strCache/>
            </c:strRef>
          </c:cat>
          <c:val>
            <c:numRef>
              <c:f>'Informe Transparencia'!$F$215:$F$221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Transparencia'!$G$214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Transparencia'!$A$215:$A$221</c:f>
              <c:strCache/>
            </c:strRef>
          </c:cat>
          <c:val>
            <c:numRef>
              <c:f>'Informe Transparencia'!$G$215:$G$221</c:f>
              <c:numCache/>
            </c:numRef>
          </c:val>
          <c:shape val="box"/>
        </c:ser>
        <c:ser>
          <c:idx val="6"/>
          <c:order val="6"/>
          <c:tx>
            <c:strRef>
              <c:f>'Informe Transparencia'!$H$214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Transparencia'!$A$215:$A$221</c:f>
              <c:strCache/>
            </c:strRef>
          </c:cat>
          <c:val>
            <c:numRef>
              <c:f>'Informe Transparencia'!$H$215:$H$221</c:f>
              <c:numCache/>
            </c:numRef>
          </c:val>
          <c:shape val="box"/>
        </c:ser>
        <c:ser>
          <c:idx val="7"/>
          <c:order val="7"/>
          <c:tx>
            <c:strRef>
              <c:f>'Informe Transparencia'!$M$214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Transparencia'!$A$215:$A$221</c:f>
              <c:strCache/>
            </c:strRef>
          </c:cat>
          <c:val>
            <c:numRef>
              <c:f>'Informe Transparencia'!$M$215:$M$221</c:f>
              <c:numCache/>
            </c:numRef>
          </c:val>
          <c:shape val="box"/>
        </c:ser>
        <c:overlap val="100"/>
        <c:gapWidth val="55"/>
        <c:gapDepth val="55"/>
        <c:shape val="box"/>
        <c:axId val="35440732"/>
        <c:axId val="50531133"/>
      </c:bar3DChart>
      <c:catAx>
        <c:axId val="35440732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40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75"/>
          <c:y val="0.15325"/>
          <c:w val="0.0515"/>
          <c:h val="0.53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REQUERIMIENTOS EN EL SDQS POR CANAL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view3D>
      <c:rotX val="15"/>
      <c:hPercent val="423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5475"/>
          <c:w val="0.94"/>
          <c:h val="0.81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'Informe Transparencia'!$B$245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Transparencia'!$A$246:$A$251</c:f>
              <c:strCache/>
            </c:strRef>
          </c:cat>
          <c:val>
            <c:numRef>
              <c:f>'Informe Transparencia'!$B$246:$B$251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Transparencia'!$C$245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Transparencia'!$A$246:$A$251</c:f>
              <c:strCache/>
            </c:strRef>
          </c:cat>
          <c:val>
            <c:numRef>
              <c:f>'Informe Transparencia'!$C$246:$C$251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Transparencia'!$D$245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Transparencia'!$A$246:$A$251</c:f>
              <c:strCache/>
            </c:strRef>
          </c:cat>
          <c:val>
            <c:numRef>
              <c:f>'Informe Transparencia'!$D$246:$D$251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Transparencia'!$E$245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Transparencia'!$A$246:$A$251</c:f>
              <c:strCache/>
            </c:strRef>
          </c:cat>
          <c:val>
            <c:numRef>
              <c:f>'Informe Transparencia'!$E$246:$E$251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Transparencia'!$F$245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Transparencia'!$A$246:$A$251</c:f>
              <c:strCache/>
            </c:strRef>
          </c:cat>
          <c:val>
            <c:numRef>
              <c:f>'Informe Transparencia'!$F$246:$F$251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Transparencia'!$G$245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Transparencia'!$A$246:$A$251</c:f>
              <c:strCache/>
            </c:strRef>
          </c:cat>
          <c:val>
            <c:numRef>
              <c:f>'Informe Transparencia'!$G$246:$G$251</c:f>
              <c:numCache/>
            </c:numRef>
          </c:val>
          <c:shape val="box"/>
        </c:ser>
        <c:ser>
          <c:idx val="6"/>
          <c:order val="6"/>
          <c:tx>
            <c:strRef>
              <c:f>'Informe Transparencia'!$M$245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Transparencia'!$A$246:$A$251</c:f>
              <c:strCache/>
            </c:strRef>
          </c:cat>
          <c:val>
            <c:numRef>
              <c:f>'Informe Transparencia'!$M$246:$M$251</c:f>
              <c:numCache/>
            </c:numRef>
          </c:val>
          <c:shape val="box"/>
        </c:ser>
        <c:overlap val="100"/>
        <c:gapWidth val="55"/>
        <c:gapDepth val="55"/>
        <c:shape val="box"/>
        <c:axId val="52127014"/>
        <c:axId val="66489943"/>
      </c:bar3DChart>
      <c:catAx>
        <c:axId val="52127014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27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"/>
          <c:y val="0.161"/>
          <c:w val="0.0595"/>
          <c:h val="0.6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Participación mes en el total para usuarios atendidos en puntos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33"/>
          <c:w val="0.92425"/>
          <c:h val="0.85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Transparencia'!$A$18</c:f>
              <c:strCache>
                <c:ptCount val="1"/>
                <c:pt idx="0">
                  <c:v>Participación mes en el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Transparencia'!$B$11:$M$11</c:f>
              <c:strCache/>
            </c:strRef>
          </c:cat>
          <c:val>
            <c:numRef>
              <c:f>'Informe Transparencia'!$B$18:$M$18</c:f>
              <c:numCache/>
            </c:numRef>
          </c:val>
          <c:shape val="box"/>
        </c:ser>
        <c:shape val="box"/>
        <c:axId val="61538576"/>
        <c:axId val="16976273"/>
      </c:bar3D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385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13725"/>
          <c:w val="0.7585"/>
          <c:h val="0.5345"/>
        </c:manualLayout>
      </c:layout>
      <c:pie3DChart>
        <c:varyColors val="1"/>
        <c:ser>
          <c:idx val="0"/>
          <c:order val="0"/>
          <c:tx>
            <c:strRef>
              <c:f>'Informe Transparencia'!$O$56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D5B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77933C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'Informe Transparencia'!$A$57:$A$58</c:f>
              <c:strCache/>
            </c:strRef>
          </c:cat>
          <c:val>
            <c:numRef>
              <c:f>'Informe Transparencia'!$O$57:$O$58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24"/>
          <c:y val="0.6465"/>
          <c:w val="0.97"/>
          <c:h val="0.3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23375"/>
          <c:w val="0.80975"/>
          <c:h val="0.52575"/>
        </c:manualLayout>
      </c:layout>
      <c:pie3DChart>
        <c:varyColors val="1"/>
        <c:ser>
          <c:idx val="0"/>
          <c:order val="0"/>
          <c:tx>
            <c:strRef>
              <c:f>'Informe Transparencia'!$A$165</c:f>
              <c:strCache>
                <c:ptCount val="1"/>
                <c:pt idx="0">
                  <c:v>Certificaciones atendidas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'Informe Transparencia'!$A$167:$A$168</c:f>
              <c:strCache/>
            </c:strRef>
          </c:cat>
          <c:val>
            <c:numRef>
              <c:f>'Informe Transparencia'!$O$167:$O$168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545"/>
          <c:y val="0.82275"/>
          <c:w val="0.88175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Participación mensual sobre el total año</a:t>
            </a:r>
          </a:p>
        </c:rich>
      </c:tx>
      <c:layout>
        <c:manualLayout>
          <c:xMode val="factor"/>
          <c:yMode val="factor"/>
          <c:x val="-0.00075"/>
          <c:y val="-0.00825"/>
        </c:manualLayout>
      </c:layout>
      <c:spPr>
        <a:noFill/>
        <a:ln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15425"/>
          <c:w val="0.90825"/>
          <c:h val="0.8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Transparencia'!$A$60</c:f>
              <c:strCache>
                <c:ptCount val="1"/>
                <c:pt idx="0">
                  <c:v>Participación TI en el total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CE6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CE6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Transparencia'!$B$56:$M$56</c:f>
              <c:strCache/>
            </c:strRef>
          </c:cat>
          <c:val>
            <c:numRef>
              <c:f>'Informe Transparencia'!$B$60:$M$60</c:f>
              <c:numCache/>
            </c:numRef>
          </c:val>
          <c:shape val="cylinder"/>
        </c:ser>
        <c:ser>
          <c:idx val="1"/>
          <c:order val="1"/>
          <c:tx>
            <c:strRef>
              <c:f>'Informe Transparencia'!$A$61</c:f>
              <c:strCache>
                <c:ptCount val="1"/>
                <c:pt idx="0">
                  <c:v>Participación TNI en el total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Transparencia'!$B$56:$M$56</c:f>
              <c:strCache/>
            </c:strRef>
          </c:cat>
          <c:val>
            <c:numRef>
              <c:f>'Informe Transparencia'!$B$61:$M$61</c:f>
              <c:numCache/>
            </c:numRef>
          </c:val>
          <c:shape val="cylinder"/>
        </c:ser>
        <c:shape val="box"/>
        <c:axId val="18568730"/>
        <c:axId val="32900843"/>
      </c:bar3D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00843"/>
        <c:crosses val="autoZero"/>
        <c:auto val="1"/>
        <c:lblOffset val="100"/>
        <c:tickLblSkip val="1"/>
        <c:noMultiLvlLbl val="0"/>
      </c:catAx>
      <c:valAx>
        <c:axId val="32900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568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473"/>
          <c:w val="0.1225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Certificaciones expedidas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canal virtual 2015</a:t>
            </a:r>
          </a:p>
        </c:rich>
      </c:tx>
      <c:layout>
        <c:manualLayout>
          <c:xMode val="factor"/>
          <c:yMode val="factor"/>
          <c:x val="-0.00075"/>
          <c:y val="-0.01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2425"/>
          <c:w val="0.86375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Transparencia'!$A$190</c:f>
              <c:strCache>
                <c:ptCount val="1"/>
                <c:pt idx="0">
                  <c:v>Certificado Catastral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Transparencia'!$B$189:$M$189</c:f>
              <c:strCache/>
            </c:strRef>
          </c:cat>
          <c:val>
            <c:numRef>
              <c:f>'Informe Transparencia'!$B$190:$M$190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Transparencia'!$A$191</c:f>
              <c:strCache>
                <c:ptCount val="1"/>
                <c:pt idx="0">
                  <c:v>Certificado Censo Inmobiliario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Transparencia'!$B$189:$M$189</c:f>
              <c:strCache/>
            </c:strRef>
          </c:cat>
          <c:val>
            <c:numRef>
              <c:f>'Informe Transparencia'!$B$191:$M$191</c:f>
              <c:numCache/>
            </c:numRef>
          </c:val>
          <c:shape val="box"/>
        </c:ser>
        <c:shape val="box"/>
        <c:axId val="59363980"/>
        <c:axId val="64513773"/>
      </c:bar3DChart>
      <c:catAx>
        <c:axId val="5936398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63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34575"/>
          <c:w val="0.11275"/>
          <c:h val="0.3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Usuarios atendidos por punto 2015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515"/>
          <c:w val="0.9122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Transparencia'!$A$12</c:f>
              <c:strCache>
                <c:ptCount val="1"/>
                <c:pt idx="0">
                  <c:v>20 de julio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Transparencia'!$B$11:$M$11</c:f>
              <c:strCache/>
            </c:strRef>
          </c:cat>
          <c:val>
            <c:numRef>
              <c:f>'Informe Transparencia'!$B$12:$M$12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Transparencia'!$A$13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Transparencia'!$B$11:$M$11</c:f>
              <c:strCache/>
            </c:strRef>
          </c:cat>
          <c:val>
            <c:numRef>
              <c:f>'Informe Transparencia'!$B$13:$M$13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Transparencia'!$A$14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Transparencia'!$B$11:$M$11</c:f>
              <c:strCache/>
            </c:strRef>
          </c:cat>
          <c:val>
            <c:numRef>
              <c:f>'Informe Transparencia'!$B$14:$M$14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Transparencia'!$A$15</c:f>
              <c:strCache>
                <c:ptCount val="1"/>
                <c:pt idx="0">
                  <c:v>CAD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Transparencia'!$B$11:$M$11</c:f>
              <c:strCache/>
            </c:strRef>
          </c:cat>
          <c:val>
            <c:numRef>
              <c:f>'Informe Transparencia'!$B$15:$M$15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Transparencia'!$A$16</c:f>
              <c:strCache>
                <c:ptCount val="1"/>
                <c:pt idx="0">
                  <c:v>Suba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Transparencia'!$B$11:$M$11</c:f>
              <c:strCache/>
            </c:strRef>
          </c:cat>
          <c:val>
            <c:numRef>
              <c:f>'Informe Transparencia'!$B$16:$M$16</c:f>
              <c:numCache/>
            </c:numRef>
          </c:val>
          <c:shape val="box"/>
        </c:ser>
        <c:shape val="box"/>
        <c:axId val="43753046"/>
        <c:axId val="58233095"/>
      </c:bar3DChart>
      <c:catAx>
        <c:axId val="4375304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53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78"/>
          <c:w val="0.064"/>
          <c:h val="0.35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54"/>
          <c:w val="0.9267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Transparencia'!$A$275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333333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Transparencia'!$B$274:$M$274</c:f>
              <c:strCache/>
            </c:strRef>
          </c:cat>
          <c:val>
            <c:numRef>
              <c:f>'Informe Transparencia'!$B$275:$M$275</c:f>
              <c:numCache/>
            </c:numRef>
          </c:val>
          <c:shape val="box"/>
        </c:ser>
        <c:shape val="box"/>
        <c:axId val="54335808"/>
        <c:axId val="19260225"/>
      </c:bar3DChart>
      <c:catAx>
        <c:axId val="543358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5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44075"/>
          <c:w val="0.1012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154"/>
          <c:w val="0.921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Transparencia'!$A$276</c:f>
              <c:strCache>
                <c:ptCount val="1"/>
                <c:pt idx="0">
                  <c:v>minutos promedio por llamada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333333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Transparencia'!$B$274:$M$274</c:f>
              <c:strCache/>
            </c:strRef>
          </c:cat>
          <c:val>
            <c:numRef>
              <c:f>'Informe Transparencia'!$B$276:$M$276</c:f>
              <c:numCache/>
            </c:numRef>
          </c:val>
          <c:shape val="box"/>
        </c:ser>
        <c:shape val="box"/>
        <c:axId val="39124298"/>
        <c:axId val="16574363"/>
      </c:bar3DChart>
      <c:catAx>
        <c:axId val="391242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24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25"/>
          <c:y val="0.387"/>
          <c:w val="0.099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54"/>
          <c:w val="0.910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Transparencia'!$A$277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333333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Transparencia'!$B$274:$M$274</c:f>
              <c:strCache/>
            </c:strRef>
          </c:cat>
          <c:val>
            <c:numRef>
              <c:f>'Informe Transparencia'!$B$277:$M$277</c:f>
              <c:numCache/>
            </c:numRef>
          </c:val>
          <c:shape val="box"/>
        </c:ser>
        <c:shape val="box"/>
        <c:axId val="14951540"/>
        <c:axId val="346133"/>
      </c:bar3DChart>
      <c:catAx>
        <c:axId val="149515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"/>
          <c:y val="0.4515"/>
          <c:w val="0.1045"/>
          <c:h val="0.2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Certificaciones atendidas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54"/>
          <c:w val="0.9307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Transparencia'!$A$167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Transparencia'!$B$166:$M$166</c:f>
              <c:strCache/>
            </c:strRef>
          </c:cat>
          <c:val>
            <c:numRef>
              <c:f>'Informe Transparencia'!$B$167:$M$167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Transparencia'!$A$168</c:f>
              <c:strCache>
                <c:ptCount val="1"/>
                <c:pt idx="0">
                  <c:v>Página WEB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Transparencia'!$B$166:$M$166</c:f>
              <c:strCache/>
            </c:strRef>
          </c:cat>
          <c:val>
            <c:numRef>
              <c:f>'Informe Transparencia'!$B$168:$M$168</c:f>
              <c:numCache/>
            </c:numRef>
          </c:val>
          <c:shape val="box"/>
        </c:ser>
        <c:shape val="box"/>
        <c:axId val="3115198"/>
        <c:axId val="28036783"/>
      </c:bar3DChart>
      <c:catAx>
        <c:axId val="311519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"/>
          <c:y val="0.423"/>
          <c:w val="0.07875"/>
          <c:h val="0.2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Trámites no inmediatos más solicitados</a:t>
            </a:r>
          </a:p>
        </c:rich>
      </c:tx>
      <c:layout>
        <c:manualLayout>
          <c:xMode val="factor"/>
          <c:yMode val="factor"/>
          <c:x val="-0.14275"/>
          <c:y val="-0.010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975"/>
          <c:w val="0.83575"/>
          <c:h val="0.90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Transparencia'!$A$93</c:f>
              <c:strCache>
                <c:ptCount val="1"/>
                <c:pt idx="0">
                  <c:v>042-REVISION AVALUO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Transparencia'!$B$92:$M$92</c:f>
              <c:strCache/>
            </c:strRef>
          </c:cat>
          <c:val>
            <c:numRef>
              <c:f>'Informe Transparencia'!$B$93:$M$93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Transparencia'!$A$94</c:f>
              <c:strCache>
                <c:ptCount val="1"/>
                <c:pt idx="0">
                  <c:v>074-CERTIFICACION DE  CABIDA Y LINDEROS 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Transparencia'!$B$92:$M$92</c:f>
              <c:strCache/>
            </c:strRef>
          </c:cat>
          <c:val>
            <c:numRef>
              <c:f>'Informe Transparencia'!$B$94:$M$94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Transparencia'!$A$95</c:f>
              <c:strCache>
                <c:ptCount val="1"/>
                <c:pt idx="0">
                  <c:v>005-MODIFICACION ESTRATO USO Y DESTINO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Transparencia'!$B$92:$M$92</c:f>
              <c:strCache/>
            </c:strRef>
          </c:cat>
          <c:val>
            <c:numRef>
              <c:f>'Informe Transparencia'!$B$95:$M$95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Transparencia'!$A$96</c:f>
              <c:strCache>
                <c:ptCount val="1"/>
                <c:pt idx="0">
                  <c:v>021-DESENGLOBE NPH-NO PROPIEDAD HORIZONTAL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Transparencia'!$B$92:$M$92</c:f>
              <c:strCache/>
            </c:strRef>
          </c:cat>
          <c:val>
            <c:numRef>
              <c:f>'Informe Transparencia'!$B$96:$M$96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Transparencia'!$A$97</c:f>
              <c:strCache>
                <c:ptCount val="1"/>
                <c:pt idx="0">
                  <c:v>064-CANCELACION PREDIO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Transparencia'!$B$92:$M$92</c:f>
              <c:strCache/>
            </c:strRef>
          </c:cat>
          <c:val>
            <c:numRef>
              <c:f>'Informe Transparencia'!$B$97:$M$97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Transparencia'!$A$98</c:f>
              <c:strCache>
                <c:ptCount val="1"/>
                <c:pt idx="0">
                  <c:v>031-INCORPORACION CONSTRUCCION NPH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Transparencia'!$B$92:$M$92</c:f>
              <c:strCache/>
            </c:strRef>
          </c:cat>
          <c:val>
            <c:numRef>
              <c:f>'Informe Transparencia'!$B$98:$M$98</c:f>
              <c:numCache/>
            </c:numRef>
          </c:val>
          <c:shape val="box"/>
        </c:ser>
        <c:ser>
          <c:idx val="6"/>
          <c:order val="6"/>
          <c:tx>
            <c:strRef>
              <c:f>'Informe Transparencia'!$A$99</c:f>
              <c:strCache>
                <c:ptCount val="1"/>
                <c:pt idx="0">
                  <c:v>071-CERTIFICACIONES MANUALES CONSERVACION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Transparencia'!$B$92:$M$92</c:f>
              <c:strCache/>
            </c:strRef>
          </c:cat>
          <c:val>
            <c:numRef>
              <c:f>'Informe Transparencia'!$B$99:$M$99</c:f>
              <c:numCache/>
            </c:numRef>
          </c:val>
          <c:shape val="box"/>
        </c:ser>
        <c:ser>
          <c:idx val="7"/>
          <c:order val="7"/>
          <c:tx>
            <c:strRef>
              <c:f>'Informe Transparencia'!$A$100</c:f>
              <c:strCache>
                <c:ptCount val="1"/>
                <c:pt idx="0">
                  <c:v>010-CAMBIO DE NOMBRE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Transparencia'!$B$92:$M$92</c:f>
              <c:strCache/>
            </c:strRef>
          </c:cat>
          <c:val>
            <c:numRef>
              <c:f>'Informe Transparencia'!$B$100:$M$100</c:f>
              <c:numCache/>
            </c:numRef>
          </c:val>
          <c:shape val="box"/>
        </c:ser>
        <c:ser>
          <c:idx val="8"/>
          <c:order val="8"/>
          <c:tx>
            <c:strRef>
              <c:f>'Informe Transparencia'!$A$101</c:f>
              <c:strCache>
                <c:ptCount val="1"/>
                <c:pt idx="0">
                  <c:v>032-RECTIFICACION DE AREA CONSTRUIDA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Transparencia'!$B$92:$M$92</c:f>
              <c:strCache/>
            </c:strRef>
          </c:cat>
          <c:val>
            <c:numRef>
              <c:f>'Informe Transparencia'!$B$101:$M$101</c:f>
              <c:numCache/>
            </c:numRef>
          </c:val>
          <c:shape val="box"/>
        </c:ser>
        <c:ser>
          <c:idx val="9"/>
          <c:order val="9"/>
          <c:tx>
            <c:strRef>
              <c:f>'Informe Transparencia'!$A$102</c:f>
              <c:strCache>
                <c:ptCount val="1"/>
                <c:pt idx="0">
                  <c:v>022-DESENGLOBE PROPIEDAD HORIZONTAL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Transparencia'!$B$92:$M$92</c:f>
              <c:strCache/>
            </c:strRef>
          </c:cat>
          <c:val>
            <c:numRef>
              <c:f>'Informe Transparencia'!$B$102:$M$102</c:f>
              <c:numCache/>
            </c:numRef>
          </c:val>
          <c:shape val="box"/>
        </c:ser>
        <c:shape val="box"/>
        <c:axId val="51004456"/>
        <c:axId val="56386921"/>
      </c:bar3DChart>
      <c:catAx>
        <c:axId val="5100445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01875"/>
          <c:w val="0.13575"/>
          <c:h val="0.9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trámites no inmediatos más solicitados por punto de atención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25"/>
          <c:w val="0.897"/>
          <c:h val="0.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Transparencia'!$A$133</c:f>
              <c:strCache>
                <c:ptCount val="1"/>
                <c:pt idx="0">
                  <c:v>20 DE JULIO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Transparencia'!$B$132:$M$132</c:f>
              <c:strCache/>
            </c:strRef>
          </c:cat>
          <c:val>
            <c:numRef>
              <c:f>'Informe Transparencia'!$B$133:$M$133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Transparencia'!$A$134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Transparencia'!$B$132:$M$132</c:f>
              <c:strCache/>
            </c:strRef>
          </c:cat>
          <c:val>
            <c:numRef>
              <c:f>'Informe Transparencia'!$B$134:$M$134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Transparencia'!$A$135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Transparencia'!$B$132:$M$132</c:f>
              <c:strCache/>
            </c:strRef>
          </c:cat>
          <c:val>
            <c:numRef>
              <c:f>'Informe Transparencia'!$B$135:$M$135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Transparencia'!$A$136</c:f>
              <c:strCache>
                <c:ptCount val="1"/>
                <c:pt idx="0">
                  <c:v>CAD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Transparencia'!$B$132:$M$132</c:f>
              <c:strCache/>
            </c:strRef>
          </c:cat>
          <c:val>
            <c:numRef>
              <c:f>'Informe Transparencia'!$B$136:$M$136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Transparencia'!$A$137</c:f>
              <c:strCache>
                <c:ptCount val="1"/>
                <c:pt idx="0">
                  <c:v>CAD 2DO PISO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Transparencia'!$B$132:$M$132</c:f>
              <c:strCache/>
            </c:strRef>
          </c:cat>
          <c:val>
            <c:numRef>
              <c:f>'Informe Transparencia'!$B$137:$M$137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Transparencia'!$A$138</c:f>
              <c:strCache>
                <c:ptCount val="1"/>
                <c:pt idx="0">
                  <c:v>SUBA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Transparencia'!$B$132:$M$132</c:f>
              <c:strCache/>
            </c:strRef>
          </c:cat>
          <c:val>
            <c:numRef>
              <c:f>'Informe Transparencia'!$B$138:$M$138</c:f>
              <c:numCache/>
            </c:numRef>
          </c:val>
          <c:shape val="box"/>
        </c:ser>
        <c:shape val="box"/>
        <c:axId val="37720242"/>
        <c:axId val="3937859"/>
      </c:bar3DChart>
      <c:catAx>
        <c:axId val="3772024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2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263"/>
          <c:w val="0.098"/>
          <c:h val="0.45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57150</xdr:rowOff>
    </xdr:from>
    <xdr:to>
      <xdr:col>12</xdr:col>
      <xdr:colOff>295275</xdr:colOff>
      <xdr:row>75</xdr:row>
      <xdr:rowOff>104775</xdr:rowOff>
    </xdr:to>
    <xdr:graphicFrame>
      <xdr:nvGraphicFramePr>
        <xdr:cNvPr id="1" name="1 Gráfico"/>
        <xdr:cNvGraphicFramePr/>
      </xdr:nvGraphicFramePr>
      <xdr:xfrm>
        <a:off x="0" y="12458700"/>
        <a:ext cx="108775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194</xdr:row>
      <xdr:rowOff>19050</xdr:rowOff>
    </xdr:from>
    <xdr:to>
      <xdr:col>13</xdr:col>
      <xdr:colOff>533400</xdr:colOff>
      <xdr:row>208</xdr:row>
      <xdr:rowOff>161925</xdr:rowOff>
    </xdr:to>
    <xdr:graphicFrame>
      <xdr:nvGraphicFramePr>
        <xdr:cNvPr id="2" name="2 Gráfico"/>
        <xdr:cNvGraphicFramePr/>
      </xdr:nvGraphicFramePr>
      <xdr:xfrm>
        <a:off x="66675" y="39319200"/>
        <a:ext cx="118300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19</xdr:row>
      <xdr:rowOff>180975</xdr:rowOff>
    </xdr:from>
    <xdr:to>
      <xdr:col>13</xdr:col>
      <xdr:colOff>476250</xdr:colOff>
      <xdr:row>37</xdr:row>
      <xdr:rowOff>38100</xdr:rowOff>
    </xdr:to>
    <xdr:graphicFrame>
      <xdr:nvGraphicFramePr>
        <xdr:cNvPr id="3" name="5 Gráfico"/>
        <xdr:cNvGraphicFramePr/>
      </xdr:nvGraphicFramePr>
      <xdr:xfrm>
        <a:off x="28575" y="4181475"/>
        <a:ext cx="1181100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279</xdr:row>
      <xdr:rowOff>114300</xdr:rowOff>
    </xdr:from>
    <xdr:to>
      <xdr:col>13</xdr:col>
      <xdr:colOff>771525</xdr:colOff>
      <xdr:row>294</xdr:row>
      <xdr:rowOff>0</xdr:rowOff>
    </xdr:to>
    <xdr:graphicFrame>
      <xdr:nvGraphicFramePr>
        <xdr:cNvPr id="4" name="3 Gráfico"/>
        <xdr:cNvGraphicFramePr/>
      </xdr:nvGraphicFramePr>
      <xdr:xfrm>
        <a:off x="0" y="57083325"/>
        <a:ext cx="12134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296</xdr:row>
      <xdr:rowOff>28575</xdr:rowOff>
    </xdr:from>
    <xdr:to>
      <xdr:col>13</xdr:col>
      <xdr:colOff>752475</xdr:colOff>
      <xdr:row>310</xdr:row>
      <xdr:rowOff>104775</xdr:rowOff>
    </xdr:to>
    <xdr:graphicFrame>
      <xdr:nvGraphicFramePr>
        <xdr:cNvPr id="5" name="4 Gráfico"/>
        <xdr:cNvGraphicFramePr/>
      </xdr:nvGraphicFramePr>
      <xdr:xfrm>
        <a:off x="0" y="60236100"/>
        <a:ext cx="121158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312</xdr:row>
      <xdr:rowOff>171450</xdr:rowOff>
    </xdr:from>
    <xdr:to>
      <xdr:col>13</xdr:col>
      <xdr:colOff>752475</xdr:colOff>
      <xdr:row>327</xdr:row>
      <xdr:rowOff>57150</xdr:rowOff>
    </xdr:to>
    <xdr:graphicFrame>
      <xdr:nvGraphicFramePr>
        <xdr:cNvPr id="6" name="7 Gráfico"/>
        <xdr:cNvGraphicFramePr/>
      </xdr:nvGraphicFramePr>
      <xdr:xfrm>
        <a:off x="0" y="63426975"/>
        <a:ext cx="121158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170</xdr:row>
      <xdr:rowOff>180975</xdr:rowOff>
    </xdr:from>
    <xdr:to>
      <xdr:col>12</xdr:col>
      <xdr:colOff>752475</xdr:colOff>
      <xdr:row>185</xdr:row>
      <xdr:rowOff>66675</xdr:rowOff>
    </xdr:to>
    <xdr:graphicFrame>
      <xdr:nvGraphicFramePr>
        <xdr:cNvPr id="7" name="8 Gráfico"/>
        <xdr:cNvGraphicFramePr/>
      </xdr:nvGraphicFramePr>
      <xdr:xfrm>
        <a:off x="9525" y="34509075"/>
        <a:ext cx="113252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104</xdr:row>
      <xdr:rowOff>95250</xdr:rowOff>
    </xdr:from>
    <xdr:to>
      <xdr:col>13</xdr:col>
      <xdr:colOff>723900</xdr:colOff>
      <xdr:row>128</xdr:row>
      <xdr:rowOff>171450</xdr:rowOff>
    </xdr:to>
    <xdr:graphicFrame>
      <xdr:nvGraphicFramePr>
        <xdr:cNvPr id="8" name="9 Gráfico"/>
        <xdr:cNvGraphicFramePr/>
      </xdr:nvGraphicFramePr>
      <xdr:xfrm>
        <a:off x="9525" y="21650325"/>
        <a:ext cx="12077700" cy="4648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141</xdr:row>
      <xdr:rowOff>38100</xdr:rowOff>
    </xdr:from>
    <xdr:to>
      <xdr:col>13</xdr:col>
      <xdr:colOff>704850</xdr:colOff>
      <xdr:row>162</xdr:row>
      <xdr:rowOff>0</xdr:rowOff>
    </xdr:to>
    <xdr:graphicFrame>
      <xdr:nvGraphicFramePr>
        <xdr:cNvPr id="9" name="10 Gráfico"/>
        <xdr:cNvGraphicFramePr/>
      </xdr:nvGraphicFramePr>
      <xdr:xfrm>
        <a:off x="38100" y="28641675"/>
        <a:ext cx="12030075" cy="3962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223</xdr:row>
      <xdr:rowOff>95250</xdr:rowOff>
    </xdr:from>
    <xdr:to>
      <xdr:col>13</xdr:col>
      <xdr:colOff>457200</xdr:colOff>
      <xdr:row>241</xdr:row>
      <xdr:rowOff>9525</xdr:rowOff>
    </xdr:to>
    <xdr:graphicFrame>
      <xdr:nvGraphicFramePr>
        <xdr:cNvPr id="10" name="12 Gráfico"/>
        <xdr:cNvGraphicFramePr/>
      </xdr:nvGraphicFramePr>
      <xdr:xfrm>
        <a:off x="104775" y="45539025"/>
        <a:ext cx="11715750" cy="3514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253</xdr:row>
      <xdr:rowOff>180975</xdr:rowOff>
    </xdr:from>
    <xdr:to>
      <xdr:col>13</xdr:col>
      <xdr:colOff>428625</xdr:colOff>
      <xdr:row>270</xdr:row>
      <xdr:rowOff>0</xdr:rowOff>
    </xdr:to>
    <xdr:graphicFrame>
      <xdr:nvGraphicFramePr>
        <xdr:cNvPr id="11" name="14 Gráfico"/>
        <xdr:cNvGraphicFramePr/>
      </xdr:nvGraphicFramePr>
      <xdr:xfrm>
        <a:off x="19050" y="51625500"/>
        <a:ext cx="1177290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5</xdr:col>
      <xdr:colOff>66675</xdr:colOff>
      <xdr:row>0</xdr:row>
      <xdr:rowOff>47625</xdr:rowOff>
    </xdr:from>
    <xdr:to>
      <xdr:col>6</xdr:col>
      <xdr:colOff>342900</xdr:colOff>
      <xdr:row>5</xdr:row>
      <xdr:rowOff>85725</xdr:rowOff>
    </xdr:to>
    <xdr:pic>
      <xdr:nvPicPr>
        <xdr:cNvPr id="12" name="Imagen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91125" y="47625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28575</xdr:rowOff>
    </xdr:from>
    <xdr:to>
      <xdr:col>13</xdr:col>
      <xdr:colOff>457200</xdr:colOff>
      <xdr:row>52</xdr:row>
      <xdr:rowOff>104775</xdr:rowOff>
    </xdr:to>
    <xdr:graphicFrame>
      <xdr:nvGraphicFramePr>
        <xdr:cNvPr id="13" name="Gráfico 6"/>
        <xdr:cNvGraphicFramePr/>
      </xdr:nvGraphicFramePr>
      <xdr:xfrm>
        <a:off x="0" y="7648575"/>
        <a:ext cx="1182052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361950</xdr:colOff>
      <xdr:row>62</xdr:row>
      <xdr:rowOff>38100</xdr:rowOff>
    </xdr:from>
    <xdr:to>
      <xdr:col>16</xdr:col>
      <xdr:colOff>342900</xdr:colOff>
      <xdr:row>75</xdr:row>
      <xdr:rowOff>114300</xdr:rowOff>
    </xdr:to>
    <xdr:graphicFrame>
      <xdr:nvGraphicFramePr>
        <xdr:cNvPr id="14" name="Gráfico 11"/>
        <xdr:cNvGraphicFramePr/>
      </xdr:nvGraphicFramePr>
      <xdr:xfrm>
        <a:off x="10944225" y="12439650"/>
        <a:ext cx="3257550" cy="2581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123825</xdr:colOff>
      <xdr:row>171</xdr:row>
      <xdr:rowOff>152400</xdr:rowOff>
    </xdr:from>
    <xdr:to>
      <xdr:col>17</xdr:col>
      <xdr:colOff>95250</xdr:colOff>
      <xdr:row>184</xdr:row>
      <xdr:rowOff>9525</xdr:rowOff>
    </xdr:to>
    <xdr:graphicFrame>
      <xdr:nvGraphicFramePr>
        <xdr:cNvPr id="15" name="Gráfico 15"/>
        <xdr:cNvGraphicFramePr/>
      </xdr:nvGraphicFramePr>
      <xdr:xfrm>
        <a:off x="11487150" y="34671000"/>
        <a:ext cx="3228975" cy="2333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47625</xdr:colOff>
      <xdr:row>76</xdr:row>
      <xdr:rowOff>66675</xdr:rowOff>
    </xdr:from>
    <xdr:to>
      <xdr:col>13</xdr:col>
      <xdr:colOff>819150</xdr:colOff>
      <xdr:row>88</xdr:row>
      <xdr:rowOff>161925</xdr:rowOff>
    </xdr:to>
    <xdr:graphicFrame>
      <xdr:nvGraphicFramePr>
        <xdr:cNvPr id="16" name="Gráfico 16"/>
        <xdr:cNvGraphicFramePr/>
      </xdr:nvGraphicFramePr>
      <xdr:xfrm>
        <a:off x="47625" y="15163800"/>
        <a:ext cx="12134850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79"/>
  <sheetViews>
    <sheetView tabSelected="1" zoomScalePageLayoutView="0" workbookViewId="0" topLeftCell="A61">
      <selection activeCell="P44" sqref="P44"/>
    </sheetView>
  </sheetViews>
  <sheetFormatPr defaultColWidth="11.421875" defaultRowHeight="15"/>
  <cols>
    <col min="1" max="1" width="26.7109375" style="0" customWidth="1"/>
    <col min="2" max="2" width="15.8515625" style="0" customWidth="1"/>
    <col min="6" max="6" width="12.7109375" style="0" bestFit="1" customWidth="1"/>
    <col min="9" max="10" width="11.421875" style="0" customWidth="1"/>
    <col min="11" max="13" width="11.7109375" style="0" customWidth="1"/>
    <col min="14" max="14" width="13.421875" style="0" customWidth="1"/>
    <col min="15" max="15" width="12.57421875" style="0" customWidth="1"/>
  </cols>
  <sheetData>
    <row r="4" spans="1:13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44.25" customHeight="1">
      <c r="A7" s="54" t="s">
        <v>98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6" t="s">
        <v>97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10" ht="15.75">
      <c r="A10" s="13" t="s">
        <v>23</v>
      </c>
    </row>
    <row r="11" spans="1:14" ht="15">
      <c r="A11" s="30" t="s">
        <v>1</v>
      </c>
      <c r="B11" s="31" t="s">
        <v>5</v>
      </c>
      <c r="C11" s="31" t="s">
        <v>6</v>
      </c>
      <c r="D11" s="31" t="s">
        <v>7</v>
      </c>
      <c r="E11" s="31" t="s">
        <v>8</v>
      </c>
      <c r="F11" s="31" t="s">
        <v>42</v>
      </c>
      <c r="G11" s="31" t="s">
        <v>43</v>
      </c>
      <c r="H11" s="31" t="s">
        <v>44</v>
      </c>
      <c r="I11" s="31" t="s">
        <v>70</v>
      </c>
      <c r="J11" s="31" t="s">
        <v>72</v>
      </c>
      <c r="K11" s="31" t="s">
        <v>81</v>
      </c>
      <c r="L11" s="31" t="s">
        <v>83</v>
      </c>
      <c r="M11" s="31" t="s">
        <v>101</v>
      </c>
      <c r="N11" s="32" t="s">
        <v>14</v>
      </c>
    </row>
    <row r="12" spans="1:16" ht="15">
      <c r="A12" s="5" t="s">
        <v>0</v>
      </c>
      <c r="B12" s="14">
        <v>2617</v>
      </c>
      <c r="C12" s="14">
        <v>2948</v>
      </c>
      <c r="D12" s="14">
        <v>4336</v>
      </c>
      <c r="E12" s="14">
        <v>1891</v>
      </c>
      <c r="F12" s="14">
        <v>1871</v>
      </c>
      <c r="G12" s="14">
        <v>2232</v>
      </c>
      <c r="H12" s="14">
        <v>2461</v>
      </c>
      <c r="I12" s="14">
        <v>1722</v>
      </c>
      <c r="J12" s="21">
        <v>1998</v>
      </c>
      <c r="K12" s="21">
        <v>2235</v>
      </c>
      <c r="L12" s="21">
        <v>1700</v>
      </c>
      <c r="M12" s="21">
        <v>1008</v>
      </c>
      <c r="N12" s="14">
        <f aca="true" t="shared" si="0" ref="N12:N17">SUM(B12:M12)</f>
        <v>27019</v>
      </c>
      <c r="P12" s="49"/>
    </row>
    <row r="13" spans="1:16" ht="15">
      <c r="A13" s="5" t="s">
        <v>19</v>
      </c>
      <c r="B13" s="14">
        <v>2769</v>
      </c>
      <c r="C13" s="14">
        <v>3665</v>
      </c>
      <c r="D13" s="14">
        <v>5068</v>
      </c>
      <c r="E13" s="21">
        <v>3059</v>
      </c>
      <c r="F13" s="21">
        <v>2469</v>
      </c>
      <c r="G13" s="21">
        <v>2781</v>
      </c>
      <c r="H13" s="21">
        <v>2880</v>
      </c>
      <c r="I13" s="21">
        <v>2265</v>
      </c>
      <c r="J13" s="21">
        <v>2314</v>
      </c>
      <c r="K13" s="21">
        <v>2592</v>
      </c>
      <c r="L13" s="21">
        <v>2114</v>
      </c>
      <c r="M13" s="21">
        <v>1230</v>
      </c>
      <c r="N13" s="21">
        <f t="shared" si="0"/>
        <v>33206</v>
      </c>
      <c r="P13" s="49"/>
    </row>
    <row r="14" spans="1:16" ht="15">
      <c r="A14" s="5" t="s">
        <v>20</v>
      </c>
      <c r="B14" s="14">
        <v>1842</v>
      </c>
      <c r="C14" s="14">
        <v>2468</v>
      </c>
      <c r="D14" s="14">
        <v>4408</v>
      </c>
      <c r="E14" s="21">
        <v>2615</v>
      </c>
      <c r="F14" s="21">
        <v>1906</v>
      </c>
      <c r="G14" s="21">
        <v>2162</v>
      </c>
      <c r="H14" s="21">
        <v>2740</v>
      </c>
      <c r="I14" s="21">
        <v>2088</v>
      </c>
      <c r="J14" s="21">
        <v>2126</v>
      </c>
      <c r="K14" s="21">
        <v>2097</v>
      </c>
      <c r="L14" s="21">
        <v>1621</v>
      </c>
      <c r="M14" s="21">
        <v>1044</v>
      </c>
      <c r="N14" s="21">
        <f t="shared" si="0"/>
        <v>27117</v>
      </c>
      <c r="P14" s="49"/>
    </row>
    <row r="15" spans="1:16" ht="15">
      <c r="A15" s="5" t="s">
        <v>21</v>
      </c>
      <c r="B15" s="14">
        <v>14502</v>
      </c>
      <c r="C15" s="14">
        <v>16698</v>
      </c>
      <c r="D15" s="14">
        <v>21608</v>
      </c>
      <c r="E15" s="21">
        <v>17703</v>
      </c>
      <c r="F15" s="21">
        <v>13548</v>
      </c>
      <c r="G15" s="21">
        <v>11772</v>
      </c>
      <c r="H15" s="21">
        <v>16249</v>
      </c>
      <c r="I15" s="21">
        <v>14425</v>
      </c>
      <c r="J15" s="21">
        <v>15092</v>
      </c>
      <c r="K15" s="21">
        <v>13350</v>
      </c>
      <c r="L15" s="21">
        <v>12134</v>
      </c>
      <c r="M15" s="21">
        <v>6994</v>
      </c>
      <c r="N15" s="21">
        <f t="shared" si="0"/>
        <v>174075</v>
      </c>
      <c r="P15" s="49"/>
    </row>
    <row r="16" spans="1:16" ht="15">
      <c r="A16" s="5" t="s">
        <v>22</v>
      </c>
      <c r="B16" s="14">
        <v>4241</v>
      </c>
      <c r="C16" s="14">
        <v>4916</v>
      </c>
      <c r="D16" s="14">
        <v>7127</v>
      </c>
      <c r="E16" s="14">
        <v>3188</v>
      </c>
      <c r="F16" s="14">
        <v>2365</v>
      </c>
      <c r="G16" s="14">
        <v>2819</v>
      </c>
      <c r="H16" s="14">
        <v>3479</v>
      </c>
      <c r="I16" s="14">
        <v>3074</v>
      </c>
      <c r="J16" s="14">
        <v>3108</v>
      </c>
      <c r="K16" s="14">
        <v>3350</v>
      </c>
      <c r="L16" s="14">
        <v>2890</v>
      </c>
      <c r="M16" s="14">
        <v>2035</v>
      </c>
      <c r="N16" s="14">
        <f t="shared" si="0"/>
        <v>42592</v>
      </c>
      <c r="P16" s="49"/>
    </row>
    <row r="17" spans="1:17" ht="15">
      <c r="A17" s="33" t="s">
        <v>4</v>
      </c>
      <c r="B17" s="34">
        <f>SUM(B12:B16)</f>
        <v>25971</v>
      </c>
      <c r="C17" s="34">
        <f>SUM(C12:C16)</f>
        <v>30695</v>
      </c>
      <c r="D17" s="34">
        <f>SUM(D12:D16)</f>
        <v>42547</v>
      </c>
      <c r="E17" s="34">
        <f>SUM(E12:E16)</f>
        <v>28456</v>
      </c>
      <c r="F17" s="34">
        <f>SUM(F12:F16)</f>
        <v>22159</v>
      </c>
      <c r="G17" s="34">
        <f>SUM(G12:G16)</f>
        <v>21766</v>
      </c>
      <c r="H17" s="34">
        <f>SUM(H12:H16)</f>
        <v>27809</v>
      </c>
      <c r="I17" s="34">
        <f>SUM(I12:I16)</f>
        <v>23574</v>
      </c>
      <c r="J17" s="34">
        <f>SUM(J13:J16)</f>
        <v>22640</v>
      </c>
      <c r="K17" s="34">
        <f>SUM(K13:K16)</f>
        <v>21389</v>
      </c>
      <c r="L17" s="34">
        <f>SUM(L13:L16)</f>
        <v>18759</v>
      </c>
      <c r="M17" s="34">
        <f>SUM(M13:M16)</f>
        <v>11303</v>
      </c>
      <c r="N17" s="34">
        <f t="shared" si="0"/>
        <v>297068</v>
      </c>
      <c r="P17" s="50"/>
      <c r="Q17" s="50"/>
    </row>
    <row r="18" spans="1:14" ht="15">
      <c r="A18" s="5" t="s">
        <v>99</v>
      </c>
      <c r="B18" s="45">
        <f aca="true" t="shared" si="1" ref="B18:M18">+B17/$N$17</f>
        <v>0.08742442807707326</v>
      </c>
      <c r="C18" s="45">
        <f t="shared" si="1"/>
        <v>0.10332651110183527</v>
      </c>
      <c r="D18" s="45">
        <f t="shared" si="1"/>
        <v>0.14322310043491726</v>
      </c>
      <c r="E18" s="45">
        <f t="shared" si="1"/>
        <v>0.09578951620504396</v>
      </c>
      <c r="F18" s="45">
        <f t="shared" si="1"/>
        <v>0.07459234922643974</v>
      </c>
      <c r="G18" s="45">
        <f t="shared" si="1"/>
        <v>0.07326941979614095</v>
      </c>
      <c r="H18" s="45">
        <f t="shared" si="1"/>
        <v>0.09361156368238922</v>
      </c>
      <c r="I18" s="45">
        <f t="shared" si="1"/>
        <v>0.07935556842204479</v>
      </c>
      <c r="J18" s="45">
        <f t="shared" si="1"/>
        <v>0.07621150712968075</v>
      </c>
      <c r="K18" s="45">
        <f t="shared" si="1"/>
        <v>0.07200035008819529</v>
      </c>
      <c r="L18" s="45">
        <f t="shared" si="1"/>
        <v>0.06314715822639934</v>
      </c>
      <c r="M18" s="45">
        <f t="shared" si="1"/>
        <v>0.03804852760984017</v>
      </c>
      <c r="N18" s="45"/>
    </row>
    <row r="19" spans="1:13" s="44" customFormat="1" ht="15">
      <c r="A19" s="51" t="s">
        <v>105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6" ht="15">
      <c r="A20" s="10"/>
      <c r="B20" s="11"/>
      <c r="C20" s="11"/>
      <c r="D20" s="11"/>
      <c r="E20" s="11"/>
      <c r="F20" s="11"/>
    </row>
    <row r="21" spans="1:6" ht="15">
      <c r="A21" s="10"/>
      <c r="B21" s="11"/>
      <c r="C21" s="11"/>
      <c r="D21" s="11"/>
      <c r="E21" s="11"/>
      <c r="F21" s="11"/>
    </row>
    <row r="22" ht="15">
      <c r="G22" s="2"/>
    </row>
    <row r="25" ht="15">
      <c r="B25" s="12"/>
    </row>
    <row r="55" ht="15">
      <c r="A55" s="2" t="s">
        <v>24</v>
      </c>
    </row>
    <row r="56" spans="1:15" ht="30">
      <c r="A56" s="31" t="s">
        <v>2</v>
      </c>
      <c r="B56" s="31" t="s">
        <v>5</v>
      </c>
      <c r="C56" s="31" t="s">
        <v>6</v>
      </c>
      <c r="D56" s="31" t="s">
        <v>7</v>
      </c>
      <c r="E56" s="31" t="s">
        <v>8</v>
      </c>
      <c r="F56" s="31" t="s">
        <v>42</v>
      </c>
      <c r="G56" s="31" t="s">
        <v>43</v>
      </c>
      <c r="H56" s="31" t="s">
        <v>44</v>
      </c>
      <c r="I56" s="31" t="s">
        <v>70</v>
      </c>
      <c r="J56" s="31" t="s">
        <v>72</v>
      </c>
      <c r="K56" s="31" t="s">
        <v>81</v>
      </c>
      <c r="L56" s="31" t="s">
        <v>83</v>
      </c>
      <c r="M56" s="31" t="s">
        <v>101</v>
      </c>
      <c r="N56" s="30" t="s">
        <v>10</v>
      </c>
      <c r="O56" s="30" t="s">
        <v>100</v>
      </c>
    </row>
    <row r="57" spans="1:15" ht="15">
      <c r="A57" s="8" t="s">
        <v>85</v>
      </c>
      <c r="B57" s="21">
        <v>21921</v>
      </c>
      <c r="C57" s="21">
        <v>21233</v>
      </c>
      <c r="D57" s="21">
        <v>26777</v>
      </c>
      <c r="E57" s="21">
        <v>24119</v>
      </c>
      <c r="F57" s="21">
        <v>20588</v>
      </c>
      <c r="G57" s="21">
        <v>18951</v>
      </c>
      <c r="H57" s="21">
        <v>23824</v>
      </c>
      <c r="I57" s="21">
        <v>19822</v>
      </c>
      <c r="J57" s="21">
        <v>21974</v>
      </c>
      <c r="K57" s="21">
        <v>20653</v>
      </c>
      <c r="L57" s="21">
        <v>18675</v>
      </c>
      <c r="M57" s="21">
        <v>11859</v>
      </c>
      <c r="N57" s="23">
        <f>SUM(B57:M57)</f>
        <v>250396</v>
      </c>
      <c r="O57" s="46">
        <f>+N57/$N$59</f>
        <v>0.9099353150665019</v>
      </c>
    </row>
    <row r="58" spans="1:15" ht="15">
      <c r="A58" s="8" t="s">
        <v>86</v>
      </c>
      <c r="B58" s="21">
        <v>1150</v>
      </c>
      <c r="C58" s="21">
        <v>1399</v>
      </c>
      <c r="D58" s="21">
        <v>3205</v>
      </c>
      <c r="E58" s="21">
        <v>3408</v>
      </c>
      <c r="F58" s="21">
        <v>3047</v>
      </c>
      <c r="G58" s="21">
        <v>2777</v>
      </c>
      <c r="H58" s="21">
        <v>2060</v>
      </c>
      <c r="I58" s="21">
        <v>1672</v>
      </c>
      <c r="J58" s="21">
        <v>1751</v>
      </c>
      <c r="K58" s="21">
        <v>1982</v>
      </c>
      <c r="L58" s="21">
        <v>1479</v>
      </c>
      <c r="M58" s="21">
        <v>854</v>
      </c>
      <c r="N58" s="23">
        <f>SUM(B58:M58)</f>
        <v>24784</v>
      </c>
      <c r="O58" s="46">
        <f>+N58/$N$59</f>
        <v>0.09006468493349808</v>
      </c>
    </row>
    <row r="59" spans="1:15" ht="15.75">
      <c r="A59" s="33" t="s">
        <v>4</v>
      </c>
      <c r="B59" s="34">
        <f aca="true" t="shared" si="2" ref="B59:N59">SUM(B57:B58)</f>
        <v>23071</v>
      </c>
      <c r="C59" s="34">
        <f t="shared" si="2"/>
        <v>22632</v>
      </c>
      <c r="D59" s="34">
        <f t="shared" si="2"/>
        <v>29982</v>
      </c>
      <c r="E59" s="34">
        <f t="shared" si="2"/>
        <v>27527</v>
      </c>
      <c r="F59" s="34">
        <f aca="true" t="shared" si="3" ref="F59:L59">SUM(F57:F58)</f>
        <v>23635</v>
      </c>
      <c r="G59" s="34">
        <f t="shared" si="3"/>
        <v>21728</v>
      </c>
      <c r="H59" s="34">
        <f t="shared" si="3"/>
        <v>25884</v>
      </c>
      <c r="I59" s="34">
        <f t="shared" si="3"/>
        <v>21494</v>
      </c>
      <c r="J59" s="34">
        <f t="shared" si="3"/>
        <v>23725</v>
      </c>
      <c r="K59" s="34">
        <f t="shared" si="3"/>
        <v>22635</v>
      </c>
      <c r="L59" s="34">
        <f t="shared" si="3"/>
        <v>20154</v>
      </c>
      <c r="M59" s="34">
        <f t="shared" si="2"/>
        <v>12713</v>
      </c>
      <c r="N59" s="35">
        <f t="shared" si="2"/>
        <v>275180</v>
      </c>
      <c r="O59" s="47">
        <f>SUM(O57:O58)</f>
        <v>1</v>
      </c>
    </row>
    <row r="60" spans="1:13" ht="15">
      <c r="A60" s="48" t="s">
        <v>103</v>
      </c>
      <c r="B60" s="46">
        <f>+B57/$N$57</f>
        <v>0.08754532820013099</v>
      </c>
      <c r="C60" s="46">
        <f aca="true" t="shared" si="4" ref="C60:M60">+C57/$N$57</f>
        <v>0.08479768047412899</v>
      </c>
      <c r="D60" s="46">
        <f t="shared" si="4"/>
        <v>0.10693860924295916</v>
      </c>
      <c r="E60" s="46">
        <f t="shared" si="4"/>
        <v>0.09632342369686417</v>
      </c>
      <c r="F60" s="46">
        <f t="shared" si="4"/>
        <v>0.0822217607310021</v>
      </c>
      <c r="G60" s="46">
        <f t="shared" si="4"/>
        <v>0.07568411635968626</v>
      </c>
      <c r="H60" s="46">
        <f t="shared" si="4"/>
        <v>0.09514528986086039</v>
      </c>
      <c r="I60" s="46">
        <f t="shared" si="4"/>
        <v>0.07916260643141264</v>
      </c>
      <c r="J60" s="46">
        <f t="shared" si="4"/>
        <v>0.08775699292320964</v>
      </c>
      <c r="K60" s="46">
        <f t="shared" si="4"/>
        <v>0.08248134954232496</v>
      </c>
      <c r="L60" s="46">
        <f t="shared" si="4"/>
        <v>0.07458186233006917</v>
      </c>
      <c r="M60" s="46">
        <f t="shared" si="4"/>
        <v>0.047360980207351557</v>
      </c>
    </row>
    <row r="61" spans="1:13" ht="15">
      <c r="A61" s="48" t="s">
        <v>104</v>
      </c>
      <c r="B61" s="46">
        <f>+B58/$N$58</f>
        <v>0.046400903808908975</v>
      </c>
      <c r="C61" s="46">
        <f aca="true" t="shared" si="5" ref="C61:M61">+C58/$N$58</f>
        <v>0.05644770819883796</v>
      </c>
      <c r="D61" s="46">
        <f t="shared" si="5"/>
        <v>0.12931730148482892</v>
      </c>
      <c r="E61" s="46">
        <f t="shared" si="5"/>
        <v>0.13750806972240154</v>
      </c>
      <c r="F61" s="46">
        <f t="shared" si="5"/>
        <v>0.1229422207876049</v>
      </c>
      <c r="G61" s="46">
        <f t="shared" si="5"/>
        <v>0.11204809554551323</v>
      </c>
      <c r="H61" s="46">
        <f t="shared" si="5"/>
        <v>0.08311814073595869</v>
      </c>
      <c r="I61" s="46">
        <f t="shared" si="5"/>
        <v>0.06746287927695287</v>
      </c>
      <c r="J61" s="46">
        <f t="shared" si="5"/>
        <v>0.07065041962556488</v>
      </c>
      <c r="K61" s="46">
        <f t="shared" si="5"/>
        <v>0.07997094899935442</v>
      </c>
      <c r="L61" s="46">
        <f t="shared" si="5"/>
        <v>0.059675597159457715</v>
      </c>
      <c r="M61" s="46">
        <f t="shared" si="5"/>
        <v>0.03445771465461588</v>
      </c>
    </row>
    <row r="62" spans="1:6" ht="15.75">
      <c r="A62" s="19"/>
      <c r="B62" s="20"/>
      <c r="C62" s="20"/>
      <c r="D62" s="20"/>
      <c r="E62" s="20"/>
      <c r="F62" s="9"/>
    </row>
    <row r="63" spans="1:6" ht="15.75">
      <c r="A63" s="19"/>
      <c r="B63" s="20"/>
      <c r="C63" s="20"/>
      <c r="D63" s="20"/>
      <c r="E63" s="20"/>
      <c r="F63" s="9"/>
    </row>
    <row r="64" spans="1:6" ht="15.75">
      <c r="A64" s="19"/>
      <c r="B64" s="20"/>
      <c r="C64" s="20"/>
      <c r="D64" s="20"/>
      <c r="E64" s="20"/>
      <c r="F64" s="9"/>
    </row>
    <row r="73" spans="10:14" ht="15.75">
      <c r="J73" s="3"/>
      <c r="N73" s="4"/>
    </row>
    <row r="91" ht="15">
      <c r="A91" s="2" t="s">
        <v>41</v>
      </c>
    </row>
    <row r="92" spans="1:14" ht="30">
      <c r="A92" s="31" t="s">
        <v>2</v>
      </c>
      <c r="B92" s="31" t="s">
        <v>5</v>
      </c>
      <c r="C92" s="31" t="s">
        <v>6</v>
      </c>
      <c r="D92" s="31" t="s">
        <v>7</v>
      </c>
      <c r="E92" s="31" t="s">
        <v>8</v>
      </c>
      <c r="F92" s="31" t="s">
        <v>42</v>
      </c>
      <c r="G92" s="31" t="s">
        <v>43</v>
      </c>
      <c r="H92" s="31" t="s">
        <v>44</v>
      </c>
      <c r="I92" s="31" t="s">
        <v>70</v>
      </c>
      <c r="J92" s="31" t="s">
        <v>72</v>
      </c>
      <c r="K92" s="31" t="s">
        <v>81</v>
      </c>
      <c r="L92" s="31" t="s">
        <v>83</v>
      </c>
      <c r="M92" s="31" t="s">
        <v>101</v>
      </c>
      <c r="N92" s="30" t="s">
        <v>10</v>
      </c>
    </row>
    <row r="93" spans="1:14" ht="15">
      <c r="A93" s="24" t="s">
        <v>87</v>
      </c>
      <c r="B93" s="14">
        <v>88</v>
      </c>
      <c r="C93" s="14">
        <v>172</v>
      </c>
      <c r="D93" s="14">
        <v>1047</v>
      </c>
      <c r="E93" s="14">
        <v>1292</v>
      </c>
      <c r="F93" s="14">
        <v>1492</v>
      </c>
      <c r="G93" s="14">
        <v>1072</v>
      </c>
      <c r="H93" s="14">
        <v>304</v>
      </c>
      <c r="I93" s="14">
        <v>210</v>
      </c>
      <c r="J93" s="14">
        <v>113</v>
      </c>
      <c r="K93" s="14">
        <v>114</v>
      </c>
      <c r="L93" s="14">
        <v>94</v>
      </c>
      <c r="M93" s="14">
        <v>30</v>
      </c>
      <c r="N93" s="22">
        <f aca="true" t="shared" si="6" ref="N93:N103">SUM(B93:M93)</f>
        <v>6028</v>
      </c>
    </row>
    <row r="94" spans="1:14" ht="25.5">
      <c r="A94" s="24" t="s">
        <v>96</v>
      </c>
      <c r="B94" s="14">
        <v>181</v>
      </c>
      <c r="C94" s="14">
        <v>235</v>
      </c>
      <c r="D94" s="14">
        <v>334</v>
      </c>
      <c r="E94" s="14">
        <v>306</v>
      </c>
      <c r="F94" s="14">
        <v>245</v>
      </c>
      <c r="G94" s="14">
        <v>253</v>
      </c>
      <c r="H94" s="14">
        <v>319</v>
      </c>
      <c r="I94" s="14">
        <v>294</v>
      </c>
      <c r="J94" s="14">
        <v>344</v>
      </c>
      <c r="K94" s="14">
        <v>389</v>
      </c>
      <c r="L94" s="14">
        <v>293</v>
      </c>
      <c r="M94" s="14">
        <v>158</v>
      </c>
      <c r="N94" s="22">
        <f t="shared" si="6"/>
        <v>3351</v>
      </c>
    </row>
    <row r="95" spans="1:14" ht="25.5">
      <c r="A95" s="24" t="s">
        <v>88</v>
      </c>
      <c r="B95" s="14">
        <v>90</v>
      </c>
      <c r="C95" s="14">
        <v>85</v>
      </c>
      <c r="D95" s="14">
        <v>283</v>
      </c>
      <c r="E95" s="14">
        <v>273</v>
      </c>
      <c r="F95" s="14">
        <v>151</v>
      </c>
      <c r="G95" s="14">
        <v>118</v>
      </c>
      <c r="H95" s="14">
        <v>94</v>
      </c>
      <c r="I95" s="14">
        <v>102</v>
      </c>
      <c r="J95" s="14">
        <v>70</v>
      </c>
      <c r="K95" s="14">
        <v>94</v>
      </c>
      <c r="L95" s="14">
        <v>145</v>
      </c>
      <c r="M95" s="14">
        <v>109</v>
      </c>
      <c r="N95" s="22">
        <f t="shared" si="6"/>
        <v>1614</v>
      </c>
    </row>
    <row r="96" spans="1:14" ht="25.5">
      <c r="A96" s="24" t="s">
        <v>91</v>
      </c>
      <c r="B96" s="14">
        <v>131</v>
      </c>
      <c r="C96" s="14">
        <v>113</v>
      </c>
      <c r="D96" s="14">
        <v>122</v>
      </c>
      <c r="E96" s="14">
        <v>126</v>
      </c>
      <c r="F96" s="14">
        <v>126</v>
      </c>
      <c r="G96" s="14">
        <v>130</v>
      </c>
      <c r="H96" s="14">
        <v>126</v>
      </c>
      <c r="I96" s="14">
        <v>113</v>
      </c>
      <c r="J96" s="14">
        <v>148</v>
      </c>
      <c r="K96" s="14">
        <v>136</v>
      </c>
      <c r="L96" s="14">
        <v>120</v>
      </c>
      <c r="M96" s="14">
        <v>63</v>
      </c>
      <c r="N96" s="22">
        <f t="shared" si="6"/>
        <v>1454</v>
      </c>
    </row>
    <row r="97" spans="1:14" ht="15">
      <c r="A97" s="24" t="s">
        <v>94</v>
      </c>
      <c r="B97" s="14">
        <v>74</v>
      </c>
      <c r="C97" s="14">
        <v>78</v>
      </c>
      <c r="D97" s="14">
        <v>153</v>
      </c>
      <c r="E97" s="14">
        <v>234</v>
      </c>
      <c r="F97" s="14">
        <v>97</v>
      </c>
      <c r="G97" s="14">
        <v>94</v>
      </c>
      <c r="H97" s="14">
        <v>98</v>
      </c>
      <c r="I97" s="14">
        <v>69</v>
      </c>
      <c r="J97" s="14">
        <v>84</v>
      </c>
      <c r="K97" s="14">
        <v>120</v>
      </c>
      <c r="L97" s="14">
        <v>83</v>
      </c>
      <c r="M97" s="14">
        <v>46</v>
      </c>
      <c r="N97" s="22">
        <f t="shared" si="6"/>
        <v>1230</v>
      </c>
    </row>
    <row r="98" spans="1:14" ht="25.5">
      <c r="A98" s="24" t="s">
        <v>93</v>
      </c>
      <c r="B98" s="14">
        <v>108</v>
      </c>
      <c r="C98" s="14">
        <v>95</v>
      </c>
      <c r="D98" s="14">
        <v>119</v>
      </c>
      <c r="E98" s="14">
        <v>132</v>
      </c>
      <c r="F98" s="14">
        <v>113</v>
      </c>
      <c r="G98" s="14">
        <v>97</v>
      </c>
      <c r="H98" s="14">
        <v>100</v>
      </c>
      <c r="I98" s="14">
        <v>70</v>
      </c>
      <c r="J98" s="14">
        <v>80</v>
      </c>
      <c r="K98" s="14">
        <v>88</v>
      </c>
      <c r="L98" s="14">
        <v>99</v>
      </c>
      <c r="M98" s="14">
        <v>69</v>
      </c>
      <c r="N98" s="22">
        <f t="shared" si="6"/>
        <v>1170</v>
      </c>
    </row>
    <row r="99" spans="1:14" ht="25.5">
      <c r="A99" s="24" t="s">
        <v>95</v>
      </c>
      <c r="B99" s="14">
        <v>71</v>
      </c>
      <c r="C99" s="14">
        <v>75</v>
      </c>
      <c r="D99" s="14">
        <v>108</v>
      </c>
      <c r="E99" s="14">
        <v>106</v>
      </c>
      <c r="F99" s="14">
        <v>146</v>
      </c>
      <c r="G99" s="14">
        <v>72</v>
      </c>
      <c r="H99" s="14">
        <v>129</v>
      </c>
      <c r="I99" s="14">
        <v>121</v>
      </c>
      <c r="J99" s="14">
        <v>141</v>
      </c>
      <c r="K99" s="14">
        <v>77</v>
      </c>
      <c r="L99" s="14">
        <v>96</v>
      </c>
      <c r="M99" s="14">
        <v>59</v>
      </c>
      <c r="N99" s="22">
        <f t="shared" si="6"/>
        <v>1201</v>
      </c>
    </row>
    <row r="100" spans="1:14" ht="15">
      <c r="A100" s="24" t="s">
        <v>89</v>
      </c>
      <c r="B100" s="14">
        <v>80</v>
      </c>
      <c r="C100" s="14">
        <v>91</v>
      </c>
      <c r="D100" s="14">
        <v>165</v>
      </c>
      <c r="E100" s="14">
        <v>112</v>
      </c>
      <c r="F100" s="14">
        <v>99</v>
      </c>
      <c r="G100" s="14">
        <v>92</v>
      </c>
      <c r="H100" s="14">
        <v>100</v>
      </c>
      <c r="I100" s="14">
        <v>79</v>
      </c>
      <c r="J100" s="14">
        <v>100</v>
      </c>
      <c r="K100" s="14">
        <v>74</v>
      </c>
      <c r="L100" s="14">
        <v>67</v>
      </c>
      <c r="M100" s="14">
        <v>35</v>
      </c>
      <c r="N100" s="22">
        <f t="shared" si="6"/>
        <v>1094</v>
      </c>
    </row>
    <row r="101" spans="1:14" ht="25.5">
      <c r="A101" s="24" t="s">
        <v>90</v>
      </c>
      <c r="B101" s="14">
        <v>22</v>
      </c>
      <c r="C101" s="14">
        <v>62</v>
      </c>
      <c r="D101" s="14">
        <v>210</v>
      </c>
      <c r="E101" s="14">
        <v>153</v>
      </c>
      <c r="F101" s="14">
        <v>82</v>
      </c>
      <c r="G101" s="14">
        <v>60</v>
      </c>
      <c r="H101" s="14">
        <v>28</v>
      </c>
      <c r="I101" s="14">
        <v>35</v>
      </c>
      <c r="J101" s="14">
        <v>105</v>
      </c>
      <c r="K101" s="14">
        <v>184</v>
      </c>
      <c r="L101" s="14">
        <v>12</v>
      </c>
      <c r="M101" s="14">
        <v>13</v>
      </c>
      <c r="N101" s="22">
        <f t="shared" si="6"/>
        <v>966</v>
      </c>
    </row>
    <row r="102" spans="1:14" ht="25.5">
      <c r="A102" s="24" t="s">
        <v>92</v>
      </c>
      <c r="B102" s="14">
        <v>81</v>
      </c>
      <c r="C102" s="14">
        <v>57</v>
      </c>
      <c r="D102" s="14">
        <v>79</v>
      </c>
      <c r="E102" s="14">
        <v>92</v>
      </c>
      <c r="F102" s="14">
        <v>50</v>
      </c>
      <c r="G102" s="14">
        <v>85</v>
      </c>
      <c r="H102" s="14">
        <v>79</v>
      </c>
      <c r="I102" s="14">
        <v>64</v>
      </c>
      <c r="J102" s="14">
        <v>71</v>
      </c>
      <c r="K102" s="14">
        <v>91</v>
      </c>
      <c r="L102" s="14">
        <v>81</v>
      </c>
      <c r="M102" s="14">
        <v>45</v>
      </c>
      <c r="N102" s="22">
        <f t="shared" si="6"/>
        <v>875</v>
      </c>
    </row>
    <row r="103" spans="1:14" ht="15">
      <c r="A103" s="33" t="s">
        <v>4</v>
      </c>
      <c r="B103" s="34">
        <f aca="true" t="shared" si="7" ref="B103:M103">SUM(B93:B102)</f>
        <v>926</v>
      </c>
      <c r="C103" s="34">
        <f t="shared" si="7"/>
        <v>1063</v>
      </c>
      <c r="D103" s="34">
        <f t="shared" si="7"/>
        <v>2620</v>
      </c>
      <c r="E103" s="34">
        <f t="shared" si="7"/>
        <v>2826</v>
      </c>
      <c r="F103" s="34">
        <f t="shared" si="7"/>
        <v>2601</v>
      </c>
      <c r="G103" s="34">
        <f aca="true" t="shared" si="8" ref="G103:L103">SUM(G93:G102)</f>
        <v>2073</v>
      </c>
      <c r="H103" s="34">
        <f t="shared" si="8"/>
        <v>1377</v>
      </c>
      <c r="I103" s="34">
        <f t="shared" si="8"/>
        <v>1157</v>
      </c>
      <c r="J103" s="34">
        <f t="shared" si="8"/>
        <v>1256</v>
      </c>
      <c r="K103" s="34">
        <f t="shared" si="8"/>
        <v>1367</v>
      </c>
      <c r="L103" s="34">
        <f t="shared" si="8"/>
        <v>1090</v>
      </c>
      <c r="M103" s="34">
        <f t="shared" si="7"/>
        <v>627</v>
      </c>
      <c r="N103" s="34">
        <f t="shared" si="6"/>
        <v>18983</v>
      </c>
    </row>
    <row r="131" ht="15">
      <c r="A131" s="2" t="s">
        <v>40</v>
      </c>
    </row>
    <row r="132" spans="1:14" ht="15">
      <c r="A132" s="36" t="s">
        <v>37</v>
      </c>
      <c r="B132" s="31" t="s">
        <v>5</v>
      </c>
      <c r="C132" s="31" t="s">
        <v>6</v>
      </c>
      <c r="D132" s="31" t="s">
        <v>7</v>
      </c>
      <c r="E132" s="31" t="s">
        <v>8</v>
      </c>
      <c r="F132" s="31" t="s">
        <v>42</v>
      </c>
      <c r="G132" s="31" t="s">
        <v>43</v>
      </c>
      <c r="H132" s="31" t="s">
        <v>44</v>
      </c>
      <c r="I132" s="31" t="s">
        <v>70</v>
      </c>
      <c r="J132" s="31" t="s">
        <v>72</v>
      </c>
      <c r="K132" s="31" t="s">
        <v>81</v>
      </c>
      <c r="L132" s="31" t="s">
        <v>83</v>
      </c>
      <c r="M132" s="31" t="s">
        <v>101</v>
      </c>
      <c r="N132" s="36" t="s">
        <v>39</v>
      </c>
    </row>
    <row r="133" spans="1:14" ht="15">
      <c r="A133" s="5" t="s">
        <v>32</v>
      </c>
      <c r="B133" s="1">
        <v>44</v>
      </c>
      <c r="C133" s="1">
        <v>23</v>
      </c>
      <c r="D133" s="1">
        <v>50</v>
      </c>
      <c r="E133" s="1">
        <v>90</v>
      </c>
      <c r="F133" s="1">
        <v>119</v>
      </c>
      <c r="G133" s="1">
        <v>168</v>
      </c>
      <c r="H133" s="1">
        <v>87</v>
      </c>
      <c r="I133" s="1">
        <v>61</v>
      </c>
      <c r="J133" s="1">
        <v>48</v>
      </c>
      <c r="K133" s="1">
        <v>83</v>
      </c>
      <c r="L133" s="1">
        <v>59</v>
      </c>
      <c r="M133" s="1">
        <v>27</v>
      </c>
      <c r="N133" s="52">
        <f aca="true" t="shared" si="9" ref="N133:N138">SUM(B133:M133)</f>
        <v>859</v>
      </c>
    </row>
    <row r="134" spans="1:14" ht="15">
      <c r="A134" s="5" t="s">
        <v>33</v>
      </c>
      <c r="B134" s="1">
        <v>65</v>
      </c>
      <c r="C134" s="1">
        <v>25</v>
      </c>
      <c r="D134" s="1">
        <v>201</v>
      </c>
      <c r="E134" s="1">
        <v>241</v>
      </c>
      <c r="F134" s="1">
        <v>176</v>
      </c>
      <c r="G134" s="1">
        <v>208</v>
      </c>
      <c r="H134" s="1">
        <v>82</v>
      </c>
      <c r="I134" s="1">
        <v>129</v>
      </c>
      <c r="J134" s="1">
        <v>76</v>
      </c>
      <c r="K134" s="1">
        <v>59</v>
      </c>
      <c r="L134" s="1">
        <v>51</v>
      </c>
      <c r="M134" s="1">
        <v>21</v>
      </c>
      <c r="N134" s="52">
        <f t="shared" si="9"/>
        <v>1334</v>
      </c>
    </row>
    <row r="135" spans="1:14" ht="15">
      <c r="A135" s="5" t="s">
        <v>34</v>
      </c>
      <c r="B135" s="1">
        <v>70</v>
      </c>
      <c r="C135" s="1">
        <v>41</v>
      </c>
      <c r="D135" s="1">
        <v>165</v>
      </c>
      <c r="E135" s="1">
        <v>130</v>
      </c>
      <c r="F135" s="1">
        <v>109</v>
      </c>
      <c r="G135" s="1">
        <v>233</v>
      </c>
      <c r="H135" s="1">
        <v>166</v>
      </c>
      <c r="I135" s="1">
        <v>51</v>
      </c>
      <c r="J135" s="1">
        <v>46</v>
      </c>
      <c r="K135" s="1">
        <v>70</v>
      </c>
      <c r="L135" s="1">
        <v>37</v>
      </c>
      <c r="M135" s="1">
        <v>28</v>
      </c>
      <c r="N135" s="52">
        <f t="shared" si="9"/>
        <v>1146</v>
      </c>
    </row>
    <row r="136" spans="1:14" ht="15">
      <c r="A136" s="5" t="s">
        <v>21</v>
      </c>
      <c r="B136" s="1">
        <v>479</v>
      </c>
      <c r="C136" s="1">
        <v>544</v>
      </c>
      <c r="D136" s="1">
        <v>1095</v>
      </c>
      <c r="E136" s="1">
        <v>1363</v>
      </c>
      <c r="F136" s="1">
        <v>855</v>
      </c>
      <c r="G136" s="1">
        <v>746</v>
      </c>
      <c r="H136" s="1">
        <v>757</v>
      </c>
      <c r="I136" s="1">
        <v>647</v>
      </c>
      <c r="J136" s="1">
        <v>650</v>
      </c>
      <c r="K136" s="1">
        <v>768</v>
      </c>
      <c r="L136" s="1">
        <v>607</v>
      </c>
      <c r="M136" s="1">
        <v>314</v>
      </c>
      <c r="N136" s="52">
        <f t="shared" si="9"/>
        <v>8825</v>
      </c>
    </row>
    <row r="137" spans="1:14" ht="15">
      <c r="A137" s="5" t="s">
        <v>35</v>
      </c>
      <c r="B137" s="1">
        <v>206</v>
      </c>
      <c r="C137" s="1">
        <v>414</v>
      </c>
      <c r="D137" s="1">
        <v>808</v>
      </c>
      <c r="E137" s="1">
        <v>688</v>
      </c>
      <c r="F137" s="1">
        <v>1132</v>
      </c>
      <c r="G137" s="1">
        <v>510</v>
      </c>
      <c r="H137" s="1">
        <v>203</v>
      </c>
      <c r="I137" s="1">
        <v>225</v>
      </c>
      <c r="J137" s="1">
        <v>376</v>
      </c>
      <c r="K137" s="1">
        <v>301</v>
      </c>
      <c r="L137" s="1">
        <v>287</v>
      </c>
      <c r="M137" s="1">
        <v>203</v>
      </c>
      <c r="N137" s="52">
        <f t="shared" si="9"/>
        <v>5353</v>
      </c>
    </row>
    <row r="138" spans="1:14" ht="15">
      <c r="A138" s="5" t="s">
        <v>36</v>
      </c>
      <c r="B138" s="1">
        <v>62</v>
      </c>
      <c r="C138" s="1">
        <v>16</v>
      </c>
      <c r="D138" s="1">
        <v>301</v>
      </c>
      <c r="E138" s="1">
        <v>314</v>
      </c>
      <c r="F138" s="1">
        <v>210</v>
      </c>
      <c r="G138" s="1">
        <v>208</v>
      </c>
      <c r="H138" s="1">
        <v>82</v>
      </c>
      <c r="I138" s="1">
        <v>44</v>
      </c>
      <c r="J138" s="1">
        <v>60</v>
      </c>
      <c r="K138" s="1">
        <v>86</v>
      </c>
      <c r="L138" s="1">
        <v>49</v>
      </c>
      <c r="M138" s="1">
        <v>34</v>
      </c>
      <c r="N138" s="52">
        <f t="shared" si="9"/>
        <v>1466</v>
      </c>
    </row>
    <row r="139" spans="1:14" ht="15">
      <c r="A139" s="33" t="s">
        <v>38</v>
      </c>
      <c r="B139" s="36">
        <f aca="true" t="shared" si="10" ref="B139:N139">SUM(B133:B138)</f>
        <v>926</v>
      </c>
      <c r="C139" s="36">
        <f t="shared" si="10"/>
        <v>1063</v>
      </c>
      <c r="D139" s="36">
        <f t="shared" si="10"/>
        <v>2620</v>
      </c>
      <c r="E139" s="36">
        <f t="shared" si="10"/>
        <v>2826</v>
      </c>
      <c r="F139" s="36">
        <f aca="true" t="shared" si="11" ref="F139:L139">SUM(F133:F138)</f>
        <v>2601</v>
      </c>
      <c r="G139" s="36">
        <f t="shared" si="11"/>
        <v>2073</v>
      </c>
      <c r="H139" s="36">
        <f t="shared" si="11"/>
        <v>1377</v>
      </c>
      <c r="I139" s="36">
        <f t="shared" si="11"/>
        <v>1157</v>
      </c>
      <c r="J139" s="36">
        <f t="shared" si="11"/>
        <v>1256</v>
      </c>
      <c r="K139" s="36">
        <f t="shared" si="11"/>
        <v>1367</v>
      </c>
      <c r="L139" s="36">
        <f t="shared" si="11"/>
        <v>1090</v>
      </c>
      <c r="M139" s="36">
        <f t="shared" si="10"/>
        <v>627</v>
      </c>
      <c r="N139" s="53">
        <f t="shared" si="10"/>
        <v>18983</v>
      </c>
    </row>
    <row r="140" spans="1:6" ht="15">
      <c r="A140" s="10"/>
      <c r="B140" s="11"/>
      <c r="C140" s="11"/>
      <c r="D140" s="11"/>
      <c r="E140" s="11"/>
      <c r="F140" s="11"/>
    </row>
    <row r="165" ht="15">
      <c r="A165" s="2" t="s">
        <v>27</v>
      </c>
    </row>
    <row r="166" spans="1:15" ht="30">
      <c r="A166" s="31" t="s">
        <v>28</v>
      </c>
      <c r="B166" s="31" t="s">
        <v>5</v>
      </c>
      <c r="C166" s="31" t="s">
        <v>6</v>
      </c>
      <c r="D166" s="31" t="s">
        <v>7</v>
      </c>
      <c r="E166" s="31" t="s">
        <v>8</v>
      </c>
      <c r="F166" s="31" t="s">
        <v>42</v>
      </c>
      <c r="G166" s="31" t="s">
        <v>43</v>
      </c>
      <c r="H166" s="31" t="s">
        <v>44</v>
      </c>
      <c r="I166" s="31" t="s">
        <v>70</v>
      </c>
      <c r="J166" s="31" t="s">
        <v>72</v>
      </c>
      <c r="K166" s="31" t="s">
        <v>81</v>
      </c>
      <c r="L166" s="31" t="s">
        <v>83</v>
      </c>
      <c r="M166" s="31" t="s">
        <v>101</v>
      </c>
      <c r="N166" s="30" t="s">
        <v>31</v>
      </c>
      <c r="O166" s="30" t="s">
        <v>100</v>
      </c>
    </row>
    <row r="167" spans="1:15" ht="15">
      <c r="A167" s="8" t="s">
        <v>29</v>
      </c>
      <c r="B167" s="21">
        <v>21921</v>
      </c>
      <c r="C167" s="21">
        <v>21233</v>
      </c>
      <c r="D167" s="21">
        <v>26777</v>
      </c>
      <c r="E167" s="21">
        <v>24119</v>
      </c>
      <c r="F167" s="21">
        <v>20588</v>
      </c>
      <c r="G167" s="21">
        <v>18951</v>
      </c>
      <c r="H167" s="21">
        <v>23824</v>
      </c>
      <c r="I167" s="21">
        <v>19822</v>
      </c>
      <c r="J167" s="21">
        <v>21974</v>
      </c>
      <c r="K167" s="21">
        <v>20653</v>
      </c>
      <c r="L167" s="21">
        <v>18675</v>
      </c>
      <c r="M167" s="21">
        <v>11859</v>
      </c>
      <c r="N167" s="22">
        <f>SUM(B167:M167)</f>
        <v>250396</v>
      </c>
      <c r="O167" s="46">
        <f>+N167/$N$169</f>
        <v>0.29614088205031164</v>
      </c>
    </row>
    <row r="168" spans="1:15" ht="15">
      <c r="A168" s="8" t="s">
        <v>30</v>
      </c>
      <c r="B168" s="21">
        <v>28488</v>
      </c>
      <c r="C168" s="21">
        <v>36954</v>
      </c>
      <c r="D168" s="21">
        <v>51768</v>
      </c>
      <c r="E168" s="21">
        <v>46542</v>
      </c>
      <c r="F168" s="21">
        <v>48696</v>
      </c>
      <c r="G168" s="21">
        <v>52842</v>
      </c>
      <c r="H168" s="21">
        <v>55524</v>
      </c>
      <c r="I168" s="21">
        <v>62369</v>
      </c>
      <c r="J168" s="21">
        <v>65197</v>
      </c>
      <c r="K168" s="21">
        <v>62231</v>
      </c>
      <c r="L168" s="21">
        <v>51328</v>
      </c>
      <c r="M168" s="21">
        <v>33195</v>
      </c>
      <c r="N168" s="22">
        <f>SUM(B168:M168)</f>
        <v>595134</v>
      </c>
      <c r="O168" s="46">
        <f>+N168/$N$169</f>
        <v>0.7038591179496884</v>
      </c>
    </row>
    <row r="169" spans="1:15" ht="15.75">
      <c r="A169" s="33" t="s">
        <v>4</v>
      </c>
      <c r="B169" s="34">
        <f aca="true" t="shared" si="12" ref="B169:M169">SUM(B167:B168)</f>
        <v>50409</v>
      </c>
      <c r="C169" s="34">
        <f t="shared" si="12"/>
        <v>58187</v>
      </c>
      <c r="D169" s="34">
        <f t="shared" si="12"/>
        <v>78545</v>
      </c>
      <c r="E169" s="34">
        <f t="shared" si="12"/>
        <v>70661</v>
      </c>
      <c r="F169" s="34">
        <f t="shared" si="12"/>
        <v>69284</v>
      </c>
      <c r="G169" s="34">
        <f aca="true" t="shared" si="13" ref="G169:L169">SUM(G167:G168)</f>
        <v>71793</v>
      </c>
      <c r="H169" s="34">
        <f t="shared" si="13"/>
        <v>79348</v>
      </c>
      <c r="I169" s="34">
        <f t="shared" si="13"/>
        <v>82191</v>
      </c>
      <c r="J169" s="34">
        <f t="shared" si="13"/>
        <v>87171</v>
      </c>
      <c r="K169" s="34">
        <f t="shared" si="13"/>
        <v>82884</v>
      </c>
      <c r="L169" s="34">
        <f t="shared" si="13"/>
        <v>70003</v>
      </c>
      <c r="M169" s="34">
        <f t="shared" si="12"/>
        <v>45054</v>
      </c>
      <c r="N169" s="34">
        <f>SUM(B169:M169)</f>
        <v>845530</v>
      </c>
      <c r="O169" s="47">
        <f>SUM(O167:O168)</f>
        <v>1</v>
      </c>
    </row>
    <row r="170" spans="1:6" ht="15">
      <c r="A170" s="10"/>
      <c r="B170" s="11"/>
      <c r="C170" s="11"/>
      <c r="D170" s="11"/>
      <c r="E170" s="11"/>
      <c r="F170" s="11"/>
    </row>
    <row r="188" ht="15">
      <c r="A188" s="2" t="s">
        <v>25</v>
      </c>
    </row>
    <row r="189" spans="1:14" ht="30">
      <c r="A189" s="31" t="s">
        <v>3</v>
      </c>
      <c r="B189" s="31" t="s">
        <v>5</v>
      </c>
      <c r="C189" s="31" t="s">
        <v>6</v>
      </c>
      <c r="D189" s="31" t="s">
        <v>7</v>
      </c>
      <c r="E189" s="31" t="s">
        <v>8</v>
      </c>
      <c r="F189" s="31" t="s">
        <v>42</v>
      </c>
      <c r="G189" s="31" t="s">
        <v>43</v>
      </c>
      <c r="H189" s="31" t="s">
        <v>44</v>
      </c>
      <c r="I189" s="31" t="s">
        <v>70</v>
      </c>
      <c r="J189" s="31" t="s">
        <v>72</v>
      </c>
      <c r="K189" s="31" t="s">
        <v>81</v>
      </c>
      <c r="L189" s="31" t="s">
        <v>83</v>
      </c>
      <c r="M189" s="31" t="s">
        <v>101</v>
      </c>
      <c r="N189" s="30" t="s">
        <v>11</v>
      </c>
    </row>
    <row r="190" spans="1:14" ht="15">
      <c r="A190" s="6" t="s">
        <v>12</v>
      </c>
      <c r="B190" s="14">
        <v>14223</v>
      </c>
      <c r="C190" s="14">
        <v>18706</v>
      </c>
      <c r="D190" s="14">
        <v>26661</v>
      </c>
      <c r="E190" s="14">
        <v>26272</v>
      </c>
      <c r="F190" s="14">
        <v>26656</v>
      </c>
      <c r="G190" s="14">
        <v>26123</v>
      </c>
      <c r="H190" s="14">
        <v>31841</v>
      </c>
      <c r="I190" s="14">
        <v>25669</v>
      </c>
      <c r="J190" s="14">
        <v>32250</v>
      </c>
      <c r="K190" s="14">
        <v>26919</v>
      </c>
      <c r="L190" s="14">
        <v>25625</v>
      </c>
      <c r="M190" s="14">
        <v>15909</v>
      </c>
      <c r="N190" s="22">
        <f>SUM(B190:M190)</f>
        <v>296854</v>
      </c>
    </row>
    <row r="191" spans="1:14" ht="30">
      <c r="A191" s="6" t="s">
        <v>13</v>
      </c>
      <c r="B191" s="14">
        <v>14265</v>
      </c>
      <c r="C191" s="14">
        <v>18248</v>
      </c>
      <c r="D191" s="14">
        <v>25107</v>
      </c>
      <c r="E191" s="14">
        <v>20270</v>
      </c>
      <c r="F191" s="14">
        <v>22040</v>
      </c>
      <c r="G191" s="14">
        <v>26719</v>
      </c>
      <c r="H191" s="14">
        <v>23683</v>
      </c>
      <c r="I191" s="14">
        <v>36700</v>
      </c>
      <c r="J191" s="14">
        <v>32947</v>
      </c>
      <c r="K191" s="14">
        <v>35312</v>
      </c>
      <c r="L191" s="14">
        <v>25703</v>
      </c>
      <c r="M191" s="14">
        <v>17286</v>
      </c>
      <c r="N191" s="22">
        <f>SUM(B191:M191)</f>
        <v>298280</v>
      </c>
    </row>
    <row r="192" spans="1:14" ht="15.75">
      <c r="A192" s="33" t="s">
        <v>4</v>
      </c>
      <c r="B192" s="34">
        <f>SUM(B190:B191)</f>
        <v>28488</v>
      </c>
      <c r="C192" s="34">
        <f>SUM(C190:C191)</f>
        <v>36954</v>
      </c>
      <c r="D192" s="34">
        <f>SUM(D190:D191)</f>
        <v>51768</v>
      </c>
      <c r="E192" s="34">
        <f>SUM(E190:E191)</f>
        <v>46542</v>
      </c>
      <c r="F192" s="34">
        <f aca="true" t="shared" si="14" ref="F192:N192">SUM(F190:F191)</f>
        <v>48696</v>
      </c>
      <c r="G192" s="34">
        <f t="shared" si="14"/>
        <v>52842</v>
      </c>
      <c r="H192" s="34">
        <f t="shared" si="14"/>
        <v>55524</v>
      </c>
      <c r="I192" s="34">
        <f t="shared" si="14"/>
        <v>62369</v>
      </c>
      <c r="J192" s="34">
        <f>SUM(J190:J191)</f>
        <v>65197</v>
      </c>
      <c r="K192" s="34">
        <f>SUM(K190:K191)</f>
        <v>62231</v>
      </c>
      <c r="L192" s="34">
        <f>SUM(L190:L191)</f>
        <v>51328</v>
      </c>
      <c r="M192" s="34">
        <f t="shared" si="14"/>
        <v>33195</v>
      </c>
      <c r="N192" s="35">
        <f t="shared" si="14"/>
        <v>595134</v>
      </c>
    </row>
    <row r="193" spans="1:6" ht="15.75">
      <c r="A193" s="10"/>
      <c r="B193" s="11"/>
      <c r="C193" s="11"/>
      <c r="D193" s="11"/>
      <c r="E193" s="11"/>
      <c r="F193" s="9"/>
    </row>
    <row r="197" spans="1:6" ht="15.75">
      <c r="A197" s="10"/>
      <c r="B197" s="11"/>
      <c r="C197" s="11"/>
      <c r="D197" s="11"/>
      <c r="E197" s="11"/>
      <c r="F197" s="9"/>
    </row>
    <row r="198" spans="1:6" ht="15.75">
      <c r="A198" s="10"/>
      <c r="B198" s="11"/>
      <c r="C198" s="11"/>
      <c r="D198" s="11"/>
      <c r="E198" s="11"/>
      <c r="F198" s="9"/>
    </row>
    <row r="199" spans="1:6" ht="15.75">
      <c r="A199" s="10"/>
      <c r="B199" s="11"/>
      <c r="C199" s="11"/>
      <c r="D199" s="11"/>
      <c r="E199" s="11"/>
      <c r="F199" s="9"/>
    </row>
    <row r="200" spans="1:6" ht="15.75">
      <c r="A200" s="10"/>
      <c r="B200" s="11"/>
      <c r="C200" s="11"/>
      <c r="D200" s="11"/>
      <c r="E200" s="11"/>
      <c r="F200" s="9"/>
    </row>
    <row r="201" spans="1:6" ht="15.75">
      <c r="A201" s="10"/>
      <c r="B201" s="11"/>
      <c r="C201" s="11"/>
      <c r="D201" s="11"/>
      <c r="E201" s="11"/>
      <c r="F201" s="9"/>
    </row>
    <row r="202" spans="1:6" ht="15.75">
      <c r="A202" s="10"/>
      <c r="B202" s="11"/>
      <c r="C202" s="11"/>
      <c r="D202" s="11"/>
      <c r="E202" s="11"/>
      <c r="F202" s="9"/>
    </row>
    <row r="203" spans="1:6" ht="15.75">
      <c r="A203" s="10"/>
      <c r="B203" s="11"/>
      <c r="C203" s="11"/>
      <c r="D203" s="11"/>
      <c r="E203" s="11"/>
      <c r="F203" s="9"/>
    </row>
    <row r="204" spans="1:6" ht="15.75">
      <c r="A204" s="10"/>
      <c r="B204" s="11"/>
      <c r="C204" s="11"/>
      <c r="D204" s="11"/>
      <c r="E204" s="11"/>
      <c r="F204" s="9"/>
    </row>
    <row r="205" spans="1:6" ht="15.75">
      <c r="A205" s="10"/>
      <c r="B205" s="11"/>
      <c r="C205" s="11"/>
      <c r="D205" s="11"/>
      <c r="E205" s="11"/>
      <c r="F205" s="9"/>
    </row>
    <row r="206" spans="1:6" ht="15.75">
      <c r="A206" s="10"/>
      <c r="B206" s="11"/>
      <c r="C206" s="11"/>
      <c r="D206" s="11"/>
      <c r="E206" s="11"/>
      <c r="F206" s="9"/>
    </row>
    <row r="207" spans="1:6" ht="15.75">
      <c r="A207" s="10"/>
      <c r="B207" s="11"/>
      <c r="C207" s="11"/>
      <c r="D207" s="11"/>
      <c r="E207" s="11"/>
      <c r="F207" s="9"/>
    </row>
    <row r="208" spans="1:6" ht="15.75">
      <c r="A208" s="10"/>
      <c r="B208" s="11"/>
      <c r="C208" s="11"/>
      <c r="D208" s="11"/>
      <c r="E208" s="11"/>
      <c r="F208" s="9"/>
    </row>
    <row r="209" spans="1:6" ht="15.75">
      <c r="A209" s="10"/>
      <c r="B209" s="11"/>
      <c r="C209" s="11"/>
      <c r="D209" s="11"/>
      <c r="E209" s="11"/>
      <c r="F209" s="9"/>
    </row>
    <row r="210" spans="1:6" ht="15.75">
      <c r="A210" s="10"/>
      <c r="B210" s="11"/>
      <c r="C210" s="11"/>
      <c r="D210" s="11"/>
      <c r="E210" s="11"/>
      <c r="F210" s="9"/>
    </row>
    <row r="211" spans="1:6" ht="15.75">
      <c r="A211" s="10"/>
      <c r="B211" s="11"/>
      <c r="C211" s="11"/>
      <c r="D211" s="11"/>
      <c r="E211" s="11"/>
      <c r="F211" s="9"/>
    </row>
    <row r="212" spans="1:6" ht="15.75">
      <c r="A212" s="10"/>
      <c r="B212" s="11"/>
      <c r="C212" s="11"/>
      <c r="D212" s="11"/>
      <c r="E212" s="11"/>
      <c r="F212" s="9"/>
    </row>
    <row r="213" spans="1:6" ht="15.75">
      <c r="A213" s="25" t="s">
        <v>68</v>
      </c>
      <c r="B213" s="11"/>
      <c r="C213" s="11"/>
      <c r="D213" s="11"/>
      <c r="E213" s="11"/>
      <c r="F213" s="9"/>
    </row>
    <row r="214" spans="1:14" ht="15.75">
      <c r="A214" s="30" t="s">
        <v>45</v>
      </c>
      <c r="B214" s="30" t="s">
        <v>74</v>
      </c>
      <c r="C214" s="30" t="s">
        <v>75</v>
      </c>
      <c r="D214" s="30" t="s">
        <v>76</v>
      </c>
      <c r="E214" s="30" t="s">
        <v>77</v>
      </c>
      <c r="F214" s="37" t="s">
        <v>78</v>
      </c>
      <c r="G214" s="30" t="s">
        <v>79</v>
      </c>
      <c r="H214" s="30" t="s">
        <v>80</v>
      </c>
      <c r="I214" s="30" t="s">
        <v>71</v>
      </c>
      <c r="J214" s="30" t="s">
        <v>73</v>
      </c>
      <c r="K214" s="30" t="s">
        <v>82</v>
      </c>
      <c r="L214" s="30" t="s">
        <v>84</v>
      </c>
      <c r="M214" s="30" t="s">
        <v>102</v>
      </c>
      <c r="N214" s="30" t="s">
        <v>53</v>
      </c>
    </row>
    <row r="215" spans="1:14" ht="30">
      <c r="A215" s="29" t="s">
        <v>54</v>
      </c>
      <c r="B215" s="27">
        <v>18</v>
      </c>
      <c r="C215" s="27">
        <v>27</v>
      </c>
      <c r="D215" s="27">
        <v>135</v>
      </c>
      <c r="E215" s="27">
        <v>131</v>
      </c>
      <c r="F215" s="28">
        <v>122</v>
      </c>
      <c r="G215" s="27">
        <v>33</v>
      </c>
      <c r="H215" s="27">
        <v>35</v>
      </c>
      <c r="I215" s="27">
        <v>23</v>
      </c>
      <c r="J215" s="27">
        <v>28</v>
      </c>
      <c r="K215" s="27">
        <v>21</v>
      </c>
      <c r="L215" s="27">
        <v>24</v>
      </c>
      <c r="M215" s="27">
        <v>15</v>
      </c>
      <c r="N215" s="5">
        <f aca="true" t="shared" si="15" ref="N215:N221">SUM(B215:M215)</f>
        <v>612</v>
      </c>
    </row>
    <row r="216" spans="1:14" ht="15.75">
      <c r="A216" s="29" t="s">
        <v>55</v>
      </c>
      <c r="B216" s="27">
        <v>33</v>
      </c>
      <c r="C216" s="27">
        <v>53</v>
      </c>
      <c r="D216" s="27">
        <v>38</v>
      </c>
      <c r="E216" s="27">
        <v>45</v>
      </c>
      <c r="F216" s="28">
        <v>29</v>
      </c>
      <c r="G216" s="27">
        <v>18</v>
      </c>
      <c r="H216" s="27">
        <v>22</v>
      </c>
      <c r="I216" s="27">
        <v>35</v>
      </c>
      <c r="J216" s="27">
        <v>40</v>
      </c>
      <c r="K216" s="27">
        <v>38</v>
      </c>
      <c r="L216" s="27">
        <v>27</v>
      </c>
      <c r="M216" s="27">
        <v>22</v>
      </c>
      <c r="N216" s="5">
        <f t="shared" si="15"/>
        <v>400</v>
      </c>
    </row>
    <row r="217" spans="1:14" ht="15.75">
      <c r="A217" s="29" t="s">
        <v>56</v>
      </c>
      <c r="B217" s="27">
        <v>4</v>
      </c>
      <c r="C217" s="27">
        <v>81</v>
      </c>
      <c r="D217" s="27">
        <v>16</v>
      </c>
      <c r="E217" s="27">
        <v>4</v>
      </c>
      <c r="F217" s="28">
        <v>16</v>
      </c>
      <c r="G217" s="27">
        <v>8</v>
      </c>
      <c r="H217" s="27">
        <v>24</v>
      </c>
      <c r="I217" s="27">
        <v>9</v>
      </c>
      <c r="J217" s="27">
        <v>7</v>
      </c>
      <c r="K217" s="27">
        <v>1</v>
      </c>
      <c r="L217" s="27">
        <v>1</v>
      </c>
      <c r="M217" s="27">
        <v>3</v>
      </c>
      <c r="N217" s="5">
        <f t="shared" si="15"/>
        <v>174</v>
      </c>
    </row>
    <row r="218" spans="1:14" ht="15.75">
      <c r="A218" s="29" t="s">
        <v>57</v>
      </c>
      <c r="B218" s="27">
        <v>3</v>
      </c>
      <c r="C218" s="27">
        <v>6</v>
      </c>
      <c r="D218" s="27">
        <v>5</v>
      </c>
      <c r="E218" s="27">
        <v>16</v>
      </c>
      <c r="F218" s="28"/>
      <c r="G218" s="27">
        <v>2</v>
      </c>
      <c r="H218" s="27">
        <v>12</v>
      </c>
      <c r="I218" s="27">
        <v>13</v>
      </c>
      <c r="J218" s="27">
        <v>8</v>
      </c>
      <c r="K218" s="27">
        <v>9</v>
      </c>
      <c r="L218" s="27">
        <v>6</v>
      </c>
      <c r="M218" s="27">
        <v>1</v>
      </c>
      <c r="N218" s="5">
        <f t="shared" si="15"/>
        <v>81</v>
      </c>
    </row>
    <row r="219" spans="1:14" ht="15.75">
      <c r="A219" s="29" t="s">
        <v>58</v>
      </c>
      <c r="B219" s="27"/>
      <c r="C219" s="27">
        <v>5</v>
      </c>
      <c r="D219" s="27">
        <v>5</v>
      </c>
      <c r="E219" s="27">
        <v>1</v>
      </c>
      <c r="F219" s="28">
        <v>5</v>
      </c>
      <c r="G219" s="27">
        <v>3</v>
      </c>
      <c r="H219" s="27">
        <v>18</v>
      </c>
      <c r="I219" s="27">
        <v>6</v>
      </c>
      <c r="J219" s="27">
        <v>9</v>
      </c>
      <c r="K219" s="27">
        <v>4</v>
      </c>
      <c r="L219" s="27">
        <v>4</v>
      </c>
      <c r="M219" s="27">
        <v>3</v>
      </c>
      <c r="N219" s="5">
        <f t="shared" si="15"/>
        <v>63</v>
      </c>
    </row>
    <row r="220" spans="1:14" ht="30">
      <c r="A220" s="29" t="s">
        <v>59</v>
      </c>
      <c r="B220" s="27"/>
      <c r="C220" s="27">
        <v>1</v>
      </c>
      <c r="D220" s="27">
        <v>2</v>
      </c>
      <c r="E220" s="27">
        <v>2</v>
      </c>
      <c r="F220" s="28">
        <v>1</v>
      </c>
      <c r="G220" s="27">
        <v>1</v>
      </c>
      <c r="H220" s="27">
        <v>1</v>
      </c>
      <c r="I220" s="27">
        <v>6</v>
      </c>
      <c r="J220" s="27">
        <v>3</v>
      </c>
      <c r="K220" s="27">
        <v>0</v>
      </c>
      <c r="L220" s="27">
        <v>0</v>
      </c>
      <c r="M220" s="27">
        <v>0</v>
      </c>
      <c r="N220" s="5">
        <f t="shared" si="15"/>
        <v>17</v>
      </c>
    </row>
    <row r="221" spans="1:14" ht="15.75">
      <c r="A221" s="29" t="s">
        <v>60</v>
      </c>
      <c r="B221" s="27"/>
      <c r="C221" s="27"/>
      <c r="D221" s="27">
        <v>1</v>
      </c>
      <c r="E221" s="27">
        <v>1</v>
      </c>
      <c r="F221" s="28">
        <v>3</v>
      </c>
      <c r="G221" s="27">
        <v>1</v>
      </c>
      <c r="H221" s="27"/>
      <c r="I221" s="27">
        <v>3</v>
      </c>
      <c r="J221" s="27">
        <v>0</v>
      </c>
      <c r="K221" s="27">
        <v>0</v>
      </c>
      <c r="L221" s="27">
        <v>0</v>
      </c>
      <c r="M221" s="27">
        <v>0</v>
      </c>
      <c r="N221" s="5">
        <f t="shared" si="15"/>
        <v>9</v>
      </c>
    </row>
    <row r="222" spans="1:14" ht="15.75">
      <c r="A222" s="38" t="s">
        <v>53</v>
      </c>
      <c r="B222" s="36">
        <f aca="true" t="shared" si="16" ref="B222:N222">SUM(B215:B221)</f>
        <v>58</v>
      </c>
      <c r="C222" s="36">
        <f t="shared" si="16"/>
        <v>173</v>
      </c>
      <c r="D222" s="36">
        <f t="shared" si="16"/>
        <v>202</v>
      </c>
      <c r="E222" s="36">
        <f t="shared" si="16"/>
        <v>200</v>
      </c>
      <c r="F222" s="39">
        <f t="shared" si="16"/>
        <v>176</v>
      </c>
      <c r="G222" s="36">
        <f t="shared" si="16"/>
        <v>66</v>
      </c>
      <c r="H222" s="36">
        <f t="shared" si="16"/>
        <v>112</v>
      </c>
      <c r="I222" s="36">
        <f>SUM(I215:I221)</f>
        <v>95</v>
      </c>
      <c r="J222" s="36">
        <f>SUM(J215:J221)</f>
        <v>95</v>
      </c>
      <c r="K222" s="36">
        <f>SUM(K215:K221)</f>
        <v>73</v>
      </c>
      <c r="L222" s="36">
        <f>SUM(L215:L221)</f>
        <v>62</v>
      </c>
      <c r="M222" s="36">
        <f>SUM(M215:M221)</f>
        <v>44</v>
      </c>
      <c r="N222" s="36">
        <f t="shared" si="16"/>
        <v>1356</v>
      </c>
    </row>
    <row r="223" spans="1:9" ht="15.75">
      <c r="A223" s="10"/>
      <c r="B223" s="11"/>
      <c r="C223" s="11"/>
      <c r="D223" s="11"/>
      <c r="E223" s="11"/>
      <c r="F223" s="9"/>
      <c r="G223" s="11"/>
      <c r="H223" s="11"/>
      <c r="I223" s="11"/>
    </row>
    <row r="224" spans="1:9" ht="15.75">
      <c r="A224" s="10"/>
      <c r="B224" s="11"/>
      <c r="C224" s="11"/>
      <c r="D224" s="11"/>
      <c r="E224" s="11"/>
      <c r="F224" s="9"/>
      <c r="G224" s="11"/>
      <c r="H224" s="11"/>
      <c r="I224" s="11"/>
    </row>
    <row r="225" spans="1:9" ht="15.75">
      <c r="A225" s="10"/>
      <c r="B225" s="11"/>
      <c r="C225" s="11"/>
      <c r="D225" s="11"/>
      <c r="E225" s="11"/>
      <c r="F225" s="9"/>
      <c r="G225" s="11"/>
      <c r="H225" s="11"/>
      <c r="I225" s="11"/>
    </row>
    <row r="226" spans="1:9" ht="15.75">
      <c r="A226" s="10"/>
      <c r="B226" s="11"/>
      <c r="C226" s="11"/>
      <c r="D226" s="11"/>
      <c r="E226" s="11"/>
      <c r="F226" s="9"/>
      <c r="G226" s="11"/>
      <c r="H226" s="11"/>
      <c r="I226" s="11"/>
    </row>
    <row r="227" spans="1:9" ht="15.75">
      <c r="A227" s="10"/>
      <c r="B227" s="11"/>
      <c r="C227" s="11"/>
      <c r="D227" s="11"/>
      <c r="E227" s="11"/>
      <c r="F227" s="9"/>
      <c r="G227" s="11"/>
      <c r="H227" s="11"/>
      <c r="I227" s="11"/>
    </row>
    <row r="228" spans="1:9" ht="15.75">
      <c r="A228" s="10"/>
      <c r="B228" s="11"/>
      <c r="C228" s="11"/>
      <c r="D228" s="11"/>
      <c r="E228" s="11"/>
      <c r="F228" s="9"/>
      <c r="G228" s="11"/>
      <c r="H228" s="11"/>
      <c r="I228" s="11"/>
    </row>
    <row r="229" spans="1:9" ht="15.75">
      <c r="A229" s="10"/>
      <c r="B229" s="11"/>
      <c r="C229" s="11"/>
      <c r="D229" s="11"/>
      <c r="E229" s="11"/>
      <c r="F229" s="9"/>
      <c r="G229" s="11"/>
      <c r="H229" s="11"/>
      <c r="I229" s="11"/>
    </row>
    <row r="230" spans="1:9" ht="15.75">
      <c r="A230" s="10"/>
      <c r="B230" s="11"/>
      <c r="C230" s="11"/>
      <c r="D230" s="11"/>
      <c r="E230" s="11"/>
      <c r="F230" s="9"/>
      <c r="G230" s="11"/>
      <c r="H230" s="11"/>
      <c r="I230" s="11"/>
    </row>
    <row r="231" spans="1:9" ht="15.75">
      <c r="A231" s="10"/>
      <c r="B231" s="11"/>
      <c r="C231" s="11"/>
      <c r="D231" s="11"/>
      <c r="E231" s="11"/>
      <c r="F231" s="9"/>
      <c r="G231" s="11"/>
      <c r="H231" s="11"/>
      <c r="I231" s="11"/>
    </row>
    <row r="232" spans="1:9" ht="15.75">
      <c r="A232" s="10"/>
      <c r="B232" s="11"/>
      <c r="C232" s="11"/>
      <c r="D232" s="11"/>
      <c r="E232" s="11"/>
      <c r="F232" s="9"/>
      <c r="G232" s="11"/>
      <c r="H232" s="11"/>
      <c r="I232" s="11"/>
    </row>
    <row r="233" spans="1:9" ht="15.75">
      <c r="A233" s="10"/>
      <c r="B233" s="11"/>
      <c r="C233" s="11"/>
      <c r="D233" s="11"/>
      <c r="E233" s="11"/>
      <c r="F233" s="9"/>
      <c r="G233" s="11"/>
      <c r="H233" s="11"/>
      <c r="I233" s="11"/>
    </row>
    <row r="234" spans="1:9" ht="15.75">
      <c r="A234" s="10"/>
      <c r="B234" s="11"/>
      <c r="C234" s="11"/>
      <c r="D234" s="11"/>
      <c r="E234" s="11"/>
      <c r="F234" s="9"/>
      <c r="G234" s="11"/>
      <c r="H234" s="11"/>
      <c r="I234" s="11"/>
    </row>
    <row r="235" spans="1:9" ht="15.75">
      <c r="A235" s="10"/>
      <c r="B235" s="11"/>
      <c r="C235" s="11"/>
      <c r="D235" s="11"/>
      <c r="E235" s="11"/>
      <c r="F235" s="9"/>
      <c r="G235" s="11"/>
      <c r="H235" s="11"/>
      <c r="I235" s="11"/>
    </row>
    <row r="236" spans="1:9" ht="15.75">
      <c r="A236" s="10"/>
      <c r="B236" s="11"/>
      <c r="C236" s="11"/>
      <c r="D236" s="11"/>
      <c r="E236" s="11"/>
      <c r="F236" s="9"/>
      <c r="G236" s="11"/>
      <c r="H236" s="11"/>
      <c r="I236" s="11"/>
    </row>
    <row r="237" spans="1:9" ht="15.75">
      <c r="A237" s="10"/>
      <c r="B237" s="11"/>
      <c r="C237" s="11"/>
      <c r="D237" s="11"/>
      <c r="E237" s="11"/>
      <c r="F237" s="9"/>
      <c r="G237" s="11"/>
      <c r="H237" s="11"/>
      <c r="I237" s="11"/>
    </row>
    <row r="238" spans="1:9" ht="15.75">
      <c r="A238" s="10"/>
      <c r="B238" s="11"/>
      <c r="C238" s="11"/>
      <c r="D238" s="11"/>
      <c r="E238" s="11"/>
      <c r="F238" s="9"/>
      <c r="G238" s="11"/>
      <c r="H238" s="11"/>
      <c r="I238" s="11"/>
    </row>
    <row r="239" spans="1:9" ht="15.75">
      <c r="A239" s="10"/>
      <c r="B239" s="11"/>
      <c r="C239" s="11"/>
      <c r="D239" s="11"/>
      <c r="E239" s="11"/>
      <c r="F239" s="9"/>
      <c r="G239" s="11"/>
      <c r="H239" s="11"/>
      <c r="I239" s="11"/>
    </row>
    <row r="240" spans="1:9" ht="15.75">
      <c r="A240" s="10"/>
      <c r="B240" s="11"/>
      <c r="C240" s="11"/>
      <c r="D240" s="11"/>
      <c r="E240" s="11"/>
      <c r="F240" s="9"/>
      <c r="G240" s="11"/>
      <c r="H240" s="11"/>
      <c r="I240" s="11"/>
    </row>
    <row r="241" spans="1:9" ht="15.75">
      <c r="A241" s="10"/>
      <c r="B241" s="11"/>
      <c r="C241" s="11"/>
      <c r="D241" s="11"/>
      <c r="E241" s="11"/>
      <c r="F241" s="9"/>
      <c r="G241" s="11"/>
      <c r="H241" s="11"/>
      <c r="I241" s="11"/>
    </row>
    <row r="242" spans="1:9" ht="15.75">
      <c r="A242" s="10"/>
      <c r="B242" s="11"/>
      <c r="C242" s="11"/>
      <c r="D242" s="11"/>
      <c r="E242" s="11"/>
      <c r="F242" s="9"/>
      <c r="G242" s="11"/>
      <c r="H242" s="11"/>
      <c r="I242" s="11"/>
    </row>
    <row r="243" spans="1:6" ht="15.75">
      <c r="A243" s="10"/>
      <c r="B243" s="11"/>
      <c r="C243" s="11"/>
      <c r="D243" s="11"/>
      <c r="E243" s="11"/>
      <c r="F243" s="26"/>
    </row>
    <row r="244" spans="1:6" ht="15.75">
      <c r="A244" s="25" t="s">
        <v>69</v>
      </c>
      <c r="B244" s="11"/>
      <c r="C244" s="11"/>
      <c r="D244" s="11"/>
      <c r="E244" s="11"/>
      <c r="F244" s="26"/>
    </row>
    <row r="245" spans="1:14" ht="15.75">
      <c r="A245" s="30" t="s">
        <v>61</v>
      </c>
      <c r="B245" s="30" t="s">
        <v>46</v>
      </c>
      <c r="C245" s="30" t="s">
        <v>47</v>
      </c>
      <c r="D245" s="30" t="s">
        <v>48</v>
      </c>
      <c r="E245" s="30" t="s">
        <v>49</v>
      </c>
      <c r="F245" s="37" t="s">
        <v>50</v>
      </c>
      <c r="G245" s="30" t="s">
        <v>51</v>
      </c>
      <c r="H245" s="30" t="s">
        <v>52</v>
      </c>
      <c r="I245" s="30" t="s">
        <v>71</v>
      </c>
      <c r="J245" s="30" t="s">
        <v>73</v>
      </c>
      <c r="K245" s="30" t="s">
        <v>82</v>
      </c>
      <c r="L245" s="30" t="s">
        <v>84</v>
      </c>
      <c r="M245" s="30" t="s">
        <v>102</v>
      </c>
      <c r="N245" s="30" t="s">
        <v>53</v>
      </c>
    </row>
    <row r="246" spans="1:14" ht="15.75">
      <c r="A246" s="7" t="s">
        <v>62</v>
      </c>
      <c r="B246" s="27">
        <v>23</v>
      </c>
      <c r="C246" s="27">
        <v>47</v>
      </c>
      <c r="D246" s="27">
        <v>151</v>
      </c>
      <c r="E246" s="27">
        <v>147</v>
      </c>
      <c r="F246" s="28">
        <v>155</v>
      </c>
      <c r="G246" s="27">
        <v>50</v>
      </c>
      <c r="H246" s="27">
        <v>68</v>
      </c>
      <c r="I246" s="27">
        <v>42</v>
      </c>
      <c r="J246" s="27">
        <v>43</v>
      </c>
      <c r="K246" s="27">
        <v>26</v>
      </c>
      <c r="L246" s="27">
        <v>27</v>
      </c>
      <c r="M246" s="27">
        <v>19</v>
      </c>
      <c r="N246" s="5">
        <f aca="true" t="shared" si="17" ref="N246:N251">SUM(B246:M246)</f>
        <v>798</v>
      </c>
    </row>
    <row r="247" spans="1:14" ht="15.75">
      <c r="A247" s="7" t="s">
        <v>63</v>
      </c>
      <c r="B247" s="27">
        <v>2</v>
      </c>
      <c r="C247" s="27">
        <v>89</v>
      </c>
      <c r="D247" s="27">
        <v>23</v>
      </c>
      <c r="E247" s="27">
        <v>1</v>
      </c>
      <c r="F247" s="28">
        <v>0</v>
      </c>
      <c r="G247" s="27">
        <v>0</v>
      </c>
      <c r="H247" s="27">
        <v>0</v>
      </c>
      <c r="I247" s="27">
        <v>0</v>
      </c>
      <c r="J247" s="27">
        <v>1</v>
      </c>
      <c r="K247" s="27">
        <v>0</v>
      </c>
      <c r="L247" s="27">
        <v>0</v>
      </c>
      <c r="M247" s="27">
        <v>2</v>
      </c>
      <c r="N247" s="5">
        <f t="shared" si="17"/>
        <v>118</v>
      </c>
    </row>
    <row r="248" spans="1:14" ht="15.75">
      <c r="A248" s="7" t="s">
        <v>64</v>
      </c>
      <c r="B248" s="27">
        <v>11</v>
      </c>
      <c r="C248" s="27">
        <v>14</v>
      </c>
      <c r="D248" s="27">
        <v>8</v>
      </c>
      <c r="E248" s="27">
        <v>21</v>
      </c>
      <c r="F248" s="28">
        <v>7</v>
      </c>
      <c r="G248" s="27">
        <v>4</v>
      </c>
      <c r="H248" s="27">
        <v>27</v>
      </c>
      <c r="I248" s="27">
        <v>22</v>
      </c>
      <c r="J248" s="27">
        <v>12</v>
      </c>
      <c r="K248" s="27">
        <v>20</v>
      </c>
      <c r="L248" s="27">
        <v>16</v>
      </c>
      <c r="M248" s="27">
        <v>4</v>
      </c>
      <c r="N248" s="5">
        <f t="shared" si="17"/>
        <v>166</v>
      </c>
    </row>
    <row r="249" spans="1:14" ht="15.75">
      <c r="A249" s="7" t="s">
        <v>65</v>
      </c>
      <c r="B249" s="27">
        <v>10</v>
      </c>
      <c r="C249" s="27">
        <v>9</v>
      </c>
      <c r="D249" s="27">
        <v>4</v>
      </c>
      <c r="E249" s="27">
        <v>12</v>
      </c>
      <c r="F249" s="28">
        <v>3</v>
      </c>
      <c r="G249" s="27">
        <v>7</v>
      </c>
      <c r="H249" s="27">
        <v>11</v>
      </c>
      <c r="I249" s="27">
        <v>11</v>
      </c>
      <c r="J249" s="27">
        <v>10</v>
      </c>
      <c r="K249" s="27">
        <v>7</v>
      </c>
      <c r="L249" s="27">
        <v>8</v>
      </c>
      <c r="M249" s="27">
        <v>6</v>
      </c>
      <c r="N249" s="5">
        <f t="shared" si="17"/>
        <v>98</v>
      </c>
    </row>
    <row r="250" spans="1:14" ht="15.75">
      <c r="A250" s="7" t="s">
        <v>66</v>
      </c>
      <c r="B250" s="27">
        <v>7</v>
      </c>
      <c r="C250" s="27">
        <v>13</v>
      </c>
      <c r="D250" s="27">
        <v>10</v>
      </c>
      <c r="E250" s="27">
        <v>3</v>
      </c>
      <c r="F250" s="28">
        <v>7</v>
      </c>
      <c r="G250" s="27"/>
      <c r="H250" s="27">
        <v>2</v>
      </c>
      <c r="I250" s="27">
        <v>15</v>
      </c>
      <c r="J250" s="27">
        <v>25</v>
      </c>
      <c r="K250" s="27">
        <v>14</v>
      </c>
      <c r="L250" s="27">
        <v>7</v>
      </c>
      <c r="M250" s="27">
        <v>11</v>
      </c>
      <c r="N250" s="5">
        <f t="shared" si="17"/>
        <v>114</v>
      </c>
    </row>
    <row r="251" spans="1:14" ht="15.75">
      <c r="A251" s="7" t="s">
        <v>67</v>
      </c>
      <c r="B251" s="27">
        <v>5</v>
      </c>
      <c r="C251" s="27">
        <v>1</v>
      </c>
      <c r="D251" s="27">
        <v>6</v>
      </c>
      <c r="E251" s="27">
        <v>16</v>
      </c>
      <c r="F251" s="28">
        <v>4</v>
      </c>
      <c r="G251" s="27">
        <v>6</v>
      </c>
      <c r="H251" s="27">
        <v>4</v>
      </c>
      <c r="I251" s="27">
        <v>5</v>
      </c>
      <c r="J251" s="27">
        <v>4</v>
      </c>
      <c r="K251" s="27">
        <v>6</v>
      </c>
      <c r="L251" s="27">
        <v>4</v>
      </c>
      <c r="M251" s="27">
        <v>2</v>
      </c>
      <c r="N251" s="5">
        <f t="shared" si="17"/>
        <v>63</v>
      </c>
    </row>
    <row r="252" spans="1:14" ht="15.75">
      <c r="A252" s="33" t="s">
        <v>53</v>
      </c>
      <c r="B252" s="36">
        <f aca="true" t="shared" si="18" ref="B252:N252">SUM(B246:B251)</f>
        <v>58</v>
      </c>
      <c r="C252" s="36">
        <f t="shared" si="18"/>
        <v>173</v>
      </c>
      <c r="D252" s="36">
        <f t="shared" si="18"/>
        <v>202</v>
      </c>
      <c r="E252" s="36">
        <f t="shared" si="18"/>
        <v>200</v>
      </c>
      <c r="F252" s="39">
        <f t="shared" si="18"/>
        <v>176</v>
      </c>
      <c r="G252" s="36">
        <f t="shared" si="18"/>
        <v>67</v>
      </c>
      <c r="H252" s="36">
        <f t="shared" si="18"/>
        <v>112</v>
      </c>
      <c r="I252" s="36">
        <f>SUM(I246:I251)</f>
        <v>95</v>
      </c>
      <c r="J252" s="36">
        <f>SUM(J246:J251)</f>
        <v>95</v>
      </c>
      <c r="K252" s="36">
        <f>SUM(K246:K251)</f>
        <v>73</v>
      </c>
      <c r="L252" s="36">
        <f>SUM(L246:L251)</f>
        <v>62</v>
      </c>
      <c r="M252" s="36">
        <f t="shared" si="18"/>
        <v>44</v>
      </c>
      <c r="N252" s="36">
        <f t="shared" si="18"/>
        <v>1357</v>
      </c>
    </row>
    <row r="253" spans="1:9" ht="15.75">
      <c r="A253" s="10"/>
      <c r="B253" s="11"/>
      <c r="C253" s="11"/>
      <c r="D253" s="11"/>
      <c r="E253" s="11"/>
      <c r="F253" s="9"/>
      <c r="G253" s="11"/>
      <c r="H253" s="11"/>
      <c r="I253" s="11"/>
    </row>
    <row r="254" spans="1:9" ht="15.75">
      <c r="A254" s="10"/>
      <c r="B254" s="11"/>
      <c r="C254" s="11"/>
      <c r="D254" s="11"/>
      <c r="E254" s="11"/>
      <c r="F254" s="9"/>
      <c r="G254" s="11"/>
      <c r="H254" s="11"/>
      <c r="I254" s="11"/>
    </row>
    <row r="255" spans="1:9" ht="15.75">
      <c r="A255" s="10"/>
      <c r="B255" s="11"/>
      <c r="C255" s="11"/>
      <c r="D255" s="11"/>
      <c r="E255" s="11"/>
      <c r="F255" s="9"/>
      <c r="G255" s="11"/>
      <c r="H255" s="11"/>
      <c r="I255" s="11"/>
    </row>
    <row r="256" spans="1:9" ht="15.75">
      <c r="A256" s="10"/>
      <c r="B256" s="11"/>
      <c r="C256" s="11"/>
      <c r="D256" s="11"/>
      <c r="E256" s="11"/>
      <c r="F256" s="9"/>
      <c r="G256" s="11"/>
      <c r="H256" s="11"/>
      <c r="I256" s="11"/>
    </row>
    <row r="257" spans="1:9" ht="15.75">
      <c r="A257" s="10"/>
      <c r="B257" s="11"/>
      <c r="C257" s="11"/>
      <c r="D257" s="11"/>
      <c r="E257" s="11"/>
      <c r="F257" s="9"/>
      <c r="G257" s="11"/>
      <c r="H257" s="11"/>
      <c r="I257" s="11"/>
    </row>
    <row r="258" spans="1:9" ht="15.75">
      <c r="A258" s="10"/>
      <c r="B258" s="11"/>
      <c r="C258" s="11"/>
      <c r="D258" s="11"/>
      <c r="E258" s="11"/>
      <c r="F258" s="9"/>
      <c r="G258" s="11"/>
      <c r="H258" s="11"/>
      <c r="I258" s="11"/>
    </row>
    <row r="259" spans="1:9" ht="15.75">
      <c r="A259" s="10"/>
      <c r="B259" s="11"/>
      <c r="C259" s="11"/>
      <c r="D259" s="11"/>
      <c r="E259" s="11"/>
      <c r="F259" s="9"/>
      <c r="G259" s="11"/>
      <c r="H259" s="11"/>
      <c r="I259" s="11"/>
    </row>
    <row r="260" spans="1:9" ht="15.75">
      <c r="A260" s="10"/>
      <c r="B260" s="11"/>
      <c r="C260" s="11"/>
      <c r="D260" s="11"/>
      <c r="E260" s="11"/>
      <c r="F260" s="9"/>
      <c r="G260" s="11"/>
      <c r="H260" s="11"/>
      <c r="I260" s="11"/>
    </row>
    <row r="261" spans="1:9" ht="15.75">
      <c r="A261" s="10"/>
      <c r="B261" s="11"/>
      <c r="C261" s="11"/>
      <c r="D261" s="11"/>
      <c r="E261" s="11"/>
      <c r="F261" s="9"/>
      <c r="G261" s="11"/>
      <c r="H261" s="11"/>
      <c r="I261" s="11"/>
    </row>
    <row r="262" spans="1:9" ht="15.75">
      <c r="A262" s="10"/>
      <c r="B262" s="11"/>
      <c r="C262" s="11"/>
      <c r="D262" s="11"/>
      <c r="E262" s="11"/>
      <c r="F262" s="9"/>
      <c r="G262" s="11"/>
      <c r="H262" s="11"/>
      <c r="I262" s="11"/>
    </row>
    <row r="263" spans="1:9" ht="15.75">
      <c r="A263" s="10"/>
      <c r="B263" s="11"/>
      <c r="C263" s="11"/>
      <c r="D263" s="11"/>
      <c r="E263" s="11"/>
      <c r="F263" s="9"/>
      <c r="G263" s="11"/>
      <c r="H263" s="11"/>
      <c r="I263" s="11"/>
    </row>
    <row r="264" spans="1:9" ht="15.75">
      <c r="A264" s="10"/>
      <c r="B264" s="11"/>
      <c r="C264" s="11"/>
      <c r="D264" s="11"/>
      <c r="E264" s="11"/>
      <c r="F264" s="9"/>
      <c r="G264" s="11"/>
      <c r="H264" s="11"/>
      <c r="I264" s="11"/>
    </row>
    <row r="265" spans="1:9" ht="15.75">
      <c r="A265" s="10"/>
      <c r="B265" s="11"/>
      <c r="C265" s="11"/>
      <c r="D265" s="11"/>
      <c r="E265" s="11"/>
      <c r="F265" s="9"/>
      <c r="G265" s="11"/>
      <c r="H265" s="11"/>
      <c r="I265" s="11"/>
    </row>
    <row r="266" spans="1:9" ht="15.75">
      <c r="A266" s="10"/>
      <c r="B266" s="11"/>
      <c r="C266" s="11"/>
      <c r="D266" s="11"/>
      <c r="E266" s="11"/>
      <c r="F266" s="9"/>
      <c r="G266" s="11"/>
      <c r="H266" s="11"/>
      <c r="I266" s="11"/>
    </row>
    <row r="267" spans="1:9" ht="15.75">
      <c r="A267" s="10"/>
      <c r="B267" s="11"/>
      <c r="C267" s="11"/>
      <c r="D267" s="11"/>
      <c r="E267" s="11"/>
      <c r="F267" s="9"/>
      <c r="G267" s="11"/>
      <c r="H267" s="11"/>
      <c r="I267" s="11"/>
    </row>
    <row r="268" spans="1:9" ht="15.75">
      <c r="A268" s="10"/>
      <c r="B268" s="11"/>
      <c r="C268" s="11"/>
      <c r="D268" s="11"/>
      <c r="E268" s="11"/>
      <c r="F268" s="9"/>
      <c r="G268" s="11"/>
      <c r="H268" s="11"/>
      <c r="I268" s="11"/>
    </row>
    <row r="269" spans="1:9" ht="15.75">
      <c r="A269" s="10"/>
      <c r="B269" s="11"/>
      <c r="C269" s="11"/>
      <c r="D269" s="11"/>
      <c r="E269" s="11"/>
      <c r="F269" s="9"/>
      <c r="G269" s="11"/>
      <c r="H269" s="11"/>
      <c r="I269" s="11"/>
    </row>
    <row r="270" spans="1:9" ht="15.75">
      <c r="A270" s="10"/>
      <c r="B270" s="11"/>
      <c r="C270" s="11"/>
      <c r="D270" s="11"/>
      <c r="E270" s="11"/>
      <c r="F270" s="9"/>
      <c r="G270" s="11"/>
      <c r="H270" s="11"/>
      <c r="I270" s="11"/>
    </row>
    <row r="271" spans="1:9" ht="15.75">
      <c r="A271" s="10"/>
      <c r="B271" s="11"/>
      <c r="C271" s="11"/>
      <c r="D271" s="11"/>
      <c r="E271" s="11"/>
      <c r="F271" s="9"/>
      <c r="G271" s="11"/>
      <c r="H271" s="11"/>
      <c r="I271" s="11"/>
    </row>
    <row r="272" spans="1:6" ht="15.75">
      <c r="A272" s="10"/>
      <c r="B272" s="11"/>
      <c r="C272" s="11"/>
      <c r="D272" s="11"/>
      <c r="E272" s="11"/>
      <c r="F272" s="9"/>
    </row>
    <row r="273" ht="15">
      <c r="A273" s="2" t="s">
        <v>15</v>
      </c>
    </row>
    <row r="274" spans="1:14" ht="15">
      <c r="A274" s="30" t="s">
        <v>16</v>
      </c>
      <c r="B274" s="31" t="s">
        <v>5</v>
      </c>
      <c r="C274" s="31" t="s">
        <v>6</v>
      </c>
      <c r="D274" s="31" t="s">
        <v>7</v>
      </c>
      <c r="E274" s="31" t="s">
        <v>8</v>
      </c>
      <c r="F274" s="31" t="s">
        <v>42</v>
      </c>
      <c r="G274" s="31" t="s">
        <v>43</v>
      </c>
      <c r="H274" s="31" t="s">
        <v>44</v>
      </c>
      <c r="I274" s="31" t="s">
        <v>70</v>
      </c>
      <c r="J274" s="31" t="s">
        <v>72</v>
      </c>
      <c r="K274" s="31" t="s">
        <v>81</v>
      </c>
      <c r="L274" s="31" t="s">
        <v>83</v>
      </c>
      <c r="M274" s="31" t="s">
        <v>101</v>
      </c>
      <c r="N274" s="31" t="s">
        <v>9</v>
      </c>
    </row>
    <row r="275" spans="1:14" ht="15">
      <c r="A275" s="6" t="s">
        <v>17</v>
      </c>
      <c r="B275" s="14">
        <v>1156</v>
      </c>
      <c r="C275" s="14">
        <v>1244</v>
      </c>
      <c r="D275" s="14">
        <v>1701</v>
      </c>
      <c r="E275" s="14">
        <v>1069</v>
      </c>
      <c r="F275" s="14">
        <v>1071</v>
      </c>
      <c r="G275" s="14">
        <v>1664</v>
      </c>
      <c r="H275" s="14">
        <v>2062</v>
      </c>
      <c r="I275" s="14">
        <v>2215</v>
      </c>
      <c r="J275" s="14">
        <v>2848</v>
      </c>
      <c r="K275" s="14">
        <v>2746</v>
      </c>
      <c r="L275" s="14">
        <v>1855</v>
      </c>
      <c r="M275" s="14">
        <v>2113</v>
      </c>
      <c r="N275" s="22">
        <f>SUM(B275:M275)</f>
        <v>21744</v>
      </c>
    </row>
    <row r="276" spans="1:14" ht="30">
      <c r="A276" s="6" t="s">
        <v>26</v>
      </c>
      <c r="B276" s="16">
        <v>2.5633217993079582</v>
      </c>
      <c r="C276" s="16">
        <v>2.829970525187567</v>
      </c>
      <c r="D276" s="16">
        <v>2.8997158534195573</v>
      </c>
      <c r="E276" s="16">
        <v>3.0907545993140007</v>
      </c>
      <c r="F276" s="16">
        <v>2.19</v>
      </c>
      <c r="G276" s="16">
        <v>2.69</v>
      </c>
      <c r="H276" s="16">
        <v>3.04</v>
      </c>
      <c r="I276" s="16">
        <v>2.99</v>
      </c>
      <c r="J276" s="16">
        <v>2.94</v>
      </c>
      <c r="K276" s="16">
        <v>2.62</v>
      </c>
      <c r="L276" s="16">
        <v>2.96</v>
      </c>
      <c r="M276" s="16">
        <v>3.0564521217857705</v>
      </c>
      <c r="N276" s="40">
        <v>2.85</v>
      </c>
    </row>
    <row r="277" spans="1:14" ht="30">
      <c r="A277" s="6" t="s">
        <v>18</v>
      </c>
      <c r="B277" s="15">
        <v>49.38666666666666</v>
      </c>
      <c r="C277" s="15">
        <v>58.67472222222222</v>
      </c>
      <c r="D277" s="15">
        <v>82.20694444444445</v>
      </c>
      <c r="E277" s="15">
        <v>55.066944444444445</v>
      </c>
      <c r="F277" s="15">
        <v>39.1</v>
      </c>
      <c r="G277" s="15">
        <v>74.56</v>
      </c>
      <c r="H277" s="15">
        <v>104.43</v>
      </c>
      <c r="I277" s="15">
        <v>110.47</v>
      </c>
      <c r="J277" s="15">
        <v>139.54</v>
      </c>
      <c r="K277" s="15">
        <v>120.04</v>
      </c>
      <c r="L277" s="15">
        <v>91.65</v>
      </c>
      <c r="M277" s="15">
        <v>107.63805555555555</v>
      </c>
      <c r="N277" s="41">
        <f>SUM(B277:M277)</f>
        <v>1032.7633333333333</v>
      </c>
    </row>
    <row r="278" spans="1:6" ht="15">
      <c r="A278" s="17"/>
      <c r="B278" s="18"/>
      <c r="C278" s="18"/>
      <c r="D278" s="18"/>
      <c r="E278" s="18"/>
      <c r="F278" s="18"/>
    </row>
    <row r="279" spans="1:6" ht="15.75">
      <c r="A279" s="10"/>
      <c r="B279" s="11"/>
      <c r="C279" s="11"/>
      <c r="D279" s="11"/>
      <c r="E279" s="11"/>
      <c r="F279" s="9"/>
    </row>
  </sheetData>
  <sheetProtection/>
  <mergeCells count="2">
    <mergeCell ref="A7:M7"/>
    <mergeCell ref="A8:M8"/>
  </mergeCells>
  <printOptions/>
  <pageMargins left="0.3937007874015748" right="0.3937007874015748" top="0.5511811023622047" bottom="0.5511811023622047" header="0.31496062992125984" footer="0.31496062992125984"/>
  <pageSetup fitToHeight="0" fitToWidth="1" horizontalDpi="600" verticalDpi="600" orientation="landscape" scale="77" r:id="rId2"/>
  <headerFooter>
    <oddFooter>&amp;CGERENCIA COMERCIAL Y DE ATENCIÓN AL USUARIO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javargas</dc:creator>
  <cp:keywords/>
  <dc:description/>
  <cp:lastModifiedBy>Katherine Moreno Sarmiento</cp:lastModifiedBy>
  <cp:lastPrinted>2015-12-02T21:12:10Z</cp:lastPrinted>
  <dcterms:created xsi:type="dcterms:W3CDTF">2015-03-25T21:18:08Z</dcterms:created>
  <dcterms:modified xsi:type="dcterms:W3CDTF">2016-01-12T14:50:00Z</dcterms:modified>
  <cp:category/>
  <cp:version/>
  <cp:contentType/>
  <cp:contentStatus/>
</cp:coreProperties>
</file>