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3155" windowHeight="11985" activeTab="0"/>
  </bookViews>
  <sheets>
    <sheet name="Informe Transparencia" sheetId="1" r:id="rId1"/>
  </sheets>
  <definedNames/>
  <calcPr fullCalcOnLoad="1"/>
</workbook>
</file>

<file path=xl/sharedStrings.xml><?xml version="1.0" encoding="utf-8"?>
<sst xmlns="http://schemas.openxmlformats.org/spreadsheetml/2006/main" count="182" uniqueCount="101">
  <si>
    <t>20 de julio</t>
  </si>
  <si>
    <t>Canal presencial Turnos</t>
  </si>
  <si>
    <t xml:space="preserve">Trámites </t>
  </si>
  <si>
    <t>Virtual</t>
  </si>
  <si>
    <t>total mes</t>
  </si>
  <si>
    <t>Enero</t>
  </si>
  <si>
    <t>Febrero</t>
  </si>
  <si>
    <t>Marzo</t>
  </si>
  <si>
    <t>Abril</t>
  </si>
  <si>
    <t>totales</t>
  </si>
  <si>
    <t>total tipo trámite</t>
  </si>
  <si>
    <t>total tipo certificado</t>
  </si>
  <si>
    <t>Certificado Catastral</t>
  </si>
  <si>
    <t>Certificado Censo Inmobiliario</t>
  </si>
  <si>
    <t>total puntos</t>
  </si>
  <si>
    <t>Atención canal telefónico 2015</t>
  </si>
  <si>
    <t>Datos Mensuales linea 7600</t>
  </si>
  <si>
    <t># Llamadas atendidas</t>
  </si>
  <si>
    <t>Total horas mes llamadas atendidas</t>
  </si>
  <si>
    <t>Americas</t>
  </si>
  <si>
    <t>Bosa</t>
  </si>
  <si>
    <t>CAD</t>
  </si>
  <si>
    <t>Suba</t>
  </si>
  <si>
    <t>Usuarios atendidos por punto 2015</t>
  </si>
  <si>
    <t>Trámites radicados 2015</t>
  </si>
  <si>
    <t>Certificaciones expedidas canal virtual 2015</t>
  </si>
  <si>
    <t>minutos promedio por llamada</t>
  </si>
  <si>
    <t>Certificaciones atendidas</t>
  </si>
  <si>
    <t>Canal de atención</t>
  </si>
  <si>
    <t>Presencial</t>
  </si>
  <si>
    <t>Página WEB</t>
  </si>
  <si>
    <t>total canal atención</t>
  </si>
  <si>
    <t>20 DE JULIO</t>
  </si>
  <si>
    <t>AMERICAS</t>
  </si>
  <si>
    <t>BOSA</t>
  </si>
  <si>
    <t>CAD 2DO PISO</t>
  </si>
  <si>
    <t>SUBA</t>
  </si>
  <si>
    <t>Punto de atención</t>
  </si>
  <si>
    <t>Total mes</t>
  </si>
  <si>
    <t>Total punto</t>
  </si>
  <si>
    <t>Total de trámites no inmediatos más solicitados por punto de atención</t>
  </si>
  <si>
    <t xml:space="preserve">Trámites no inmediatos más solicitados </t>
  </si>
  <si>
    <t>Mayo</t>
  </si>
  <si>
    <t>Junio</t>
  </si>
  <si>
    <t>Julio</t>
  </si>
  <si>
    <t>Tipo de requerimiento</t>
  </si>
  <si>
    <t>ene</t>
  </si>
  <si>
    <t>feb</t>
  </si>
  <si>
    <t>mar</t>
  </si>
  <si>
    <t>abr</t>
  </si>
  <si>
    <t>may</t>
  </si>
  <si>
    <t>jun</t>
  </si>
  <si>
    <t>jul</t>
  </si>
  <si>
    <t>Total general</t>
  </si>
  <si>
    <t>PETICIÓN DE INTERÉS PARTICULAR</t>
  </si>
  <si>
    <t>RECLAMO</t>
  </si>
  <si>
    <t>SOLICITUD INFORMACIÓN</t>
  </si>
  <si>
    <t>FELICITACIÓN</t>
  </si>
  <si>
    <t>QUEJA</t>
  </si>
  <si>
    <t xml:space="preserve">PETICIÓN DE INTERÉS GENERAL </t>
  </si>
  <si>
    <t>SUGERENCIA</t>
  </si>
  <si>
    <t>Canal de recepción</t>
  </si>
  <si>
    <t>SDQS ALCALDÍA</t>
  </si>
  <si>
    <t>PRESENCIAL</t>
  </si>
  <si>
    <t>BUZÓN</t>
  </si>
  <si>
    <t>VIRTUAL</t>
  </si>
  <si>
    <t>TELEFÓNICO</t>
  </si>
  <si>
    <t>ESCRITO</t>
  </si>
  <si>
    <t>REQUERIMIENTOS EN EL SDQS POR TIPO</t>
  </si>
  <si>
    <t>REQUERIMIENTOS EN EL SDQS POR CANAL</t>
  </si>
  <si>
    <t>Agosto</t>
  </si>
  <si>
    <t>Ago</t>
  </si>
  <si>
    <t>Septiembre</t>
  </si>
  <si>
    <t>Sep</t>
  </si>
  <si>
    <t>Ene</t>
  </si>
  <si>
    <t>Feb</t>
  </si>
  <si>
    <t>Mar</t>
  </si>
  <si>
    <t>Abr</t>
  </si>
  <si>
    <t>May</t>
  </si>
  <si>
    <t>Jun</t>
  </si>
  <si>
    <t>Jul</t>
  </si>
  <si>
    <t>Octubre</t>
  </si>
  <si>
    <t>Oct</t>
  </si>
  <si>
    <t>Noviembre</t>
  </si>
  <si>
    <t>Nov</t>
  </si>
  <si>
    <t>TI - Trámite Inmediato</t>
  </si>
  <si>
    <t>TNI - Trámite No Inmediato</t>
  </si>
  <si>
    <t>042-REVISION AVALUO</t>
  </si>
  <si>
    <t>005-MODIFICACION ESTRATO USO Y DESTINO</t>
  </si>
  <si>
    <t>010-CAMBIO DE NOMBRE</t>
  </si>
  <si>
    <t>032-RECTIFICACION DE AREA CONSTRUIDA</t>
  </si>
  <si>
    <t>021-DESENGLOBE NPH-NO PROPIEDAD HORIZONTAL</t>
  </si>
  <si>
    <t>022-DESENGLOBE PROPIEDAD HORIZONTAL</t>
  </si>
  <si>
    <t>031-INCORPORACION CONSTRUCCION NPH</t>
  </si>
  <si>
    <t>064-CANCELACION PREDIO</t>
  </si>
  <si>
    <t>071-CERTIFICACIONES MANUALES CONSERVACION</t>
  </si>
  <si>
    <t xml:space="preserve">074-CERTIFICACION DE  CABIDA Y LINDEROS </t>
  </si>
  <si>
    <t>ESTADÍSTICAS INFORME DE TRANSPARENCIA - 2015</t>
  </si>
  <si>
    <r>
      <t xml:space="preserve"> UNIDAD ADMINISTRATIVA ESPECIAL DE CATASTRO DISTRITAL 
</t>
    </r>
    <r>
      <rPr>
        <sz val="16"/>
        <color indexed="56"/>
        <rFont val="Calibri"/>
        <family val="2"/>
      </rPr>
      <t>Sector Hacienda</t>
    </r>
  </si>
  <si>
    <t>Participación mes en el total</t>
  </si>
  <si>
    <t>Participación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</si>
</sst>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56"/>
      <name val="Calibri"/>
      <family val="2"/>
    </font>
    <font>
      <sz val="16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8"/>
      <name val="Calibri"/>
      <family val="0"/>
    </font>
    <font>
      <sz val="14"/>
      <color indexed="63"/>
      <name val="Calibri"/>
      <family val="0"/>
    </font>
    <font>
      <sz val="9"/>
      <color indexed="8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right"/>
    </xf>
    <xf numFmtId="0" fontId="46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6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4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/>
    </xf>
    <xf numFmtId="0" fontId="47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10" xfId="0" applyFont="1" applyBorder="1" applyAlignment="1">
      <alignment horizontal="right" wrapText="1"/>
    </xf>
    <xf numFmtId="0" fontId="46" fillId="12" borderId="10" xfId="0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horizontal="center" vertical="center"/>
    </xf>
    <xf numFmtId="17" fontId="46" fillId="12" borderId="10" xfId="0" applyNumberFormat="1" applyFont="1" applyFill="1" applyBorder="1" applyAlignment="1">
      <alignment horizontal="center" vertical="center"/>
    </xf>
    <xf numFmtId="0" fontId="46" fillId="12" borderId="10" xfId="0" applyFont="1" applyFill="1" applyBorder="1" applyAlignment="1">
      <alignment horizontal="right"/>
    </xf>
    <xf numFmtId="3" fontId="46" fillId="12" borderId="10" xfId="0" applyNumberFormat="1" applyFont="1" applyFill="1" applyBorder="1" applyAlignment="1">
      <alignment/>
    </xf>
    <xf numFmtId="3" fontId="48" fillId="12" borderId="10" xfId="0" applyNumberFormat="1" applyFont="1" applyFill="1" applyBorder="1" applyAlignment="1">
      <alignment/>
    </xf>
    <xf numFmtId="0" fontId="46" fillId="12" borderId="10" xfId="0" applyFont="1" applyFill="1" applyBorder="1" applyAlignment="1">
      <alignment/>
    </xf>
    <xf numFmtId="0" fontId="48" fillId="12" borderId="10" xfId="0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 horizontal="right" wrapText="1"/>
    </xf>
    <xf numFmtId="0" fontId="48" fillId="12" borderId="10" xfId="0" applyFont="1" applyFill="1" applyBorder="1" applyAlignment="1">
      <alignment/>
    </xf>
    <xf numFmtId="4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10" xfId="52" applyNumberFormat="1" applyFont="1" applyBorder="1" applyAlignment="1">
      <alignment/>
    </xf>
    <xf numFmtId="10" fontId="46" fillId="0" borderId="10" xfId="52" applyNumberFormat="1" applyFont="1" applyFill="1" applyBorder="1" applyAlignment="1">
      <alignment/>
    </xf>
    <xf numFmtId="10" fontId="48" fillId="12" borderId="10" xfId="52" applyNumberFormat="1" applyFont="1" applyFill="1" applyBorder="1" applyAlignment="1">
      <alignment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Trámites radicados 2015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2015"/>
          <c:w val="0.913"/>
          <c:h val="0.7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Transparencia'!$A$57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Transparencia'!$B$56:$L$56</c:f>
              <c:strCache/>
            </c:strRef>
          </c:cat>
          <c:val>
            <c:numRef>
              <c:f>'Informe Transparencia'!$B$57:$L$57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Transparencia'!$A$58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Transparencia'!$B$56:$L$56</c:f>
              <c:strCache/>
            </c:strRef>
          </c:cat>
          <c:val>
            <c:numRef>
              <c:f>'Informe Transparencia'!$B$58:$L$58</c:f>
              <c:numCache/>
            </c:numRef>
          </c:val>
          <c:shape val="box"/>
        </c:ser>
        <c:shape val="box"/>
        <c:axId val="10352295"/>
        <c:axId val="26061792"/>
      </c:bar3DChart>
      <c:catAx>
        <c:axId val="1035229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61792"/>
        <c:crosses val="autoZero"/>
        <c:auto val="1"/>
        <c:lblOffset val="100"/>
        <c:tickLblSkip val="1"/>
        <c:noMultiLvlLbl val="0"/>
      </c:catAx>
      <c:valAx>
        <c:axId val="26061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352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249"/>
          <c:w val="0.1035"/>
          <c:h val="0.53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REQUERIMIENTOS EN EL SDQS POR TIPO</a:t>
            </a:r>
          </a:p>
        </c:rich>
      </c:tx>
      <c:layout>
        <c:manualLayout>
          <c:xMode val="factor"/>
          <c:yMode val="factor"/>
          <c:x val="-0.001"/>
          <c:y val="-0.01125"/>
        </c:manualLayout>
      </c:layout>
      <c:spPr>
        <a:noFill/>
        <a:ln w="3175">
          <a:noFill/>
        </a:ln>
      </c:spPr>
    </c:title>
    <c:view3D>
      <c:rotX val="15"/>
      <c:hPercent val="308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4175"/>
          <c:w val="0.934"/>
          <c:h val="0.828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'Informe Transparencia'!$B$199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Transparencia'!$A$200:$A$206</c:f>
              <c:strCache/>
            </c:strRef>
          </c:cat>
          <c:val>
            <c:numRef>
              <c:f>'Informe Transparencia'!$B$200:$B$206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Transparencia'!$C$199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Transparencia'!$A$200:$A$206</c:f>
              <c:strCache/>
            </c:strRef>
          </c:cat>
          <c:val>
            <c:numRef>
              <c:f>'Informe Transparencia'!$C$200:$C$206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Transparencia'!$D$199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Transparencia'!$A$200:$A$206</c:f>
              <c:strCache/>
            </c:strRef>
          </c:cat>
          <c:val>
            <c:numRef>
              <c:f>'Informe Transparencia'!$D$200:$D$206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Transparencia'!$E$199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Transparencia'!$A$200:$A$206</c:f>
              <c:strCache/>
            </c:strRef>
          </c:cat>
          <c:val>
            <c:numRef>
              <c:f>'Informe Transparencia'!$E$200:$E$206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Transparencia'!$F$199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Transparencia'!$A$200:$A$206</c:f>
              <c:strCache/>
            </c:strRef>
          </c:cat>
          <c:val>
            <c:numRef>
              <c:f>'Informe Transparencia'!$F$200:$F$206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Transparencia'!$G$199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Transparencia'!$A$200:$A$206</c:f>
              <c:strCache/>
            </c:strRef>
          </c:cat>
          <c:val>
            <c:numRef>
              <c:f>'Informe Transparencia'!$G$200:$G$206</c:f>
              <c:numCache/>
            </c:numRef>
          </c:val>
          <c:shape val="box"/>
        </c:ser>
        <c:ser>
          <c:idx val="6"/>
          <c:order val="6"/>
          <c:tx>
            <c:strRef>
              <c:f>'Informe Transparencia'!$H$199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Transparencia'!$A$200:$A$206</c:f>
              <c:strCache/>
            </c:strRef>
          </c:cat>
          <c:val>
            <c:numRef>
              <c:f>'Informe Transparencia'!$H$200:$H$206</c:f>
              <c:numCache/>
            </c:numRef>
          </c:val>
          <c:shape val="box"/>
        </c:ser>
        <c:ser>
          <c:idx val="7"/>
          <c:order val="7"/>
          <c:tx>
            <c:strRef>
              <c:f>'Informe Transparencia'!$L$199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Transparencia'!$A$200:$A$206</c:f>
              <c:strCache/>
            </c:strRef>
          </c:cat>
          <c:val>
            <c:numRef>
              <c:f>'Informe Transparencia'!$L$200:$L$206</c:f>
              <c:numCache/>
            </c:numRef>
          </c:val>
          <c:shape val="box"/>
        </c:ser>
        <c:overlap val="100"/>
        <c:gapWidth val="55"/>
        <c:gapDepth val="55"/>
        <c:shape val="box"/>
        <c:axId val="12894513"/>
        <c:axId val="48941754"/>
      </c:bar3DChart>
      <c:catAx>
        <c:axId val="12894513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754"/>
        <c:crosses val="autoZero"/>
        <c:auto val="1"/>
        <c:lblOffset val="100"/>
        <c:tickLblSkip val="1"/>
        <c:noMultiLvlLbl val="0"/>
      </c:catAx>
      <c:valAx>
        <c:axId val="489417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94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25"/>
          <c:y val="0.15325"/>
          <c:w val="0.05175"/>
          <c:h val="0.53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REQUERIMIENTOS EN EL SDQS POR CANAL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391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5475"/>
          <c:w val="0.93575"/>
          <c:h val="0.812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'Informe Transparencia'!$B$230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Transparencia'!$A$231:$A$236</c:f>
              <c:strCache/>
            </c:strRef>
          </c:cat>
          <c:val>
            <c:numRef>
              <c:f>'Informe Transparencia'!$B$231:$B$236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Transparencia'!$C$230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Transparencia'!$A$231:$A$236</c:f>
              <c:strCache/>
            </c:strRef>
          </c:cat>
          <c:val>
            <c:numRef>
              <c:f>'Informe Transparencia'!$C$231:$C$236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Transparencia'!$D$230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Transparencia'!$A$231:$A$236</c:f>
              <c:strCache/>
            </c:strRef>
          </c:cat>
          <c:val>
            <c:numRef>
              <c:f>'Informe Transparencia'!$D$231:$D$236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Transparencia'!$E$230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Transparencia'!$A$231:$A$236</c:f>
              <c:strCache/>
            </c:strRef>
          </c:cat>
          <c:val>
            <c:numRef>
              <c:f>'Informe Transparencia'!$E$231:$E$236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Transparencia'!$F$230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Transparencia'!$A$231:$A$236</c:f>
              <c:strCache/>
            </c:strRef>
          </c:cat>
          <c:val>
            <c:numRef>
              <c:f>'Informe Transparencia'!$F$231:$F$236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Transparencia'!$G$230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Transparencia'!$A$231:$A$236</c:f>
              <c:strCache/>
            </c:strRef>
          </c:cat>
          <c:val>
            <c:numRef>
              <c:f>'Informe Transparencia'!$G$231:$G$236</c:f>
              <c:numCache/>
            </c:numRef>
          </c:val>
          <c:shape val="box"/>
        </c:ser>
        <c:ser>
          <c:idx val="6"/>
          <c:order val="6"/>
          <c:tx>
            <c:strRef>
              <c:f>'Informe Transparencia'!$L$230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Transparencia'!$A$231:$A$236</c:f>
              <c:strCache/>
            </c:strRef>
          </c:cat>
          <c:val>
            <c:numRef>
              <c:f>'Informe Transparencia'!$L$231:$L$236</c:f>
              <c:numCache/>
            </c:numRef>
          </c:val>
          <c:shape val="box"/>
        </c:ser>
        <c:overlap val="100"/>
        <c:gapWidth val="55"/>
        <c:gapDepth val="55"/>
        <c:shape val="box"/>
        <c:axId val="37822603"/>
        <c:axId val="4859108"/>
      </c:bar3DChart>
      <c:catAx>
        <c:axId val="37822603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9108"/>
        <c:crosses val="autoZero"/>
        <c:auto val="1"/>
        <c:lblOffset val="100"/>
        <c:tickLblSkip val="1"/>
        <c:noMultiLvlLbl val="0"/>
      </c:catAx>
      <c:valAx>
        <c:axId val="48591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375"/>
          <c:y val="0.161"/>
          <c:w val="0.05925"/>
          <c:h val="0.6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Participación mes en el total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133"/>
          <c:w val="0.92675"/>
          <c:h val="0.85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Transparencia'!$A$18</c:f>
              <c:strCache>
                <c:ptCount val="1"/>
                <c:pt idx="0">
                  <c:v>Participación mes en el 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Transparencia'!$B$11:$L$11</c:f>
              <c:strCache/>
            </c:strRef>
          </c:cat>
          <c:val>
            <c:numRef>
              <c:f>'Informe Transparencia'!$B$18:$L$18</c:f>
              <c:numCache/>
            </c:numRef>
          </c:val>
          <c:shape val="box"/>
        </c:ser>
        <c:shape val="box"/>
        <c:axId val="43731973"/>
        <c:axId val="58043438"/>
      </c:bar3D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043438"/>
        <c:crosses val="autoZero"/>
        <c:auto val="1"/>
        <c:lblOffset val="100"/>
        <c:tickLblSkip val="1"/>
        <c:noMultiLvlLbl val="0"/>
      </c:catAx>
      <c:valAx>
        <c:axId val="580434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7319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13725"/>
          <c:w val="0.7585"/>
          <c:h val="0.5345"/>
        </c:manualLayout>
      </c:layout>
      <c:pie3DChart>
        <c:varyColors val="1"/>
        <c:ser>
          <c:idx val="0"/>
          <c:order val="0"/>
          <c:tx>
            <c:strRef>
              <c:f>'Informe Transparencia'!$N$56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D5B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77933C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'Informe Transparencia'!$A$57:$A$58</c:f>
              <c:strCache/>
            </c:strRef>
          </c:cat>
          <c:val>
            <c:numRef>
              <c:f>'Informe Transparencia'!$N$57:$N$58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24"/>
          <c:y val="0.6465"/>
          <c:w val="0.97"/>
          <c:h val="0.3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23375"/>
          <c:w val="0.80975"/>
          <c:h val="0.52575"/>
        </c:manualLayout>
      </c:layout>
      <c:pie3DChart>
        <c:varyColors val="1"/>
        <c:ser>
          <c:idx val="0"/>
          <c:order val="0"/>
          <c:tx>
            <c:strRef>
              <c:f>'Informe Transparencia'!$A$150</c:f>
              <c:strCache>
                <c:ptCount val="1"/>
                <c:pt idx="0">
                  <c:v>Certificaciones atendidas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3D69B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C0C0C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'Informe Transparencia'!$A$152:$A$153</c:f>
              <c:strCache/>
            </c:strRef>
          </c:cat>
          <c:val>
            <c:numRef>
              <c:f>'Informe Transparencia'!$N$152:$N$153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545"/>
          <c:y val="0.82275"/>
          <c:w val="0.88175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Certificaciones expedidas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canal virtual 2015</a:t>
            </a:r>
          </a:p>
        </c:rich>
      </c:tx>
      <c:layout>
        <c:manualLayout>
          <c:xMode val="factor"/>
          <c:yMode val="factor"/>
          <c:x val="-0.001"/>
          <c:y val="-0.01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2425"/>
          <c:w val="0.86875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Transparencia'!$A$175</c:f>
              <c:strCache>
                <c:ptCount val="1"/>
                <c:pt idx="0">
                  <c:v>Certificado Catastral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Transparencia'!$B$174:$L$174</c:f>
              <c:strCache/>
            </c:strRef>
          </c:cat>
          <c:val>
            <c:numRef>
              <c:f>'Informe Transparencia'!$B$175:$L$175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Transparencia'!$A$176</c:f>
              <c:strCache>
                <c:ptCount val="1"/>
                <c:pt idx="0">
                  <c:v>Certificado Censo Inmobiliario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Transparencia'!$B$174:$L$174</c:f>
              <c:strCache/>
            </c:strRef>
          </c:cat>
          <c:val>
            <c:numRef>
              <c:f>'Informe Transparencia'!$B$176:$L$176</c:f>
              <c:numCache/>
            </c:numRef>
          </c:val>
          <c:shape val="box"/>
        </c:ser>
        <c:shape val="box"/>
        <c:axId val="33229537"/>
        <c:axId val="30630378"/>
      </c:bar3DChart>
      <c:catAx>
        <c:axId val="3322953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29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4575"/>
          <c:w val="0.11175"/>
          <c:h val="0.3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Usuarios atendidos por punto 2015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515"/>
          <c:w val="0.9062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Transparencia'!$A$12</c:f>
              <c:strCache>
                <c:ptCount val="1"/>
                <c:pt idx="0">
                  <c:v>20 de julio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Transparencia'!$B$11:$L$11</c:f>
              <c:strCache/>
            </c:strRef>
          </c:cat>
          <c:val>
            <c:numRef>
              <c:f>'Informe Transparencia'!$B$12:$L$12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Transparencia'!$A$13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Transparencia'!$B$11:$L$11</c:f>
              <c:strCache/>
            </c:strRef>
          </c:cat>
          <c:val>
            <c:numRef>
              <c:f>'Informe Transparencia'!$B$13:$L$13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Transparencia'!$A$14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Transparencia'!$B$11:$L$11</c:f>
              <c:strCache/>
            </c:strRef>
          </c:cat>
          <c:val>
            <c:numRef>
              <c:f>'Informe Transparencia'!$B$14:$L$14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Transparencia'!$A$15</c:f>
              <c:strCache>
                <c:ptCount val="1"/>
                <c:pt idx="0">
                  <c:v>CAD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Transparencia'!$B$11:$L$11</c:f>
              <c:strCache/>
            </c:strRef>
          </c:cat>
          <c:val>
            <c:numRef>
              <c:f>'Informe Transparencia'!$B$15:$L$15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Transparencia'!$A$16</c:f>
              <c:strCache>
                <c:ptCount val="1"/>
                <c:pt idx="0">
                  <c:v>Suba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Transparencia'!$B$11:$L$11</c:f>
              <c:strCache/>
            </c:strRef>
          </c:cat>
          <c:val>
            <c:numRef>
              <c:f>'Informe Transparencia'!$B$16:$L$16</c:f>
              <c:numCache/>
            </c:numRef>
          </c:val>
          <c:shape val="box"/>
        </c:ser>
        <c:shape val="box"/>
        <c:axId val="7237947"/>
        <c:axId val="65141524"/>
      </c:bar3DChart>
      <c:catAx>
        <c:axId val="723794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37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78"/>
          <c:w val="0.06875"/>
          <c:h val="0.35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3"/>
          <c:y val="0.154"/>
          <c:w val="0.9312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Transparencia'!$A$260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333333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Transparencia'!$B$259:$L$259</c:f>
              <c:strCache/>
            </c:strRef>
          </c:cat>
          <c:val>
            <c:numRef>
              <c:f>'Informe Transparencia'!$B$260:$L$260</c:f>
              <c:numCache/>
            </c:numRef>
          </c:val>
          <c:shape val="box"/>
        </c:ser>
        <c:shape val="box"/>
        <c:axId val="49402805"/>
        <c:axId val="41972062"/>
      </c:bar3DChart>
      <c:catAx>
        <c:axId val="494028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2062"/>
        <c:crosses val="autoZero"/>
        <c:auto val="1"/>
        <c:lblOffset val="100"/>
        <c:tickLblSkip val="1"/>
        <c:noMultiLvlLbl val="0"/>
      </c:catAx>
      <c:valAx>
        <c:axId val="41972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02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"/>
          <c:y val="0.44075"/>
          <c:w val="0.1012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54"/>
          <c:w val="0.925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Transparencia'!$A$261</c:f>
              <c:strCache>
                <c:ptCount val="1"/>
                <c:pt idx="0">
                  <c:v>minutos promedio por llamada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333333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Transparencia'!$B$259:$L$259</c:f>
              <c:strCache/>
            </c:strRef>
          </c:cat>
          <c:val>
            <c:numRef>
              <c:f>'Informe Transparencia'!$B$261:$L$261</c:f>
              <c:numCache/>
            </c:numRef>
          </c:val>
          <c:shape val="box"/>
        </c:ser>
        <c:shape val="box"/>
        <c:axId val="42204239"/>
        <c:axId val="44293832"/>
      </c:bar3DChart>
      <c:catAx>
        <c:axId val="422042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93832"/>
        <c:crosses val="autoZero"/>
        <c:auto val="1"/>
        <c:lblOffset val="100"/>
        <c:tickLblSkip val="1"/>
        <c:noMultiLvlLbl val="0"/>
      </c:catAx>
      <c:valAx>
        <c:axId val="44293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04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387"/>
          <c:w val="0.0995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54"/>
          <c:w val="0.9157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Transparencia'!$A$262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333333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'Informe Transparencia'!$B$259:$L$259</c:f>
              <c:strCache/>
            </c:strRef>
          </c:cat>
          <c:val>
            <c:numRef>
              <c:f>'Informe Transparencia'!$B$262:$L$262</c:f>
              <c:numCache/>
            </c:numRef>
          </c:val>
          <c:shape val="box"/>
        </c:ser>
        <c:shape val="box"/>
        <c:axId val="63100169"/>
        <c:axId val="31030610"/>
      </c:bar3DChart>
      <c:catAx>
        <c:axId val="631001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0610"/>
        <c:crosses val="autoZero"/>
        <c:auto val="1"/>
        <c:lblOffset val="100"/>
        <c:tickLblSkip val="1"/>
        <c:noMultiLvlLbl val="0"/>
      </c:catAx>
      <c:valAx>
        <c:axId val="31030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00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"/>
          <c:y val="0.4515"/>
          <c:w val="0.10425"/>
          <c:h val="0.24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Certificaciones atendidas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"/>
          <c:y val="0.154"/>
          <c:w val="0.93575"/>
          <c:h val="0.8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Transparencia'!$A$152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Transparencia'!$B$151:$L$151</c:f>
              <c:strCache/>
            </c:strRef>
          </c:cat>
          <c:val>
            <c:numRef>
              <c:f>'Informe Transparencia'!$B$152:$L$152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Transparencia'!$A$153</c:f>
              <c:strCache>
                <c:ptCount val="1"/>
                <c:pt idx="0">
                  <c:v>Página WEB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Transparencia'!$B$151:$L$151</c:f>
              <c:strCache/>
            </c:strRef>
          </c:cat>
          <c:val>
            <c:numRef>
              <c:f>'Informe Transparencia'!$B$153:$L$153</c:f>
              <c:numCache/>
            </c:numRef>
          </c:val>
          <c:shape val="box"/>
        </c:ser>
        <c:shape val="box"/>
        <c:axId val="10840035"/>
        <c:axId val="30451452"/>
      </c:bar3DChart>
      <c:catAx>
        <c:axId val="1084003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51452"/>
        <c:crosses val="autoZero"/>
        <c:auto val="1"/>
        <c:lblOffset val="100"/>
        <c:tickLblSkip val="1"/>
        <c:noMultiLvlLbl val="0"/>
      </c:catAx>
      <c:valAx>
        <c:axId val="30451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40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5"/>
          <c:y val="0.423"/>
          <c:w val="0.07875"/>
          <c:h val="0.27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Trámites no inmediatos más solicitados</a:t>
            </a:r>
          </a:p>
        </c:rich>
      </c:tx>
      <c:layout>
        <c:manualLayout>
          <c:xMode val="factor"/>
          <c:yMode val="factor"/>
          <c:x val="-0.128"/>
          <c:y val="-0.0105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975"/>
          <c:w val="0.83975"/>
          <c:h val="0.90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Transparencia'!$A$78</c:f>
              <c:strCache>
                <c:ptCount val="1"/>
                <c:pt idx="0">
                  <c:v>042-REVISION AVALUO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Transparencia'!$B$77:$L$77</c:f>
              <c:strCache/>
            </c:strRef>
          </c:cat>
          <c:val>
            <c:numRef>
              <c:f>'Informe Transparencia'!$B$78:$L$78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Transparencia'!$A$79</c:f>
              <c:strCache>
                <c:ptCount val="1"/>
                <c:pt idx="0">
                  <c:v>074-CERTIFICACION DE  CABIDA Y LINDEROS 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Transparencia'!$B$77:$L$77</c:f>
              <c:strCache/>
            </c:strRef>
          </c:cat>
          <c:val>
            <c:numRef>
              <c:f>'Informe Transparencia'!$B$79:$L$79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Transparencia'!$A$80</c:f>
              <c:strCache>
                <c:ptCount val="1"/>
                <c:pt idx="0">
                  <c:v>005-MODIFICACION ESTRATO USO Y DESTINO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Transparencia'!$B$77:$L$77</c:f>
              <c:strCache/>
            </c:strRef>
          </c:cat>
          <c:val>
            <c:numRef>
              <c:f>'Informe Transparencia'!$B$80:$L$80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Transparencia'!$A$81</c:f>
              <c:strCache>
                <c:ptCount val="1"/>
                <c:pt idx="0">
                  <c:v>021-DESENGLOBE NPH-NO PROPIEDAD HORIZONTAL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Transparencia'!$B$77:$L$77</c:f>
              <c:strCache/>
            </c:strRef>
          </c:cat>
          <c:val>
            <c:numRef>
              <c:f>'Informe Transparencia'!$B$81:$L$81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Transparencia'!$A$82</c:f>
              <c:strCache>
                <c:ptCount val="1"/>
                <c:pt idx="0">
                  <c:v>064-CANCELACION PREDIO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Transparencia'!$B$77:$L$77</c:f>
              <c:strCache/>
            </c:strRef>
          </c:cat>
          <c:val>
            <c:numRef>
              <c:f>'Informe Transparencia'!$B$82:$L$82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Transparencia'!$A$83</c:f>
              <c:strCache>
                <c:ptCount val="1"/>
                <c:pt idx="0">
                  <c:v>031-INCORPORACION CONSTRUCCION NPH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Transparencia'!$B$77:$L$77</c:f>
              <c:strCache/>
            </c:strRef>
          </c:cat>
          <c:val>
            <c:numRef>
              <c:f>'Informe Transparencia'!$B$83:$L$83</c:f>
              <c:numCache/>
            </c:numRef>
          </c:val>
          <c:shape val="box"/>
        </c:ser>
        <c:ser>
          <c:idx val="6"/>
          <c:order val="6"/>
          <c:tx>
            <c:strRef>
              <c:f>'Informe Transparencia'!$A$84</c:f>
              <c:strCache>
                <c:ptCount val="1"/>
                <c:pt idx="0">
                  <c:v>071-CERTIFICACIONES MANUALES CONSERVACION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Transparencia'!$B$77:$L$77</c:f>
              <c:strCache/>
            </c:strRef>
          </c:cat>
          <c:val>
            <c:numRef>
              <c:f>'Informe Transparencia'!$B$84:$L$84</c:f>
              <c:numCache/>
            </c:numRef>
          </c:val>
          <c:shape val="box"/>
        </c:ser>
        <c:ser>
          <c:idx val="7"/>
          <c:order val="7"/>
          <c:tx>
            <c:strRef>
              <c:f>'Informe Transparencia'!$A$85</c:f>
              <c:strCache>
                <c:ptCount val="1"/>
                <c:pt idx="0">
                  <c:v>010-CAMBIO DE NOMBRE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Transparencia'!$B$77:$L$77</c:f>
              <c:strCache/>
            </c:strRef>
          </c:cat>
          <c:val>
            <c:numRef>
              <c:f>'Informe Transparencia'!$B$85:$L$85</c:f>
              <c:numCache/>
            </c:numRef>
          </c:val>
          <c:shape val="box"/>
        </c:ser>
        <c:ser>
          <c:idx val="8"/>
          <c:order val="8"/>
          <c:tx>
            <c:strRef>
              <c:f>'Informe Transparencia'!$A$86</c:f>
              <c:strCache>
                <c:ptCount val="1"/>
                <c:pt idx="0">
                  <c:v>032-RECTIFICACION DE AREA CONSTRUIDA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Transparencia'!$B$77:$L$77</c:f>
              <c:strCache/>
            </c:strRef>
          </c:cat>
          <c:val>
            <c:numRef>
              <c:f>'Informe Transparencia'!$B$86:$L$86</c:f>
              <c:numCache/>
            </c:numRef>
          </c:val>
          <c:shape val="box"/>
        </c:ser>
        <c:ser>
          <c:idx val="9"/>
          <c:order val="9"/>
          <c:tx>
            <c:strRef>
              <c:f>'Informe Transparencia'!$A$87</c:f>
              <c:strCache>
                <c:ptCount val="1"/>
                <c:pt idx="0">
                  <c:v>022-DESENGLOBE PROPIEDAD HORIZONTAL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Transparencia'!$B$77:$L$77</c:f>
              <c:strCache/>
            </c:strRef>
          </c:cat>
          <c:val>
            <c:numRef>
              <c:f>'Informe Transparencia'!$B$87:$L$87</c:f>
              <c:numCache/>
            </c:numRef>
          </c:val>
          <c:shape val="box"/>
        </c:ser>
        <c:shape val="box"/>
        <c:axId val="5627613"/>
        <c:axId val="50648518"/>
      </c:bar3DChart>
      <c:catAx>
        <c:axId val="562761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48518"/>
        <c:crosses val="autoZero"/>
        <c:auto val="1"/>
        <c:lblOffset val="100"/>
        <c:tickLblSkip val="1"/>
        <c:noMultiLvlLbl val="0"/>
      </c:catAx>
      <c:valAx>
        <c:axId val="506485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7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01875"/>
          <c:w val="0.13575"/>
          <c:h val="0.9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de trámites no inmediatos más solicitados por punto de atención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25"/>
          <c:w val="0.88775"/>
          <c:h val="0.8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'Informe Transparencia'!$A$118</c:f>
              <c:strCache>
                <c:ptCount val="1"/>
                <c:pt idx="0">
                  <c:v>20 DE JULIO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Transparencia'!$B$117:$L$117</c:f>
              <c:strCache/>
            </c:strRef>
          </c:cat>
          <c:val>
            <c:numRef>
              <c:f>'Informe Transparencia'!$B$118:$L$118</c:f>
              <c:numCache/>
            </c:numRef>
          </c:val>
          <c:shape val="box"/>
        </c:ser>
        <c:ser>
          <c:idx val="1"/>
          <c:order val="1"/>
          <c:tx>
            <c:strRef>
              <c:f>'Informe Transparencia'!$A$119</c:f>
              <c:strCache>
                <c:ptCount val="1"/>
                <c:pt idx="0">
                  <c:v>AMERICAS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Transparencia'!$B$117:$L$117</c:f>
              <c:strCache/>
            </c:strRef>
          </c:cat>
          <c:val>
            <c:numRef>
              <c:f>'Informe Transparencia'!$B$119:$L$119</c:f>
              <c:numCache/>
            </c:numRef>
          </c:val>
          <c:shape val="box"/>
        </c:ser>
        <c:ser>
          <c:idx val="2"/>
          <c:order val="2"/>
          <c:tx>
            <c:strRef>
              <c:f>'Informe Transparencia'!$A$120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Transparencia'!$B$117:$L$117</c:f>
              <c:strCache/>
            </c:strRef>
          </c:cat>
          <c:val>
            <c:numRef>
              <c:f>'Informe Transparencia'!$B$120:$L$120</c:f>
              <c:numCache/>
            </c:numRef>
          </c:val>
          <c:shape val="box"/>
        </c:ser>
        <c:ser>
          <c:idx val="3"/>
          <c:order val="3"/>
          <c:tx>
            <c:strRef>
              <c:f>'Informe Transparencia'!$A$121</c:f>
              <c:strCache>
                <c:ptCount val="1"/>
                <c:pt idx="0">
                  <c:v>CAD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Transparencia'!$B$117:$L$117</c:f>
              <c:strCache/>
            </c:strRef>
          </c:cat>
          <c:val>
            <c:numRef>
              <c:f>'Informe Transparencia'!$B$121:$L$121</c:f>
              <c:numCache/>
            </c:numRef>
          </c:val>
          <c:shape val="box"/>
        </c:ser>
        <c:ser>
          <c:idx val="4"/>
          <c:order val="4"/>
          <c:tx>
            <c:strRef>
              <c:f>'Informe Transparencia'!$A$122</c:f>
              <c:strCache>
                <c:ptCount val="1"/>
                <c:pt idx="0">
                  <c:v>CAD 2DO PISO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Transparencia'!$B$117:$L$117</c:f>
              <c:strCache/>
            </c:strRef>
          </c:cat>
          <c:val>
            <c:numRef>
              <c:f>'Informe Transparencia'!$B$122:$L$122</c:f>
              <c:numCache/>
            </c:numRef>
          </c:val>
          <c:shape val="box"/>
        </c:ser>
        <c:ser>
          <c:idx val="5"/>
          <c:order val="5"/>
          <c:tx>
            <c:strRef>
              <c:f>'Informe Transparencia'!$A$123</c:f>
              <c:strCache>
                <c:ptCount val="1"/>
                <c:pt idx="0">
                  <c:v>SUBA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'Informe Transparencia'!$B$117:$L$117</c:f>
              <c:strCache/>
            </c:strRef>
          </c:cat>
          <c:val>
            <c:numRef>
              <c:f>'Informe Transparencia'!$B$123:$L$123</c:f>
              <c:numCache/>
            </c:numRef>
          </c:val>
          <c:shape val="box"/>
        </c:ser>
        <c:shape val="box"/>
        <c:axId val="53183479"/>
        <c:axId val="8889264"/>
      </c:bar3DChart>
      <c:catAx>
        <c:axId val="5318347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83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75"/>
          <c:y val="0.263"/>
          <c:w val="0.09775"/>
          <c:h val="0.45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57150</xdr:rowOff>
    </xdr:from>
    <xdr:to>
      <xdr:col>11</xdr:col>
      <xdr:colOff>219075</xdr:colOff>
      <xdr:row>74</xdr:row>
      <xdr:rowOff>9525</xdr:rowOff>
    </xdr:to>
    <xdr:graphicFrame>
      <xdr:nvGraphicFramePr>
        <xdr:cNvPr id="1" name="1 Gráfico"/>
        <xdr:cNvGraphicFramePr/>
      </xdr:nvGraphicFramePr>
      <xdr:xfrm>
        <a:off x="0" y="12077700"/>
        <a:ext cx="100203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179</xdr:row>
      <xdr:rowOff>19050</xdr:rowOff>
    </xdr:from>
    <xdr:to>
      <xdr:col>12</xdr:col>
      <xdr:colOff>390525</xdr:colOff>
      <xdr:row>193</xdr:row>
      <xdr:rowOff>161925</xdr:rowOff>
    </xdr:to>
    <xdr:graphicFrame>
      <xdr:nvGraphicFramePr>
        <xdr:cNvPr id="2" name="2 Gráfico"/>
        <xdr:cNvGraphicFramePr/>
      </xdr:nvGraphicFramePr>
      <xdr:xfrm>
        <a:off x="66675" y="36461700"/>
        <a:ext cx="109061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19</xdr:row>
      <xdr:rowOff>180975</xdr:rowOff>
    </xdr:from>
    <xdr:to>
      <xdr:col>12</xdr:col>
      <xdr:colOff>466725</xdr:colOff>
      <xdr:row>37</xdr:row>
      <xdr:rowOff>38100</xdr:rowOff>
    </xdr:to>
    <xdr:graphicFrame>
      <xdr:nvGraphicFramePr>
        <xdr:cNvPr id="3" name="5 Gráfico"/>
        <xdr:cNvGraphicFramePr/>
      </xdr:nvGraphicFramePr>
      <xdr:xfrm>
        <a:off x="28575" y="4181475"/>
        <a:ext cx="1102042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264</xdr:row>
      <xdr:rowOff>114300</xdr:rowOff>
    </xdr:from>
    <xdr:to>
      <xdr:col>12</xdr:col>
      <xdr:colOff>342900</xdr:colOff>
      <xdr:row>279</xdr:row>
      <xdr:rowOff>0</xdr:rowOff>
    </xdr:to>
    <xdr:graphicFrame>
      <xdr:nvGraphicFramePr>
        <xdr:cNvPr id="4" name="3 Gráfico"/>
        <xdr:cNvGraphicFramePr/>
      </xdr:nvGraphicFramePr>
      <xdr:xfrm>
        <a:off x="0" y="54587775"/>
        <a:ext cx="10925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281</xdr:row>
      <xdr:rowOff>28575</xdr:rowOff>
    </xdr:from>
    <xdr:to>
      <xdr:col>12</xdr:col>
      <xdr:colOff>333375</xdr:colOff>
      <xdr:row>295</xdr:row>
      <xdr:rowOff>104775</xdr:rowOff>
    </xdr:to>
    <xdr:graphicFrame>
      <xdr:nvGraphicFramePr>
        <xdr:cNvPr id="5" name="4 Gráfico"/>
        <xdr:cNvGraphicFramePr/>
      </xdr:nvGraphicFramePr>
      <xdr:xfrm>
        <a:off x="0" y="57740550"/>
        <a:ext cx="109156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297</xdr:row>
      <xdr:rowOff>171450</xdr:rowOff>
    </xdr:from>
    <xdr:to>
      <xdr:col>12</xdr:col>
      <xdr:colOff>371475</xdr:colOff>
      <xdr:row>312</xdr:row>
      <xdr:rowOff>57150</xdr:rowOff>
    </xdr:to>
    <xdr:graphicFrame>
      <xdr:nvGraphicFramePr>
        <xdr:cNvPr id="6" name="7 Gráfico"/>
        <xdr:cNvGraphicFramePr/>
      </xdr:nvGraphicFramePr>
      <xdr:xfrm>
        <a:off x="0" y="60931425"/>
        <a:ext cx="109537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155</xdr:row>
      <xdr:rowOff>180975</xdr:rowOff>
    </xdr:from>
    <xdr:to>
      <xdr:col>11</xdr:col>
      <xdr:colOff>447675</xdr:colOff>
      <xdr:row>170</xdr:row>
      <xdr:rowOff>66675</xdr:rowOff>
    </xdr:to>
    <xdr:graphicFrame>
      <xdr:nvGraphicFramePr>
        <xdr:cNvPr id="7" name="8 Gráfico"/>
        <xdr:cNvGraphicFramePr/>
      </xdr:nvGraphicFramePr>
      <xdr:xfrm>
        <a:off x="9525" y="31651575"/>
        <a:ext cx="102393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89</xdr:row>
      <xdr:rowOff>95250</xdr:rowOff>
    </xdr:from>
    <xdr:to>
      <xdr:col>12</xdr:col>
      <xdr:colOff>457200</xdr:colOff>
      <xdr:row>113</xdr:row>
      <xdr:rowOff>171450</xdr:rowOff>
    </xdr:to>
    <xdr:graphicFrame>
      <xdr:nvGraphicFramePr>
        <xdr:cNvPr id="8" name="9 Gráfico"/>
        <xdr:cNvGraphicFramePr/>
      </xdr:nvGraphicFramePr>
      <xdr:xfrm>
        <a:off x="9525" y="18792825"/>
        <a:ext cx="11029950" cy="4648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126</xdr:row>
      <xdr:rowOff>38100</xdr:rowOff>
    </xdr:from>
    <xdr:to>
      <xdr:col>12</xdr:col>
      <xdr:colOff>438150</xdr:colOff>
      <xdr:row>147</xdr:row>
      <xdr:rowOff>0</xdr:rowOff>
    </xdr:to>
    <xdr:graphicFrame>
      <xdr:nvGraphicFramePr>
        <xdr:cNvPr id="9" name="10 Gráfico"/>
        <xdr:cNvGraphicFramePr/>
      </xdr:nvGraphicFramePr>
      <xdr:xfrm>
        <a:off x="38100" y="25784175"/>
        <a:ext cx="10982325" cy="3962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208</xdr:row>
      <xdr:rowOff>95250</xdr:rowOff>
    </xdr:from>
    <xdr:to>
      <xdr:col>12</xdr:col>
      <xdr:colOff>447675</xdr:colOff>
      <xdr:row>226</xdr:row>
      <xdr:rowOff>9525</xdr:rowOff>
    </xdr:to>
    <xdr:graphicFrame>
      <xdr:nvGraphicFramePr>
        <xdr:cNvPr id="10" name="12 Gráfico"/>
        <xdr:cNvGraphicFramePr/>
      </xdr:nvGraphicFramePr>
      <xdr:xfrm>
        <a:off x="104775" y="42862500"/>
        <a:ext cx="10925175" cy="3514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238</xdr:row>
      <xdr:rowOff>180975</xdr:rowOff>
    </xdr:from>
    <xdr:to>
      <xdr:col>12</xdr:col>
      <xdr:colOff>466725</xdr:colOff>
      <xdr:row>255</xdr:row>
      <xdr:rowOff>0</xdr:rowOff>
    </xdr:to>
    <xdr:graphicFrame>
      <xdr:nvGraphicFramePr>
        <xdr:cNvPr id="11" name="14 Gráfico"/>
        <xdr:cNvGraphicFramePr/>
      </xdr:nvGraphicFramePr>
      <xdr:xfrm>
        <a:off x="19050" y="49129950"/>
        <a:ext cx="11029950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5</xdr:col>
      <xdr:colOff>66675</xdr:colOff>
      <xdr:row>0</xdr:row>
      <xdr:rowOff>47625</xdr:rowOff>
    </xdr:from>
    <xdr:to>
      <xdr:col>6</xdr:col>
      <xdr:colOff>342900</xdr:colOff>
      <xdr:row>5</xdr:row>
      <xdr:rowOff>85725</xdr:rowOff>
    </xdr:to>
    <xdr:pic>
      <xdr:nvPicPr>
        <xdr:cNvPr id="12" name="Imagen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91125" y="47625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28575</xdr:rowOff>
    </xdr:from>
    <xdr:to>
      <xdr:col>12</xdr:col>
      <xdr:colOff>466725</xdr:colOff>
      <xdr:row>52</xdr:row>
      <xdr:rowOff>104775</xdr:rowOff>
    </xdr:to>
    <xdr:graphicFrame>
      <xdr:nvGraphicFramePr>
        <xdr:cNvPr id="13" name="Gráfico 6"/>
        <xdr:cNvGraphicFramePr/>
      </xdr:nvGraphicFramePr>
      <xdr:xfrm>
        <a:off x="0" y="7648575"/>
        <a:ext cx="11049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266700</xdr:colOff>
      <xdr:row>60</xdr:row>
      <xdr:rowOff>76200</xdr:rowOff>
    </xdr:from>
    <xdr:to>
      <xdr:col>15</xdr:col>
      <xdr:colOff>228600</xdr:colOff>
      <xdr:row>73</xdr:row>
      <xdr:rowOff>152400</xdr:rowOff>
    </xdr:to>
    <xdr:graphicFrame>
      <xdr:nvGraphicFramePr>
        <xdr:cNvPr id="14" name="Gráfico 11"/>
        <xdr:cNvGraphicFramePr/>
      </xdr:nvGraphicFramePr>
      <xdr:xfrm>
        <a:off x="10067925" y="12096750"/>
        <a:ext cx="3257550" cy="2581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609600</xdr:colOff>
      <xdr:row>156</xdr:row>
      <xdr:rowOff>190500</xdr:rowOff>
    </xdr:from>
    <xdr:to>
      <xdr:col>15</xdr:col>
      <xdr:colOff>542925</xdr:colOff>
      <xdr:row>169</xdr:row>
      <xdr:rowOff>47625</xdr:rowOff>
    </xdr:to>
    <xdr:graphicFrame>
      <xdr:nvGraphicFramePr>
        <xdr:cNvPr id="15" name="Gráfico 15"/>
        <xdr:cNvGraphicFramePr/>
      </xdr:nvGraphicFramePr>
      <xdr:xfrm>
        <a:off x="10410825" y="31851600"/>
        <a:ext cx="3228975" cy="23336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64"/>
  <sheetViews>
    <sheetView tabSelected="1" zoomScalePageLayoutView="0" workbookViewId="0" topLeftCell="A1">
      <selection activeCell="R168" sqref="R168"/>
    </sheetView>
  </sheetViews>
  <sheetFormatPr defaultColWidth="11.421875" defaultRowHeight="15"/>
  <cols>
    <col min="1" max="1" width="26.7109375" style="0" customWidth="1"/>
    <col min="2" max="2" width="15.8515625" style="0" customWidth="1"/>
    <col min="6" max="6" width="12.7109375" style="0" bestFit="1" customWidth="1"/>
    <col min="9" max="10" width="11.421875" style="0" customWidth="1"/>
    <col min="11" max="13" width="11.7109375" style="0" customWidth="1"/>
    <col min="14" max="14" width="13.421875" style="0" customWidth="1"/>
    <col min="15" max="15" width="12.57421875" style="0" customWidth="1"/>
  </cols>
  <sheetData>
    <row r="4" spans="1:13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44.25" customHeight="1">
      <c r="A7" s="48" t="s">
        <v>98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ht="15">
      <c r="A8" s="50" t="s">
        <v>97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10" ht="15.75">
      <c r="A10" s="13" t="s">
        <v>23</v>
      </c>
    </row>
    <row r="11" spans="1:13" ht="15">
      <c r="A11" s="30" t="s">
        <v>1</v>
      </c>
      <c r="B11" s="31" t="s">
        <v>5</v>
      </c>
      <c r="C11" s="31" t="s">
        <v>6</v>
      </c>
      <c r="D11" s="31" t="s">
        <v>7</v>
      </c>
      <c r="E11" s="31" t="s">
        <v>8</v>
      </c>
      <c r="F11" s="31" t="s">
        <v>42</v>
      </c>
      <c r="G11" s="31" t="s">
        <v>43</v>
      </c>
      <c r="H11" s="31" t="s">
        <v>44</v>
      </c>
      <c r="I11" s="31" t="s">
        <v>70</v>
      </c>
      <c r="J11" s="31" t="s">
        <v>72</v>
      </c>
      <c r="K11" s="31" t="s">
        <v>81</v>
      </c>
      <c r="L11" s="31" t="s">
        <v>83</v>
      </c>
      <c r="M11" s="32" t="s">
        <v>14</v>
      </c>
    </row>
    <row r="12" spans="1:13" ht="15">
      <c r="A12" s="5" t="s">
        <v>0</v>
      </c>
      <c r="B12" s="14">
        <v>2617</v>
      </c>
      <c r="C12" s="14">
        <v>2948</v>
      </c>
      <c r="D12" s="14">
        <v>4336</v>
      </c>
      <c r="E12" s="14">
        <v>1891</v>
      </c>
      <c r="F12" s="14">
        <v>1871</v>
      </c>
      <c r="G12" s="14">
        <v>2232</v>
      </c>
      <c r="H12" s="14">
        <v>2461</v>
      </c>
      <c r="I12" s="14">
        <v>1722</v>
      </c>
      <c r="J12" s="21">
        <v>1490</v>
      </c>
      <c r="K12" s="21">
        <v>1678</v>
      </c>
      <c r="L12" s="21">
        <v>1213</v>
      </c>
      <c r="M12" s="14">
        <f aca="true" t="shared" si="0" ref="M12:M17">SUM(B12:L12)</f>
        <v>24459</v>
      </c>
    </row>
    <row r="13" spans="1:13" ht="15">
      <c r="A13" s="5" t="s">
        <v>19</v>
      </c>
      <c r="B13" s="14">
        <v>2769</v>
      </c>
      <c r="C13" s="14">
        <v>3665</v>
      </c>
      <c r="D13" s="14">
        <v>5068</v>
      </c>
      <c r="E13" s="21">
        <v>3059</v>
      </c>
      <c r="F13" s="21">
        <v>2469</v>
      </c>
      <c r="G13" s="21">
        <v>2781</v>
      </c>
      <c r="H13" s="21">
        <v>2880</v>
      </c>
      <c r="I13" s="21">
        <v>2265</v>
      </c>
      <c r="J13" s="21">
        <v>1961</v>
      </c>
      <c r="K13" s="21">
        <v>2035</v>
      </c>
      <c r="L13" s="21">
        <v>1599</v>
      </c>
      <c r="M13" s="21">
        <f t="shared" si="0"/>
        <v>30551</v>
      </c>
    </row>
    <row r="14" spans="1:13" ht="15">
      <c r="A14" s="5" t="s">
        <v>20</v>
      </c>
      <c r="B14" s="14">
        <v>1842</v>
      </c>
      <c r="C14" s="14">
        <v>2468</v>
      </c>
      <c r="D14" s="14">
        <v>4408</v>
      </c>
      <c r="E14" s="21">
        <v>2615</v>
      </c>
      <c r="F14" s="21">
        <v>1906</v>
      </c>
      <c r="G14" s="21">
        <v>2162</v>
      </c>
      <c r="H14" s="21">
        <v>2740</v>
      </c>
      <c r="I14" s="21">
        <v>2088</v>
      </c>
      <c r="J14" s="21">
        <v>1679</v>
      </c>
      <c r="K14" s="21">
        <v>1569</v>
      </c>
      <c r="L14" s="21">
        <v>1379</v>
      </c>
      <c r="M14" s="21">
        <f t="shared" si="0"/>
        <v>24856</v>
      </c>
    </row>
    <row r="15" spans="1:13" ht="15">
      <c r="A15" s="5" t="s">
        <v>21</v>
      </c>
      <c r="B15" s="14">
        <v>14502</v>
      </c>
      <c r="C15" s="14">
        <v>16698</v>
      </c>
      <c r="D15" s="14">
        <v>21608</v>
      </c>
      <c r="E15" s="21">
        <v>17703</v>
      </c>
      <c r="F15" s="21">
        <v>13548</v>
      </c>
      <c r="G15" s="21">
        <v>11772</v>
      </c>
      <c r="H15" s="21">
        <v>16249</v>
      </c>
      <c r="I15" s="21">
        <v>14425</v>
      </c>
      <c r="J15" s="21">
        <v>11832</v>
      </c>
      <c r="K15" s="21">
        <v>10124</v>
      </c>
      <c r="L15" s="21">
        <v>9185</v>
      </c>
      <c r="M15" s="21">
        <f t="shared" si="0"/>
        <v>157646</v>
      </c>
    </row>
    <row r="16" spans="1:13" ht="15">
      <c r="A16" s="5" t="s">
        <v>22</v>
      </c>
      <c r="B16" s="14">
        <v>4241</v>
      </c>
      <c r="C16" s="14">
        <v>4916</v>
      </c>
      <c r="D16" s="14">
        <v>7127</v>
      </c>
      <c r="E16" s="14">
        <v>3188</v>
      </c>
      <c r="F16" s="14">
        <v>2365</v>
      </c>
      <c r="G16" s="14">
        <v>2819</v>
      </c>
      <c r="H16" s="14">
        <v>3479</v>
      </c>
      <c r="I16" s="14">
        <v>3074</v>
      </c>
      <c r="J16" s="14">
        <v>2539</v>
      </c>
      <c r="K16" s="14">
        <v>2535</v>
      </c>
      <c r="L16" s="14">
        <v>2113</v>
      </c>
      <c r="M16" s="14">
        <f t="shared" si="0"/>
        <v>38396</v>
      </c>
    </row>
    <row r="17" spans="1:13" ht="15">
      <c r="A17" s="33" t="s">
        <v>4</v>
      </c>
      <c r="B17" s="34">
        <f>SUM(B12:B16)</f>
        <v>25971</v>
      </c>
      <c r="C17" s="34">
        <f>SUM(C12:C16)</f>
        <v>30695</v>
      </c>
      <c r="D17" s="34">
        <f>SUM(D12:D16)</f>
        <v>42547</v>
      </c>
      <c r="E17" s="34">
        <f>SUM(E12:E16)</f>
        <v>28456</v>
      </c>
      <c r="F17" s="34">
        <f>SUM(F12:F16)</f>
        <v>22159</v>
      </c>
      <c r="G17" s="34">
        <f>SUM(G12:G16)</f>
        <v>21766</v>
      </c>
      <c r="H17" s="34">
        <f>SUM(H12:H16)</f>
        <v>27809</v>
      </c>
      <c r="I17" s="34">
        <f>SUM(I12:I16)</f>
        <v>23574</v>
      </c>
      <c r="J17" s="34">
        <f>SUM(J13:J16)</f>
        <v>18011</v>
      </c>
      <c r="K17" s="34">
        <f>SUM(K13:K16)</f>
        <v>16263</v>
      </c>
      <c r="L17" s="34">
        <f>SUM(L13:L16)</f>
        <v>14276</v>
      </c>
      <c r="M17" s="34">
        <f t="shared" si="0"/>
        <v>271527</v>
      </c>
    </row>
    <row r="18" spans="1:13" ht="15">
      <c r="A18" s="5" t="s">
        <v>99</v>
      </c>
      <c r="B18" s="45">
        <f>+B17/$M$17</f>
        <v>0.095647946613044</v>
      </c>
      <c r="C18" s="45">
        <f aca="true" t="shared" si="1" ref="C18:L18">+C17/$M$17</f>
        <v>0.11304584811086926</v>
      </c>
      <c r="D18" s="45">
        <f t="shared" si="1"/>
        <v>0.1566952826054131</v>
      </c>
      <c r="E18" s="45">
        <f t="shared" si="1"/>
        <v>0.10479989098690001</v>
      </c>
      <c r="F18" s="45">
        <f t="shared" si="1"/>
        <v>0.0816088271147989</v>
      </c>
      <c r="G18" s="45">
        <f t="shared" si="1"/>
        <v>0.08016145723997982</v>
      </c>
      <c r="H18" s="45">
        <f t="shared" si="1"/>
        <v>0.10241707086219787</v>
      </c>
      <c r="I18" s="45">
        <f t="shared" si="1"/>
        <v>0.0868200952391475</v>
      </c>
      <c r="J18" s="45">
        <f t="shared" si="1"/>
        <v>0.06633226161670847</v>
      </c>
      <c r="K18" s="45">
        <f t="shared" si="1"/>
        <v>0.059894596117513174</v>
      </c>
      <c r="L18" s="45">
        <f t="shared" si="1"/>
        <v>0.05257672349342791</v>
      </c>
      <c r="M18" s="45"/>
    </row>
    <row r="19" spans="1:13" s="44" customFormat="1" ht="15">
      <c r="A19" s="19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6" ht="15">
      <c r="A20" s="10"/>
      <c r="B20" s="11"/>
      <c r="C20" s="11"/>
      <c r="D20" s="11"/>
      <c r="E20" s="11"/>
      <c r="F20" s="11"/>
    </row>
    <row r="21" spans="1:6" ht="15">
      <c r="A21" s="10"/>
      <c r="B21" s="11"/>
      <c r="C21" s="11"/>
      <c r="D21" s="11"/>
      <c r="E21" s="11"/>
      <c r="F21" s="11"/>
    </row>
    <row r="22" ht="15">
      <c r="G22" s="2"/>
    </row>
    <row r="25" ht="15">
      <c r="B25" s="12"/>
    </row>
    <row r="55" ht="15">
      <c r="A55" s="2" t="s">
        <v>24</v>
      </c>
    </row>
    <row r="56" spans="1:14" ht="30">
      <c r="A56" s="31" t="s">
        <v>2</v>
      </c>
      <c r="B56" s="31" t="s">
        <v>5</v>
      </c>
      <c r="C56" s="31" t="s">
        <v>6</v>
      </c>
      <c r="D56" s="31" t="s">
        <v>7</v>
      </c>
      <c r="E56" s="31" t="s">
        <v>8</v>
      </c>
      <c r="F56" s="31" t="s">
        <v>42</v>
      </c>
      <c r="G56" s="31" t="s">
        <v>43</v>
      </c>
      <c r="H56" s="31" t="s">
        <v>44</v>
      </c>
      <c r="I56" s="31" t="s">
        <v>70</v>
      </c>
      <c r="J56" s="31" t="s">
        <v>72</v>
      </c>
      <c r="K56" s="31" t="s">
        <v>81</v>
      </c>
      <c r="L56" s="31" t="s">
        <v>83</v>
      </c>
      <c r="M56" s="30" t="s">
        <v>10</v>
      </c>
      <c r="N56" s="30" t="s">
        <v>100</v>
      </c>
    </row>
    <row r="57" spans="1:14" ht="15">
      <c r="A57" s="8" t="s">
        <v>85</v>
      </c>
      <c r="B57" s="21">
        <v>21921</v>
      </c>
      <c r="C57" s="21">
        <v>21233</v>
      </c>
      <c r="D57" s="21">
        <v>26777</v>
      </c>
      <c r="E57" s="21">
        <v>24119</v>
      </c>
      <c r="F57" s="21">
        <v>20588</v>
      </c>
      <c r="G57" s="21">
        <v>18951</v>
      </c>
      <c r="H57" s="21">
        <v>23824</v>
      </c>
      <c r="I57" s="21">
        <v>19822</v>
      </c>
      <c r="J57" s="21">
        <v>21974</v>
      </c>
      <c r="K57" s="21">
        <v>20653</v>
      </c>
      <c r="L57" s="21">
        <v>18675</v>
      </c>
      <c r="M57" s="23">
        <f>SUM(B57:L57)</f>
        <v>238537</v>
      </c>
      <c r="N57" s="46">
        <f>+M57/$M$59</f>
        <v>0.9088266334434424</v>
      </c>
    </row>
    <row r="58" spans="1:14" ht="15">
      <c r="A58" s="8" t="s">
        <v>86</v>
      </c>
      <c r="B58" s="21">
        <v>1150</v>
      </c>
      <c r="C58" s="21">
        <v>1399</v>
      </c>
      <c r="D58" s="21">
        <v>3205</v>
      </c>
      <c r="E58" s="21">
        <v>3408</v>
      </c>
      <c r="F58" s="21">
        <v>3047</v>
      </c>
      <c r="G58" s="21">
        <v>2777</v>
      </c>
      <c r="H58" s="21">
        <v>2060</v>
      </c>
      <c r="I58" s="21">
        <v>1672</v>
      </c>
      <c r="J58" s="21">
        <v>1751</v>
      </c>
      <c r="K58" s="21">
        <v>1982</v>
      </c>
      <c r="L58" s="21">
        <v>1479</v>
      </c>
      <c r="M58" s="23">
        <f>SUM(B58:L58)</f>
        <v>23930</v>
      </c>
      <c r="N58" s="46">
        <f>+M58/$M$59</f>
        <v>0.09117336655655758</v>
      </c>
    </row>
    <row r="59" spans="1:14" ht="15.75">
      <c r="A59" s="33" t="s">
        <v>4</v>
      </c>
      <c r="B59" s="34">
        <f aca="true" t="shared" si="2" ref="B59:M59">SUM(B57:B58)</f>
        <v>23071</v>
      </c>
      <c r="C59" s="34">
        <f t="shared" si="2"/>
        <v>22632</v>
      </c>
      <c r="D59" s="34">
        <f t="shared" si="2"/>
        <v>29982</v>
      </c>
      <c r="E59" s="34">
        <f t="shared" si="2"/>
        <v>27527</v>
      </c>
      <c r="F59" s="34">
        <f aca="true" t="shared" si="3" ref="F59:K59">SUM(F57:F58)</f>
        <v>23635</v>
      </c>
      <c r="G59" s="34">
        <f t="shared" si="3"/>
        <v>21728</v>
      </c>
      <c r="H59" s="34">
        <f t="shared" si="3"/>
        <v>25884</v>
      </c>
      <c r="I59" s="34">
        <f t="shared" si="3"/>
        <v>21494</v>
      </c>
      <c r="J59" s="34">
        <f t="shared" si="3"/>
        <v>23725</v>
      </c>
      <c r="K59" s="34">
        <f t="shared" si="3"/>
        <v>22635</v>
      </c>
      <c r="L59" s="34">
        <f t="shared" si="2"/>
        <v>20154</v>
      </c>
      <c r="M59" s="35">
        <f t="shared" si="2"/>
        <v>262467</v>
      </c>
      <c r="N59" s="47">
        <f>SUM(N57:N58)</f>
        <v>1</v>
      </c>
    </row>
    <row r="60" spans="1:6" ht="15.75">
      <c r="A60" s="19"/>
      <c r="B60" s="20"/>
      <c r="C60" s="20"/>
      <c r="D60" s="20"/>
      <c r="E60" s="20"/>
      <c r="F60" s="9"/>
    </row>
    <row r="61" spans="1:6" ht="15.75">
      <c r="A61" s="19"/>
      <c r="B61" s="20"/>
      <c r="C61" s="20"/>
      <c r="D61" s="20"/>
      <c r="E61" s="20"/>
      <c r="F61" s="9"/>
    </row>
    <row r="62" spans="1:6" ht="15.75">
      <c r="A62" s="19"/>
      <c r="B62" s="20"/>
      <c r="C62" s="20"/>
      <c r="D62" s="20"/>
      <c r="E62" s="20"/>
      <c r="F62" s="9"/>
    </row>
    <row r="71" spans="10:14" ht="15.75">
      <c r="J71" s="3"/>
      <c r="N71" s="4"/>
    </row>
    <row r="76" ht="15">
      <c r="A76" s="2" t="s">
        <v>41</v>
      </c>
    </row>
    <row r="77" spans="1:13" ht="30">
      <c r="A77" s="31" t="s">
        <v>2</v>
      </c>
      <c r="B77" s="31" t="s">
        <v>5</v>
      </c>
      <c r="C77" s="31" t="s">
        <v>6</v>
      </c>
      <c r="D77" s="31" t="s">
        <v>7</v>
      </c>
      <c r="E77" s="31" t="s">
        <v>8</v>
      </c>
      <c r="F77" s="31" t="s">
        <v>42</v>
      </c>
      <c r="G77" s="31" t="s">
        <v>43</v>
      </c>
      <c r="H77" s="31" t="s">
        <v>44</v>
      </c>
      <c r="I77" s="31" t="s">
        <v>70</v>
      </c>
      <c r="J77" s="31" t="s">
        <v>72</v>
      </c>
      <c r="K77" s="31" t="s">
        <v>81</v>
      </c>
      <c r="L77" s="31" t="s">
        <v>83</v>
      </c>
      <c r="M77" s="30" t="s">
        <v>10</v>
      </c>
    </row>
    <row r="78" spans="1:13" ht="15">
      <c r="A78" s="24" t="s">
        <v>87</v>
      </c>
      <c r="B78" s="14">
        <v>88</v>
      </c>
      <c r="C78" s="14">
        <v>172</v>
      </c>
      <c r="D78" s="14">
        <v>1047</v>
      </c>
      <c r="E78" s="14">
        <v>1292</v>
      </c>
      <c r="F78" s="14">
        <v>1492</v>
      </c>
      <c r="G78" s="14">
        <v>1072</v>
      </c>
      <c r="H78" s="14">
        <v>304</v>
      </c>
      <c r="I78" s="14">
        <v>210</v>
      </c>
      <c r="J78" s="14">
        <v>113</v>
      </c>
      <c r="K78" s="14">
        <v>114</v>
      </c>
      <c r="L78" s="14">
        <v>94</v>
      </c>
      <c r="M78" s="22">
        <f aca="true" t="shared" si="4" ref="M78:M88">SUM(B78:L78)</f>
        <v>5998</v>
      </c>
    </row>
    <row r="79" spans="1:13" ht="25.5">
      <c r="A79" s="24" t="s">
        <v>96</v>
      </c>
      <c r="B79" s="14">
        <v>181</v>
      </c>
      <c r="C79" s="14">
        <v>235</v>
      </c>
      <c r="D79" s="14">
        <v>334</v>
      </c>
      <c r="E79" s="14">
        <v>306</v>
      </c>
      <c r="F79" s="14">
        <v>245</v>
      </c>
      <c r="G79" s="14">
        <v>253</v>
      </c>
      <c r="H79" s="14">
        <v>319</v>
      </c>
      <c r="I79" s="14">
        <v>294</v>
      </c>
      <c r="J79" s="14">
        <v>344</v>
      </c>
      <c r="K79" s="14">
        <v>389</v>
      </c>
      <c r="L79" s="14">
        <v>293</v>
      </c>
      <c r="M79" s="22">
        <f t="shared" si="4"/>
        <v>3193</v>
      </c>
    </row>
    <row r="80" spans="1:13" ht="25.5">
      <c r="A80" s="24" t="s">
        <v>88</v>
      </c>
      <c r="B80" s="14">
        <v>90</v>
      </c>
      <c r="C80" s="14">
        <v>85</v>
      </c>
      <c r="D80" s="14">
        <v>283</v>
      </c>
      <c r="E80" s="14">
        <v>273</v>
      </c>
      <c r="F80" s="14">
        <v>151</v>
      </c>
      <c r="G80" s="14">
        <v>118</v>
      </c>
      <c r="H80" s="14">
        <v>94</v>
      </c>
      <c r="I80" s="14">
        <v>102</v>
      </c>
      <c r="J80" s="14">
        <v>70</v>
      </c>
      <c r="K80" s="14">
        <v>94</v>
      </c>
      <c r="L80" s="14">
        <v>145</v>
      </c>
      <c r="M80" s="22">
        <f t="shared" si="4"/>
        <v>1505</v>
      </c>
    </row>
    <row r="81" spans="1:13" ht="25.5">
      <c r="A81" s="24" t="s">
        <v>91</v>
      </c>
      <c r="B81" s="14">
        <v>131</v>
      </c>
      <c r="C81" s="14">
        <v>113</v>
      </c>
      <c r="D81" s="14">
        <v>122</v>
      </c>
      <c r="E81" s="14">
        <v>126</v>
      </c>
      <c r="F81" s="14">
        <v>126</v>
      </c>
      <c r="G81" s="14">
        <v>130</v>
      </c>
      <c r="H81" s="14">
        <v>126</v>
      </c>
      <c r="I81" s="14">
        <v>113</v>
      </c>
      <c r="J81" s="14">
        <v>148</v>
      </c>
      <c r="K81" s="14">
        <v>136</v>
      </c>
      <c r="L81" s="14">
        <v>120</v>
      </c>
      <c r="M81" s="22">
        <f t="shared" si="4"/>
        <v>1391</v>
      </c>
    </row>
    <row r="82" spans="1:13" ht="15">
      <c r="A82" s="24" t="s">
        <v>94</v>
      </c>
      <c r="B82" s="14">
        <v>74</v>
      </c>
      <c r="C82" s="14">
        <v>78</v>
      </c>
      <c r="D82" s="14">
        <v>153</v>
      </c>
      <c r="E82" s="14">
        <v>234</v>
      </c>
      <c r="F82" s="14">
        <v>97</v>
      </c>
      <c r="G82" s="14">
        <v>94</v>
      </c>
      <c r="H82" s="14">
        <v>98</v>
      </c>
      <c r="I82" s="14">
        <v>69</v>
      </c>
      <c r="J82" s="14">
        <v>84</v>
      </c>
      <c r="K82" s="14">
        <v>120</v>
      </c>
      <c r="L82" s="14">
        <v>83</v>
      </c>
      <c r="M82" s="22">
        <f t="shared" si="4"/>
        <v>1184</v>
      </c>
    </row>
    <row r="83" spans="1:13" ht="25.5">
      <c r="A83" s="24" t="s">
        <v>93</v>
      </c>
      <c r="B83" s="14">
        <v>108</v>
      </c>
      <c r="C83" s="14">
        <v>95</v>
      </c>
      <c r="D83" s="14">
        <v>119</v>
      </c>
      <c r="E83" s="14">
        <v>132</v>
      </c>
      <c r="F83" s="14">
        <v>113</v>
      </c>
      <c r="G83" s="14">
        <v>97</v>
      </c>
      <c r="H83" s="14">
        <v>100</v>
      </c>
      <c r="I83" s="14">
        <v>70</v>
      </c>
      <c r="J83" s="14">
        <v>80</v>
      </c>
      <c r="K83" s="14">
        <v>88</v>
      </c>
      <c r="L83" s="14">
        <v>99</v>
      </c>
      <c r="M83" s="22">
        <f t="shared" si="4"/>
        <v>1101</v>
      </c>
    </row>
    <row r="84" spans="1:13" ht="25.5">
      <c r="A84" s="24" t="s">
        <v>95</v>
      </c>
      <c r="B84" s="14">
        <v>71</v>
      </c>
      <c r="C84" s="14">
        <v>75</v>
      </c>
      <c r="D84" s="14">
        <v>108</v>
      </c>
      <c r="E84" s="14">
        <v>106</v>
      </c>
      <c r="F84" s="14">
        <v>146</v>
      </c>
      <c r="G84" s="14">
        <v>72</v>
      </c>
      <c r="H84" s="14">
        <v>129</v>
      </c>
      <c r="I84" s="14">
        <v>121</v>
      </c>
      <c r="J84" s="14">
        <v>141</v>
      </c>
      <c r="K84" s="14">
        <v>77</v>
      </c>
      <c r="L84" s="14">
        <v>96</v>
      </c>
      <c r="M84" s="22">
        <f t="shared" si="4"/>
        <v>1142</v>
      </c>
    </row>
    <row r="85" spans="1:13" ht="15">
      <c r="A85" s="24" t="s">
        <v>89</v>
      </c>
      <c r="B85" s="14">
        <v>80</v>
      </c>
      <c r="C85" s="14">
        <v>91</v>
      </c>
      <c r="D85" s="14">
        <v>165</v>
      </c>
      <c r="E85" s="14">
        <v>112</v>
      </c>
      <c r="F85" s="14">
        <v>99</v>
      </c>
      <c r="G85" s="14">
        <v>92</v>
      </c>
      <c r="H85" s="14">
        <v>100</v>
      </c>
      <c r="I85" s="14">
        <v>79</v>
      </c>
      <c r="J85" s="14">
        <v>100</v>
      </c>
      <c r="K85" s="14">
        <v>74</v>
      </c>
      <c r="L85" s="14">
        <v>67</v>
      </c>
      <c r="M85" s="22">
        <f t="shared" si="4"/>
        <v>1059</v>
      </c>
    </row>
    <row r="86" spans="1:13" ht="25.5">
      <c r="A86" s="24" t="s">
        <v>90</v>
      </c>
      <c r="B86" s="14">
        <v>22</v>
      </c>
      <c r="C86" s="14">
        <v>62</v>
      </c>
      <c r="D86" s="14">
        <v>210</v>
      </c>
      <c r="E86" s="14">
        <v>153</v>
      </c>
      <c r="F86" s="14">
        <v>82</v>
      </c>
      <c r="G86" s="14">
        <v>60</v>
      </c>
      <c r="H86" s="14">
        <v>28</v>
      </c>
      <c r="I86" s="14">
        <v>35</v>
      </c>
      <c r="J86" s="14">
        <v>105</v>
      </c>
      <c r="K86" s="14">
        <v>184</v>
      </c>
      <c r="L86" s="14">
        <v>12</v>
      </c>
      <c r="M86" s="22">
        <f t="shared" si="4"/>
        <v>953</v>
      </c>
    </row>
    <row r="87" spans="1:13" ht="25.5">
      <c r="A87" s="24" t="s">
        <v>92</v>
      </c>
      <c r="B87" s="14">
        <v>81</v>
      </c>
      <c r="C87" s="14">
        <v>57</v>
      </c>
      <c r="D87" s="14">
        <v>79</v>
      </c>
      <c r="E87" s="14">
        <v>92</v>
      </c>
      <c r="F87" s="14">
        <v>50</v>
      </c>
      <c r="G87" s="14">
        <v>85</v>
      </c>
      <c r="H87" s="14">
        <v>79</v>
      </c>
      <c r="I87" s="14">
        <v>64</v>
      </c>
      <c r="J87" s="14">
        <v>71</v>
      </c>
      <c r="K87" s="14">
        <v>91</v>
      </c>
      <c r="L87" s="14">
        <v>81</v>
      </c>
      <c r="M87" s="22">
        <f t="shared" si="4"/>
        <v>830</v>
      </c>
    </row>
    <row r="88" spans="1:13" ht="15">
      <c r="A88" s="33" t="s">
        <v>4</v>
      </c>
      <c r="B88" s="34">
        <f aca="true" t="shared" si="5" ref="B88:L88">SUM(B78:B87)</f>
        <v>926</v>
      </c>
      <c r="C88" s="34">
        <f t="shared" si="5"/>
        <v>1063</v>
      </c>
      <c r="D88" s="34">
        <f t="shared" si="5"/>
        <v>2620</v>
      </c>
      <c r="E88" s="34">
        <f t="shared" si="5"/>
        <v>2826</v>
      </c>
      <c r="F88" s="34">
        <f t="shared" si="5"/>
        <v>2601</v>
      </c>
      <c r="G88" s="34">
        <f>SUM(G78:G87)</f>
        <v>2073</v>
      </c>
      <c r="H88" s="34">
        <f>SUM(H78:H87)</f>
        <v>1377</v>
      </c>
      <c r="I88" s="34">
        <f>SUM(I78:I87)</f>
        <v>1157</v>
      </c>
      <c r="J88" s="34">
        <f>SUM(J78:J87)</f>
        <v>1256</v>
      </c>
      <c r="K88" s="34">
        <f>SUM(K78:K87)</f>
        <v>1367</v>
      </c>
      <c r="L88" s="34">
        <f t="shared" si="5"/>
        <v>1090</v>
      </c>
      <c r="M88" s="34">
        <f t="shared" si="4"/>
        <v>18356</v>
      </c>
    </row>
    <row r="116" ht="15">
      <c r="A116" s="2" t="s">
        <v>40</v>
      </c>
    </row>
    <row r="117" spans="1:13" ht="15">
      <c r="A117" s="36" t="s">
        <v>37</v>
      </c>
      <c r="B117" s="31" t="s">
        <v>5</v>
      </c>
      <c r="C117" s="31" t="s">
        <v>6</v>
      </c>
      <c r="D117" s="31" t="s">
        <v>7</v>
      </c>
      <c r="E117" s="31" t="s">
        <v>8</v>
      </c>
      <c r="F117" s="31" t="s">
        <v>42</v>
      </c>
      <c r="G117" s="31" t="s">
        <v>43</v>
      </c>
      <c r="H117" s="31" t="s">
        <v>44</v>
      </c>
      <c r="I117" s="31" t="s">
        <v>70</v>
      </c>
      <c r="J117" s="31" t="s">
        <v>72</v>
      </c>
      <c r="K117" s="31" t="s">
        <v>81</v>
      </c>
      <c r="L117" s="31" t="s">
        <v>83</v>
      </c>
      <c r="M117" s="36" t="s">
        <v>39</v>
      </c>
    </row>
    <row r="118" spans="1:13" ht="15">
      <c r="A118" s="5" t="s">
        <v>32</v>
      </c>
      <c r="B118" s="1">
        <v>44</v>
      </c>
      <c r="C118" s="1">
        <v>23</v>
      </c>
      <c r="D118" s="1">
        <v>50</v>
      </c>
      <c r="E118" s="1">
        <v>90</v>
      </c>
      <c r="F118" s="1">
        <v>119</v>
      </c>
      <c r="G118" s="1">
        <v>168</v>
      </c>
      <c r="H118" s="1">
        <v>87</v>
      </c>
      <c r="I118" s="1">
        <v>61</v>
      </c>
      <c r="J118" s="1">
        <v>48</v>
      </c>
      <c r="K118" s="1">
        <v>83</v>
      </c>
      <c r="L118" s="1">
        <v>59</v>
      </c>
      <c r="M118" s="5">
        <f aca="true" t="shared" si="6" ref="M118:M123">SUM(B118:L118)</f>
        <v>832</v>
      </c>
    </row>
    <row r="119" spans="1:13" ht="15">
      <c r="A119" s="5" t="s">
        <v>33</v>
      </c>
      <c r="B119" s="1">
        <v>65</v>
      </c>
      <c r="C119" s="1">
        <v>25</v>
      </c>
      <c r="D119" s="1">
        <v>201</v>
      </c>
      <c r="E119" s="1">
        <v>241</v>
      </c>
      <c r="F119" s="1">
        <v>176</v>
      </c>
      <c r="G119" s="1">
        <v>208</v>
      </c>
      <c r="H119" s="1">
        <v>82</v>
      </c>
      <c r="I119" s="1">
        <v>129</v>
      </c>
      <c r="J119" s="1">
        <v>76</v>
      </c>
      <c r="K119" s="1">
        <v>59</v>
      </c>
      <c r="L119" s="1">
        <v>51</v>
      </c>
      <c r="M119" s="5">
        <f t="shared" si="6"/>
        <v>1313</v>
      </c>
    </row>
    <row r="120" spans="1:13" ht="15">
      <c r="A120" s="5" t="s">
        <v>34</v>
      </c>
      <c r="B120" s="1">
        <v>70</v>
      </c>
      <c r="C120" s="1">
        <v>41</v>
      </c>
      <c r="D120" s="1">
        <v>165</v>
      </c>
      <c r="E120" s="1">
        <v>130</v>
      </c>
      <c r="F120" s="1">
        <v>109</v>
      </c>
      <c r="G120" s="1">
        <v>233</v>
      </c>
      <c r="H120" s="1">
        <v>166</v>
      </c>
      <c r="I120" s="1">
        <v>51</v>
      </c>
      <c r="J120" s="1">
        <v>46</v>
      </c>
      <c r="K120" s="1">
        <v>70</v>
      </c>
      <c r="L120" s="1">
        <v>37</v>
      </c>
      <c r="M120" s="5">
        <f t="shared" si="6"/>
        <v>1118</v>
      </c>
    </row>
    <row r="121" spans="1:13" ht="15">
      <c r="A121" s="5" t="s">
        <v>21</v>
      </c>
      <c r="B121" s="1">
        <v>479</v>
      </c>
      <c r="C121" s="1">
        <v>544</v>
      </c>
      <c r="D121" s="1">
        <v>1095</v>
      </c>
      <c r="E121" s="1">
        <v>1363</v>
      </c>
      <c r="F121" s="1">
        <v>855</v>
      </c>
      <c r="G121" s="1">
        <v>746</v>
      </c>
      <c r="H121" s="1">
        <v>757</v>
      </c>
      <c r="I121" s="1">
        <v>647</v>
      </c>
      <c r="J121" s="1">
        <v>650</v>
      </c>
      <c r="K121" s="1">
        <v>768</v>
      </c>
      <c r="L121" s="1">
        <v>607</v>
      </c>
      <c r="M121" s="5">
        <f t="shared" si="6"/>
        <v>8511</v>
      </c>
    </row>
    <row r="122" spans="1:13" ht="15">
      <c r="A122" s="5" t="s">
        <v>35</v>
      </c>
      <c r="B122" s="1">
        <v>206</v>
      </c>
      <c r="C122" s="1">
        <v>414</v>
      </c>
      <c r="D122" s="1">
        <v>808</v>
      </c>
      <c r="E122" s="1">
        <v>688</v>
      </c>
      <c r="F122" s="1">
        <v>1132</v>
      </c>
      <c r="G122" s="1">
        <v>510</v>
      </c>
      <c r="H122" s="1">
        <v>203</v>
      </c>
      <c r="I122" s="1">
        <v>225</v>
      </c>
      <c r="J122" s="1">
        <v>376</v>
      </c>
      <c r="K122" s="1">
        <v>301</v>
      </c>
      <c r="L122" s="1">
        <v>287</v>
      </c>
      <c r="M122" s="5">
        <f t="shared" si="6"/>
        <v>5150</v>
      </c>
    </row>
    <row r="123" spans="1:13" ht="15">
      <c r="A123" s="5" t="s">
        <v>36</v>
      </c>
      <c r="B123" s="1">
        <v>62</v>
      </c>
      <c r="C123" s="1">
        <v>16</v>
      </c>
      <c r="D123" s="1">
        <v>301</v>
      </c>
      <c r="E123" s="1">
        <v>314</v>
      </c>
      <c r="F123" s="1">
        <v>210</v>
      </c>
      <c r="G123" s="1">
        <v>208</v>
      </c>
      <c r="H123" s="1">
        <v>82</v>
      </c>
      <c r="I123" s="1">
        <v>44</v>
      </c>
      <c r="J123" s="1">
        <v>60</v>
      </c>
      <c r="K123" s="1">
        <v>86</v>
      </c>
      <c r="L123" s="1">
        <v>49</v>
      </c>
      <c r="M123" s="5">
        <f t="shared" si="6"/>
        <v>1432</v>
      </c>
    </row>
    <row r="124" spans="1:13" ht="15">
      <c r="A124" s="33" t="s">
        <v>38</v>
      </c>
      <c r="B124" s="36">
        <f aca="true" t="shared" si="7" ref="B124:M124">SUM(B118:B123)</f>
        <v>926</v>
      </c>
      <c r="C124" s="36">
        <f t="shared" si="7"/>
        <v>1063</v>
      </c>
      <c r="D124" s="36">
        <f t="shared" si="7"/>
        <v>2620</v>
      </c>
      <c r="E124" s="36">
        <f t="shared" si="7"/>
        <v>2826</v>
      </c>
      <c r="F124" s="36">
        <f aca="true" t="shared" si="8" ref="F124:K124">SUM(F118:F123)</f>
        <v>2601</v>
      </c>
      <c r="G124" s="36">
        <f t="shared" si="8"/>
        <v>2073</v>
      </c>
      <c r="H124" s="36">
        <f t="shared" si="8"/>
        <v>1377</v>
      </c>
      <c r="I124" s="36">
        <f t="shared" si="8"/>
        <v>1157</v>
      </c>
      <c r="J124" s="36">
        <f t="shared" si="8"/>
        <v>1256</v>
      </c>
      <c r="K124" s="36">
        <f t="shared" si="8"/>
        <v>1367</v>
      </c>
      <c r="L124" s="36">
        <f t="shared" si="7"/>
        <v>1090</v>
      </c>
      <c r="M124" s="36">
        <f t="shared" si="7"/>
        <v>18356</v>
      </c>
    </row>
    <row r="125" spans="1:6" ht="15">
      <c r="A125" s="10"/>
      <c r="B125" s="11"/>
      <c r="C125" s="11"/>
      <c r="D125" s="11"/>
      <c r="E125" s="11"/>
      <c r="F125" s="11"/>
    </row>
    <row r="150" ht="15">
      <c r="A150" s="2" t="s">
        <v>27</v>
      </c>
    </row>
    <row r="151" spans="1:14" ht="30">
      <c r="A151" s="31" t="s">
        <v>28</v>
      </c>
      <c r="B151" s="31" t="s">
        <v>5</v>
      </c>
      <c r="C151" s="31" t="s">
        <v>6</v>
      </c>
      <c r="D151" s="31" t="s">
        <v>7</v>
      </c>
      <c r="E151" s="31" t="s">
        <v>8</v>
      </c>
      <c r="F151" s="31" t="s">
        <v>42</v>
      </c>
      <c r="G151" s="31" t="s">
        <v>43</v>
      </c>
      <c r="H151" s="31" t="s">
        <v>44</v>
      </c>
      <c r="I151" s="31" t="s">
        <v>70</v>
      </c>
      <c r="J151" s="31" t="s">
        <v>72</v>
      </c>
      <c r="K151" s="31" t="s">
        <v>81</v>
      </c>
      <c r="L151" s="31" t="s">
        <v>83</v>
      </c>
      <c r="M151" s="30" t="s">
        <v>31</v>
      </c>
      <c r="N151" s="30" t="s">
        <v>100</v>
      </c>
    </row>
    <row r="152" spans="1:14" ht="15">
      <c r="A152" s="8" t="s">
        <v>29</v>
      </c>
      <c r="B152" s="21">
        <v>21921</v>
      </c>
      <c r="C152" s="21">
        <v>21233</v>
      </c>
      <c r="D152" s="21">
        <v>26777</v>
      </c>
      <c r="E152" s="21">
        <v>24119</v>
      </c>
      <c r="F152" s="21">
        <v>20588</v>
      </c>
      <c r="G152" s="21">
        <v>18951</v>
      </c>
      <c r="H152" s="21">
        <v>23824</v>
      </c>
      <c r="I152" s="21">
        <v>19822</v>
      </c>
      <c r="J152" s="21">
        <v>21974</v>
      </c>
      <c r="K152" s="21">
        <v>20653</v>
      </c>
      <c r="L152" s="21">
        <v>18675</v>
      </c>
      <c r="M152" s="22">
        <f>SUM(B152:L152)</f>
        <v>238537</v>
      </c>
      <c r="N152" s="46">
        <f>+M152/$M$154</f>
        <v>0.2979939436035559</v>
      </c>
    </row>
    <row r="153" spans="1:14" ht="15">
      <c r="A153" s="8" t="s">
        <v>30</v>
      </c>
      <c r="B153" s="21">
        <v>28488</v>
      </c>
      <c r="C153" s="21">
        <v>36954</v>
      </c>
      <c r="D153" s="21">
        <v>51768</v>
      </c>
      <c r="E153" s="21">
        <v>46542</v>
      </c>
      <c r="F153" s="21">
        <v>48696</v>
      </c>
      <c r="G153" s="21">
        <v>52842</v>
      </c>
      <c r="H153" s="21">
        <v>55524</v>
      </c>
      <c r="I153" s="21">
        <v>62369</v>
      </c>
      <c r="J153" s="21">
        <v>65197</v>
      </c>
      <c r="K153" s="21">
        <v>62231</v>
      </c>
      <c r="L153" s="21">
        <v>51328</v>
      </c>
      <c r="M153" s="22">
        <f>SUM(B153:L153)</f>
        <v>561939</v>
      </c>
      <c r="N153" s="46">
        <f>+M153/$M$154</f>
        <v>0.7020060563964441</v>
      </c>
    </row>
    <row r="154" spans="1:14" ht="15.75">
      <c r="A154" s="33" t="s">
        <v>4</v>
      </c>
      <c r="B154" s="34">
        <f aca="true" t="shared" si="9" ref="B154:L154">SUM(B152:B153)</f>
        <v>50409</v>
      </c>
      <c r="C154" s="34">
        <f t="shared" si="9"/>
        <v>58187</v>
      </c>
      <c r="D154" s="34">
        <f t="shared" si="9"/>
        <v>78545</v>
      </c>
      <c r="E154" s="34">
        <f t="shared" si="9"/>
        <v>70661</v>
      </c>
      <c r="F154" s="34">
        <f t="shared" si="9"/>
        <v>69284</v>
      </c>
      <c r="G154" s="34">
        <f>SUM(G152:G153)</f>
        <v>71793</v>
      </c>
      <c r="H154" s="34">
        <f>SUM(H152:H153)</f>
        <v>79348</v>
      </c>
      <c r="I154" s="34">
        <f>SUM(I152:I153)</f>
        <v>82191</v>
      </c>
      <c r="J154" s="34">
        <f>SUM(J152:J153)</f>
        <v>87171</v>
      </c>
      <c r="K154" s="34">
        <f>SUM(K152:K153)</f>
        <v>82884</v>
      </c>
      <c r="L154" s="34">
        <f t="shared" si="9"/>
        <v>70003</v>
      </c>
      <c r="M154" s="34">
        <f>SUM(B154:L154)</f>
        <v>800476</v>
      </c>
      <c r="N154" s="47">
        <f>SUM(N152:N153)</f>
        <v>1</v>
      </c>
    </row>
    <row r="155" spans="1:6" ht="15">
      <c r="A155" s="10"/>
      <c r="B155" s="11"/>
      <c r="C155" s="11"/>
      <c r="D155" s="11"/>
      <c r="E155" s="11"/>
      <c r="F155" s="11"/>
    </row>
    <row r="173" ht="15">
      <c r="A173" s="2" t="s">
        <v>25</v>
      </c>
    </row>
    <row r="174" spans="1:13" ht="30">
      <c r="A174" s="31" t="s">
        <v>3</v>
      </c>
      <c r="B174" s="31" t="s">
        <v>5</v>
      </c>
      <c r="C174" s="31" t="s">
        <v>6</v>
      </c>
      <c r="D174" s="31" t="s">
        <v>7</v>
      </c>
      <c r="E174" s="31" t="s">
        <v>8</v>
      </c>
      <c r="F174" s="31" t="s">
        <v>42</v>
      </c>
      <c r="G174" s="31" t="s">
        <v>43</v>
      </c>
      <c r="H174" s="31" t="s">
        <v>44</v>
      </c>
      <c r="I174" s="31" t="s">
        <v>70</v>
      </c>
      <c r="J174" s="31" t="s">
        <v>72</v>
      </c>
      <c r="K174" s="31" t="s">
        <v>81</v>
      </c>
      <c r="L174" s="31" t="s">
        <v>83</v>
      </c>
      <c r="M174" s="30" t="s">
        <v>11</v>
      </c>
    </row>
    <row r="175" spans="1:13" ht="15">
      <c r="A175" s="6" t="s">
        <v>12</v>
      </c>
      <c r="B175" s="14">
        <v>14223</v>
      </c>
      <c r="C175" s="14">
        <v>18706</v>
      </c>
      <c r="D175" s="14">
        <v>26661</v>
      </c>
      <c r="E175" s="14">
        <v>26272</v>
      </c>
      <c r="F175" s="14">
        <v>26656</v>
      </c>
      <c r="G175" s="14">
        <v>26123</v>
      </c>
      <c r="H175" s="14">
        <v>31841</v>
      </c>
      <c r="I175" s="14">
        <v>25669</v>
      </c>
      <c r="J175" s="14">
        <v>32250</v>
      </c>
      <c r="K175" s="14">
        <v>26919</v>
      </c>
      <c r="L175" s="14">
        <v>25625</v>
      </c>
      <c r="M175" s="22">
        <f>SUM(B175:L175)</f>
        <v>280945</v>
      </c>
    </row>
    <row r="176" spans="1:13" ht="30">
      <c r="A176" s="6" t="s">
        <v>13</v>
      </c>
      <c r="B176" s="14">
        <v>14265</v>
      </c>
      <c r="C176" s="14">
        <v>18248</v>
      </c>
      <c r="D176" s="14">
        <v>25107</v>
      </c>
      <c r="E176" s="14">
        <v>20270</v>
      </c>
      <c r="F176" s="14">
        <v>22040</v>
      </c>
      <c r="G176" s="14">
        <v>26719</v>
      </c>
      <c r="H176" s="14">
        <v>23683</v>
      </c>
      <c r="I176" s="14">
        <v>36700</v>
      </c>
      <c r="J176" s="14">
        <v>32947</v>
      </c>
      <c r="K176" s="14">
        <v>35312</v>
      </c>
      <c r="L176" s="14">
        <v>25703</v>
      </c>
      <c r="M176" s="22">
        <f>SUM(B176:L176)</f>
        <v>280994</v>
      </c>
    </row>
    <row r="177" spans="1:13" ht="15.75">
      <c r="A177" s="33" t="s">
        <v>4</v>
      </c>
      <c r="B177" s="34">
        <f>SUM(B175:B176)</f>
        <v>28488</v>
      </c>
      <c r="C177" s="34">
        <f>SUM(C175:C176)</f>
        <v>36954</v>
      </c>
      <c r="D177" s="34">
        <f>SUM(D175:D176)</f>
        <v>51768</v>
      </c>
      <c r="E177" s="34">
        <f>SUM(E175:E176)</f>
        <v>46542</v>
      </c>
      <c r="F177" s="34">
        <f aca="true" t="shared" si="10" ref="F177:M177">SUM(F175:F176)</f>
        <v>48696</v>
      </c>
      <c r="G177" s="34">
        <f t="shared" si="10"/>
        <v>52842</v>
      </c>
      <c r="H177" s="34">
        <f t="shared" si="10"/>
        <v>55524</v>
      </c>
      <c r="I177" s="34">
        <f t="shared" si="10"/>
        <v>62369</v>
      </c>
      <c r="J177" s="34">
        <f>SUM(J175:J176)</f>
        <v>65197</v>
      </c>
      <c r="K177" s="34">
        <f>SUM(K175:K176)</f>
        <v>62231</v>
      </c>
      <c r="L177" s="34">
        <f t="shared" si="10"/>
        <v>51328</v>
      </c>
      <c r="M177" s="35">
        <f t="shared" si="10"/>
        <v>561939</v>
      </c>
    </row>
    <row r="178" spans="1:6" ht="15.75">
      <c r="A178" s="10"/>
      <c r="B178" s="11"/>
      <c r="C178" s="11"/>
      <c r="D178" s="11"/>
      <c r="E178" s="11"/>
      <c r="F178" s="9"/>
    </row>
    <row r="182" spans="1:6" ht="15.75">
      <c r="A182" s="10"/>
      <c r="B182" s="11"/>
      <c r="C182" s="11"/>
      <c r="D182" s="11"/>
      <c r="E182" s="11"/>
      <c r="F182" s="9"/>
    </row>
    <row r="183" spans="1:6" ht="15.75">
      <c r="A183" s="10"/>
      <c r="B183" s="11"/>
      <c r="C183" s="11"/>
      <c r="D183" s="11"/>
      <c r="E183" s="11"/>
      <c r="F183" s="9"/>
    </row>
    <row r="184" spans="1:6" ht="15.75">
      <c r="A184" s="10"/>
      <c r="B184" s="11"/>
      <c r="C184" s="11"/>
      <c r="D184" s="11"/>
      <c r="E184" s="11"/>
      <c r="F184" s="9"/>
    </row>
    <row r="185" spans="1:6" ht="15.75">
      <c r="A185" s="10"/>
      <c r="B185" s="11"/>
      <c r="C185" s="11"/>
      <c r="D185" s="11"/>
      <c r="E185" s="11"/>
      <c r="F185" s="9"/>
    </row>
    <row r="186" spans="1:6" ht="15.75">
      <c r="A186" s="10"/>
      <c r="B186" s="11"/>
      <c r="C186" s="11"/>
      <c r="D186" s="11"/>
      <c r="E186" s="11"/>
      <c r="F186" s="9"/>
    </row>
    <row r="187" spans="1:6" ht="15.75">
      <c r="A187" s="10"/>
      <c r="B187" s="11"/>
      <c r="C187" s="11"/>
      <c r="D187" s="11"/>
      <c r="E187" s="11"/>
      <c r="F187" s="9"/>
    </row>
    <row r="188" spans="1:6" ht="15.75">
      <c r="A188" s="10"/>
      <c r="B188" s="11"/>
      <c r="C188" s="11"/>
      <c r="D188" s="11"/>
      <c r="E188" s="11"/>
      <c r="F188" s="9"/>
    </row>
    <row r="189" spans="1:6" ht="15.75">
      <c r="A189" s="10"/>
      <c r="B189" s="11"/>
      <c r="C189" s="11"/>
      <c r="D189" s="11"/>
      <c r="E189" s="11"/>
      <c r="F189" s="9"/>
    </row>
    <row r="190" spans="1:6" ht="15.75">
      <c r="A190" s="10"/>
      <c r="B190" s="11"/>
      <c r="C190" s="11"/>
      <c r="D190" s="11"/>
      <c r="E190" s="11"/>
      <c r="F190" s="9"/>
    </row>
    <row r="191" spans="1:6" ht="15.75">
      <c r="A191" s="10"/>
      <c r="B191" s="11"/>
      <c r="C191" s="11"/>
      <c r="D191" s="11"/>
      <c r="E191" s="11"/>
      <c r="F191" s="9"/>
    </row>
    <row r="192" spans="1:6" ht="15.75">
      <c r="A192" s="10"/>
      <c r="B192" s="11"/>
      <c r="C192" s="11"/>
      <c r="D192" s="11"/>
      <c r="E192" s="11"/>
      <c r="F192" s="9"/>
    </row>
    <row r="193" spans="1:6" ht="15.75">
      <c r="A193" s="10"/>
      <c r="B193" s="11"/>
      <c r="C193" s="11"/>
      <c r="D193" s="11"/>
      <c r="E193" s="11"/>
      <c r="F193" s="9"/>
    </row>
    <row r="194" spans="1:6" ht="15.75">
      <c r="A194" s="10"/>
      <c r="B194" s="11"/>
      <c r="C194" s="11"/>
      <c r="D194" s="11"/>
      <c r="E194" s="11"/>
      <c r="F194" s="9"/>
    </row>
    <row r="195" spans="1:6" ht="15.75">
      <c r="A195" s="10"/>
      <c r="B195" s="11"/>
      <c r="C195" s="11"/>
      <c r="D195" s="11"/>
      <c r="E195" s="11"/>
      <c r="F195" s="9"/>
    </row>
    <row r="196" spans="1:6" ht="15.75">
      <c r="A196" s="10"/>
      <c r="B196" s="11"/>
      <c r="C196" s="11"/>
      <c r="D196" s="11"/>
      <c r="E196" s="11"/>
      <c r="F196" s="9"/>
    </row>
    <row r="197" spans="1:6" ht="15.75">
      <c r="A197" s="10"/>
      <c r="B197" s="11"/>
      <c r="C197" s="11"/>
      <c r="D197" s="11"/>
      <c r="E197" s="11"/>
      <c r="F197" s="9"/>
    </row>
    <row r="198" spans="1:6" ht="15.75">
      <c r="A198" s="25" t="s">
        <v>68</v>
      </c>
      <c r="B198" s="11"/>
      <c r="C198" s="11"/>
      <c r="D198" s="11"/>
      <c r="E198" s="11"/>
      <c r="F198" s="9"/>
    </row>
    <row r="199" spans="1:13" ht="30">
      <c r="A199" s="30" t="s">
        <v>45</v>
      </c>
      <c r="B199" s="30" t="s">
        <v>74</v>
      </c>
      <c r="C199" s="30" t="s">
        <v>75</v>
      </c>
      <c r="D199" s="30" t="s">
        <v>76</v>
      </c>
      <c r="E199" s="30" t="s">
        <v>77</v>
      </c>
      <c r="F199" s="37" t="s">
        <v>78</v>
      </c>
      <c r="G199" s="30" t="s">
        <v>79</v>
      </c>
      <c r="H199" s="30" t="s">
        <v>80</v>
      </c>
      <c r="I199" s="30" t="s">
        <v>71</v>
      </c>
      <c r="J199" s="30" t="s">
        <v>73</v>
      </c>
      <c r="K199" s="30" t="s">
        <v>82</v>
      </c>
      <c r="L199" s="30" t="s">
        <v>84</v>
      </c>
      <c r="M199" s="30" t="s">
        <v>53</v>
      </c>
    </row>
    <row r="200" spans="1:13" ht="30">
      <c r="A200" s="29" t="s">
        <v>54</v>
      </c>
      <c r="B200" s="27">
        <v>18</v>
      </c>
      <c r="C200" s="27">
        <v>27</v>
      </c>
      <c r="D200" s="27">
        <v>135</v>
      </c>
      <c r="E200" s="27">
        <v>131</v>
      </c>
      <c r="F200" s="28">
        <v>122</v>
      </c>
      <c r="G200" s="27">
        <v>33</v>
      </c>
      <c r="H200" s="27">
        <v>35</v>
      </c>
      <c r="I200" s="27">
        <v>23</v>
      </c>
      <c r="J200" s="27">
        <v>28</v>
      </c>
      <c r="K200" s="27">
        <v>21</v>
      </c>
      <c r="L200" s="27">
        <v>24</v>
      </c>
      <c r="M200" s="5">
        <f aca="true" t="shared" si="11" ref="M200:M206">SUM(B200:L200)</f>
        <v>597</v>
      </c>
    </row>
    <row r="201" spans="1:13" ht="15.75">
      <c r="A201" s="29" t="s">
        <v>55</v>
      </c>
      <c r="B201" s="27">
        <v>33</v>
      </c>
      <c r="C201" s="27">
        <v>53</v>
      </c>
      <c r="D201" s="27">
        <v>38</v>
      </c>
      <c r="E201" s="27">
        <v>45</v>
      </c>
      <c r="F201" s="28">
        <v>29</v>
      </c>
      <c r="G201" s="27">
        <v>18</v>
      </c>
      <c r="H201" s="27">
        <v>22</v>
      </c>
      <c r="I201" s="27">
        <v>35</v>
      </c>
      <c r="J201" s="27">
        <v>40</v>
      </c>
      <c r="K201" s="27">
        <v>38</v>
      </c>
      <c r="L201" s="27">
        <v>27</v>
      </c>
      <c r="M201" s="5">
        <f t="shared" si="11"/>
        <v>378</v>
      </c>
    </row>
    <row r="202" spans="1:13" ht="15.75">
      <c r="A202" s="29" t="s">
        <v>56</v>
      </c>
      <c r="B202" s="27">
        <v>4</v>
      </c>
      <c r="C202" s="27">
        <v>81</v>
      </c>
      <c r="D202" s="27">
        <v>16</v>
      </c>
      <c r="E202" s="27">
        <v>4</v>
      </c>
      <c r="F202" s="28">
        <v>16</v>
      </c>
      <c r="G202" s="27">
        <v>8</v>
      </c>
      <c r="H202" s="27">
        <v>24</v>
      </c>
      <c r="I202" s="27">
        <v>9</v>
      </c>
      <c r="J202" s="27">
        <v>7</v>
      </c>
      <c r="K202" s="27">
        <v>1</v>
      </c>
      <c r="L202" s="27">
        <v>1</v>
      </c>
      <c r="M202" s="5">
        <f t="shared" si="11"/>
        <v>171</v>
      </c>
    </row>
    <row r="203" spans="1:13" ht="15.75">
      <c r="A203" s="29" t="s">
        <v>57</v>
      </c>
      <c r="B203" s="27">
        <v>3</v>
      </c>
      <c r="C203" s="27">
        <v>6</v>
      </c>
      <c r="D203" s="27">
        <v>5</v>
      </c>
      <c r="E203" s="27">
        <v>16</v>
      </c>
      <c r="F203" s="28"/>
      <c r="G203" s="27">
        <v>2</v>
      </c>
      <c r="H203" s="27">
        <v>12</v>
      </c>
      <c r="I203" s="27">
        <v>13</v>
      </c>
      <c r="J203" s="27">
        <v>8</v>
      </c>
      <c r="K203" s="27">
        <v>9</v>
      </c>
      <c r="L203" s="27">
        <v>6</v>
      </c>
      <c r="M203" s="5">
        <f t="shared" si="11"/>
        <v>80</v>
      </c>
    </row>
    <row r="204" spans="1:13" ht="15.75">
      <c r="A204" s="29" t="s">
        <v>58</v>
      </c>
      <c r="B204" s="27"/>
      <c r="C204" s="27">
        <v>5</v>
      </c>
      <c r="D204" s="27">
        <v>5</v>
      </c>
      <c r="E204" s="27">
        <v>1</v>
      </c>
      <c r="F204" s="28">
        <v>5</v>
      </c>
      <c r="G204" s="27">
        <v>3</v>
      </c>
      <c r="H204" s="27">
        <v>18</v>
      </c>
      <c r="I204" s="27">
        <v>6</v>
      </c>
      <c r="J204" s="27">
        <v>9</v>
      </c>
      <c r="K204" s="27">
        <v>4</v>
      </c>
      <c r="L204" s="27">
        <v>4</v>
      </c>
      <c r="M204" s="5">
        <f t="shared" si="11"/>
        <v>60</v>
      </c>
    </row>
    <row r="205" spans="1:13" ht="30">
      <c r="A205" s="29" t="s">
        <v>59</v>
      </c>
      <c r="B205" s="27"/>
      <c r="C205" s="27">
        <v>1</v>
      </c>
      <c r="D205" s="27">
        <v>2</v>
      </c>
      <c r="E205" s="27">
        <v>2</v>
      </c>
      <c r="F205" s="28">
        <v>1</v>
      </c>
      <c r="G205" s="27">
        <v>1</v>
      </c>
      <c r="H205" s="27">
        <v>1</v>
      </c>
      <c r="I205" s="27">
        <v>6</v>
      </c>
      <c r="J205" s="27">
        <v>3</v>
      </c>
      <c r="K205" s="27">
        <v>0</v>
      </c>
      <c r="L205" s="27">
        <v>0</v>
      </c>
      <c r="M205" s="5">
        <f t="shared" si="11"/>
        <v>17</v>
      </c>
    </row>
    <row r="206" spans="1:13" ht="15.75">
      <c r="A206" s="29" t="s">
        <v>60</v>
      </c>
      <c r="B206" s="27"/>
      <c r="C206" s="27"/>
      <c r="D206" s="27">
        <v>1</v>
      </c>
      <c r="E206" s="27">
        <v>1</v>
      </c>
      <c r="F206" s="28">
        <v>3</v>
      </c>
      <c r="G206" s="27">
        <v>1</v>
      </c>
      <c r="H206" s="27"/>
      <c r="I206" s="27">
        <v>3</v>
      </c>
      <c r="J206" s="27">
        <v>0</v>
      </c>
      <c r="K206" s="27">
        <v>0</v>
      </c>
      <c r="L206" s="27">
        <v>0</v>
      </c>
      <c r="M206" s="5">
        <f t="shared" si="11"/>
        <v>9</v>
      </c>
    </row>
    <row r="207" spans="1:13" ht="15.75">
      <c r="A207" s="38" t="s">
        <v>53</v>
      </c>
      <c r="B207" s="36">
        <f aca="true" t="shared" si="12" ref="B207:M207">SUM(B200:B206)</f>
        <v>58</v>
      </c>
      <c r="C207" s="36">
        <f t="shared" si="12"/>
        <v>173</v>
      </c>
      <c r="D207" s="36">
        <f t="shared" si="12"/>
        <v>202</v>
      </c>
      <c r="E207" s="36">
        <f t="shared" si="12"/>
        <v>200</v>
      </c>
      <c r="F207" s="39">
        <f t="shared" si="12"/>
        <v>176</v>
      </c>
      <c r="G207" s="36">
        <f t="shared" si="12"/>
        <v>66</v>
      </c>
      <c r="H207" s="36">
        <f t="shared" si="12"/>
        <v>112</v>
      </c>
      <c r="I207" s="36">
        <f>SUM(I200:I206)</f>
        <v>95</v>
      </c>
      <c r="J207" s="36">
        <f>SUM(J200:J206)</f>
        <v>95</v>
      </c>
      <c r="K207" s="36">
        <f>SUM(K200:K206)</f>
        <v>73</v>
      </c>
      <c r="L207" s="36">
        <f>SUM(L200:L206)</f>
        <v>62</v>
      </c>
      <c r="M207" s="36">
        <f t="shared" si="12"/>
        <v>1312</v>
      </c>
    </row>
    <row r="208" spans="1:9" ht="15.75">
      <c r="A208" s="10"/>
      <c r="B208" s="11"/>
      <c r="C208" s="11"/>
      <c r="D208" s="11"/>
      <c r="E208" s="11"/>
      <c r="F208" s="9"/>
      <c r="G208" s="11"/>
      <c r="H208" s="11"/>
      <c r="I208" s="11"/>
    </row>
    <row r="209" spans="1:9" ht="15.75">
      <c r="A209" s="10"/>
      <c r="B209" s="11"/>
      <c r="C209" s="11"/>
      <c r="D209" s="11"/>
      <c r="E209" s="11"/>
      <c r="F209" s="9"/>
      <c r="G209" s="11"/>
      <c r="H209" s="11"/>
      <c r="I209" s="11"/>
    </row>
    <row r="210" spans="1:9" ht="15.75">
      <c r="A210" s="10"/>
      <c r="B210" s="11"/>
      <c r="C210" s="11"/>
      <c r="D210" s="11"/>
      <c r="E210" s="11"/>
      <c r="F210" s="9"/>
      <c r="G210" s="11"/>
      <c r="H210" s="11"/>
      <c r="I210" s="11"/>
    </row>
    <row r="211" spans="1:9" ht="15.75">
      <c r="A211" s="10"/>
      <c r="B211" s="11"/>
      <c r="C211" s="11"/>
      <c r="D211" s="11"/>
      <c r="E211" s="11"/>
      <c r="F211" s="9"/>
      <c r="G211" s="11"/>
      <c r="H211" s="11"/>
      <c r="I211" s="11"/>
    </row>
    <row r="212" spans="1:9" ht="15.75">
      <c r="A212" s="10"/>
      <c r="B212" s="11"/>
      <c r="C212" s="11"/>
      <c r="D212" s="11"/>
      <c r="E212" s="11"/>
      <c r="F212" s="9"/>
      <c r="G212" s="11"/>
      <c r="H212" s="11"/>
      <c r="I212" s="11"/>
    </row>
    <row r="213" spans="1:9" ht="15.75">
      <c r="A213" s="10"/>
      <c r="B213" s="11"/>
      <c r="C213" s="11"/>
      <c r="D213" s="11"/>
      <c r="E213" s="11"/>
      <c r="F213" s="9"/>
      <c r="G213" s="11"/>
      <c r="H213" s="11"/>
      <c r="I213" s="11"/>
    </row>
    <row r="214" spans="1:9" ht="15.75">
      <c r="A214" s="10"/>
      <c r="B214" s="11"/>
      <c r="C214" s="11"/>
      <c r="D214" s="11"/>
      <c r="E214" s="11"/>
      <c r="F214" s="9"/>
      <c r="G214" s="11"/>
      <c r="H214" s="11"/>
      <c r="I214" s="11"/>
    </row>
    <row r="215" spans="1:9" ht="15.75">
      <c r="A215" s="10"/>
      <c r="B215" s="11"/>
      <c r="C215" s="11"/>
      <c r="D215" s="11"/>
      <c r="E215" s="11"/>
      <c r="F215" s="9"/>
      <c r="G215" s="11"/>
      <c r="H215" s="11"/>
      <c r="I215" s="11"/>
    </row>
    <row r="216" spans="1:9" ht="15.75">
      <c r="A216" s="10"/>
      <c r="B216" s="11"/>
      <c r="C216" s="11"/>
      <c r="D216" s="11"/>
      <c r="E216" s="11"/>
      <c r="F216" s="9"/>
      <c r="G216" s="11"/>
      <c r="H216" s="11"/>
      <c r="I216" s="11"/>
    </row>
    <row r="217" spans="1:9" ht="15.75">
      <c r="A217" s="10"/>
      <c r="B217" s="11"/>
      <c r="C217" s="11"/>
      <c r="D217" s="11"/>
      <c r="E217" s="11"/>
      <c r="F217" s="9"/>
      <c r="G217" s="11"/>
      <c r="H217" s="11"/>
      <c r="I217" s="11"/>
    </row>
    <row r="218" spans="1:9" ht="15.75">
      <c r="A218" s="10"/>
      <c r="B218" s="11"/>
      <c r="C218" s="11"/>
      <c r="D218" s="11"/>
      <c r="E218" s="11"/>
      <c r="F218" s="9"/>
      <c r="G218" s="11"/>
      <c r="H218" s="11"/>
      <c r="I218" s="11"/>
    </row>
    <row r="219" spans="1:9" ht="15.75">
      <c r="A219" s="10"/>
      <c r="B219" s="11"/>
      <c r="C219" s="11"/>
      <c r="D219" s="11"/>
      <c r="E219" s="11"/>
      <c r="F219" s="9"/>
      <c r="G219" s="11"/>
      <c r="H219" s="11"/>
      <c r="I219" s="11"/>
    </row>
    <row r="220" spans="1:9" ht="15.75">
      <c r="A220" s="10"/>
      <c r="B220" s="11"/>
      <c r="C220" s="11"/>
      <c r="D220" s="11"/>
      <c r="E220" s="11"/>
      <c r="F220" s="9"/>
      <c r="G220" s="11"/>
      <c r="H220" s="11"/>
      <c r="I220" s="11"/>
    </row>
    <row r="221" spans="1:9" ht="15.75">
      <c r="A221" s="10"/>
      <c r="B221" s="11"/>
      <c r="C221" s="11"/>
      <c r="D221" s="11"/>
      <c r="E221" s="11"/>
      <c r="F221" s="9"/>
      <c r="G221" s="11"/>
      <c r="H221" s="11"/>
      <c r="I221" s="11"/>
    </row>
    <row r="222" spans="1:9" ht="15.75">
      <c r="A222" s="10"/>
      <c r="B222" s="11"/>
      <c r="C222" s="11"/>
      <c r="D222" s="11"/>
      <c r="E222" s="11"/>
      <c r="F222" s="9"/>
      <c r="G222" s="11"/>
      <c r="H222" s="11"/>
      <c r="I222" s="11"/>
    </row>
    <row r="223" spans="1:9" ht="15.75">
      <c r="A223" s="10"/>
      <c r="B223" s="11"/>
      <c r="C223" s="11"/>
      <c r="D223" s="11"/>
      <c r="E223" s="11"/>
      <c r="F223" s="9"/>
      <c r="G223" s="11"/>
      <c r="H223" s="11"/>
      <c r="I223" s="11"/>
    </row>
    <row r="224" spans="1:9" ht="15.75">
      <c r="A224" s="10"/>
      <c r="B224" s="11"/>
      <c r="C224" s="11"/>
      <c r="D224" s="11"/>
      <c r="E224" s="11"/>
      <c r="F224" s="9"/>
      <c r="G224" s="11"/>
      <c r="H224" s="11"/>
      <c r="I224" s="11"/>
    </row>
    <row r="225" spans="1:9" ht="15.75">
      <c r="A225" s="10"/>
      <c r="B225" s="11"/>
      <c r="C225" s="11"/>
      <c r="D225" s="11"/>
      <c r="E225" s="11"/>
      <c r="F225" s="9"/>
      <c r="G225" s="11"/>
      <c r="H225" s="11"/>
      <c r="I225" s="11"/>
    </row>
    <row r="226" spans="1:9" ht="15.75">
      <c r="A226" s="10"/>
      <c r="B226" s="11"/>
      <c r="C226" s="11"/>
      <c r="D226" s="11"/>
      <c r="E226" s="11"/>
      <c r="F226" s="9"/>
      <c r="G226" s="11"/>
      <c r="H226" s="11"/>
      <c r="I226" s="11"/>
    </row>
    <row r="227" spans="1:9" ht="15.75">
      <c r="A227" s="10"/>
      <c r="B227" s="11"/>
      <c r="C227" s="11"/>
      <c r="D227" s="11"/>
      <c r="E227" s="11"/>
      <c r="F227" s="9"/>
      <c r="G227" s="11"/>
      <c r="H227" s="11"/>
      <c r="I227" s="11"/>
    </row>
    <row r="228" spans="1:6" ht="15.75">
      <c r="A228" s="10"/>
      <c r="B228" s="11"/>
      <c r="C228" s="11"/>
      <c r="D228" s="11"/>
      <c r="E228" s="11"/>
      <c r="F228" s="26"/>
    </row>
    <row r="229" spans="1:6" ht="15.75">
      <c r="A229" s="25" t="s">
        <v>69</v>
      </c>
      <c r="B229" s="11"/>
      <c r="C229" s="11"/>
      <c r="D229" s="11"/>
      <c r="E229" s="11"/>
      <c r="F229" s="26"/>
    </row>
    <row r="230" spans="1:13" ht="30">
      <c r="A230" s="30" t="s">
        <v>61</v>
      </c>
      <c r="B230" s="30" t="s">
        <v>46</v>
      </c>
      <c r="C230" s="30" t="s">
        <v>47</v>
      </c>
      <c r="D230" s="30" t="s">
        <v>48</v>
      </c>
      <c r="E230" s="30" t="s">
        <v>49</v>
      </c>
      <c r="F230" s="37" t="s">
        <v>50</v>
      </c>
      <c r="G230" s="30" t="s">
        <v>51</v>
      </c>
      <c r="H230" s="30" t="s">
        <v>52</v>
      </c>
      <c r="I230" s="30" t="s">
        <v>71</v>
      </c>
      <c r="J230" s="30" t="s">
        <v>73</v>
      </c>
      <c r="K230" s="30" t="s">
        <v>82</v>
      </c>
      <c r="L230" s="30" t="s">
        <v>84</v>
      </c>
      <c r="M230" s="30" t="s">
        <v>53</v>
      </c>
    </row>
    <row r="231" spans="1:13" ht="15.75">
      <c r="A231" s="7" t="s">
        <v>62</v>
      </c>
      <c r="B231" s="27">
        <v>23</v>
      </c>
      <c r="C231" s="27">
        <v>47</v>
      </c>
      <c r="D231" s="27">
        <v>151</v>
      </c>
      <c r="E231" s="27">
        <v>147</v>
      </c>
      <c r="F231" s="28">
        <v>155</v>
      </c>
      <c r="G231" s="27">
        <v>50</v>
      </c>
      <c r="H231" s="27">
        <v>68</v>
      </c>
      <c r="I231" s="27">
        <v>42</v>
      </c>
      <c r="J231" s="27">
        <v>43</v>
      </c>
      <c r="K231" s="27">
        <v>26</v>
      </c>
      <c r="L231" s="27">
        <v>27</v>
      </c>
      <c r="M231" s="5">
        <f aca="true" t="shared" si="13" ref="M231:M236">SUM(B231:L231)</f>
        <v>779</v>
      </c>
    </row>
    <row r="232" spans="1:13" ht="15.75">
      <c r="A232" s="7" t="s">
        <v>63</v>
      </c>
      <c r="B232" s="27">
        <v>2</v>
      </c>
      <c r="C232" s="27">
        <v>89</v>
      </c>
      <c r="D232" s="27">
        <v>23</v>
      </c>
      <c r="E232" s="27">
        <v>1</v>
      </c>
      <c r="F232" s="28">
        <v>0</v>
      </c>
      <c r="G232" s="27">
        <v>0</v>
      </c>
      <c r="H232" s="27">
        <v>0</v>
      </c>
      <c r="I232" s="27">
        <v>0</v>
      </c>
      <c r="J232" s="27">
        <v>1</v>
      </c>
      <c r="K232" s="27">
        <v>0</v>
      </c>
      <c r="L232" s="27">
        <v>0</v>
      </c>
      <c r="M232" s="5">
        <f t="shared" si="13"/>
        <v>116</v>
      </c>
    </row>
    <row r="233" spans="1:13" ht="15.75">
      <c r="A233" s="7" t="s">
        <v>64</v>
      </c>
      <c r="B233" s="27">
        <v>11</v>
      </c>
      <c r="C233" s="27">
        <v>14</v>
      </c>
      <c r="D233" s="27">
        <v>8</v>
      </c>
      <c r="E233" s="27">
        <v>21</v>
      </c>
      <c r="F233" s="28">
        <v>7</v>
      </c>
      <c r="G233" s="27">
        <v>4</v>
      </c>
      <c r="H233" s="27">
        <v>27</v>
      </c>
      <c r="I233" s="27">
        <v>22</v>
      </c>
      <c r="J233" s="27">
        <v>12</v>
      </c>
      <c r="K233" s="27">
        <v>20</v>
      </c>
      <c r="L233" s="27">
        <v>16</v>
      </c>
      <c r="M233" s="5">
        <f t="shared" si="13"/>
        <v>162</v>
      </c>
    </row>
    <row r="234" spans="1:13" ht="15.75">
      <c r="A234" s="7" t="s">
        <v>65</v>
      </c>
      <c r="B234" s="27">
        <v>10</v>
      </c>
      <c r="C234" s="27">
        <v>9</v>
      </c>
      <c r="D234" s="27">
        <v>4</v>
      </c>
      <c r="E234" s="27">
        <v>12</v>
      </c>
      <c r="F234" s="28">
        <v>3</v>
      </c>
      <c r="G234" s="27">
        <v>7</v>
      </c>
      <c r="H234" s="27">
        <v>11</v>
      </c>
      <c r="I234" s="27">
        <v>11</v>
      </c>
      <c r="J234" s="27">
        <v>10</v>
      </c>
      <c r="K234" s="27">
        <v>7</v>
      </c>
      <c r="L234" s="27">
        <v>8</v>
      </c>
      <c r="M234" s="5">
        <f t="shared" si="13"/>
        <v>92</v>
      </c>
    </row>
    <row r="235" spans="1:13" ht="15.75">
      <c r="A235" s="7" t="s">
        <v>66</v>
      </c>
      <c r="B235" s="27">
        <v>7</v>
      </c>
      <c r="C235" s="27">
        <v>13</v>
      </c>
      <c r="D235" s="27">
        <v>10</v>
      </c>
      <c r="E235" s="27">
        <v>3</v>
      </c>
      <c r="F235" s="28">
        <v>7</v>
      </c>
      <c r="G235" s="27"/>
      <c r="H235" s="27">
        <v>2</v>
      </c>
      <c r="I235" s="27">
        <v>15</v>
      </c>
      <c r="J235" s="27">
        <v>25</v>
      </c>
      <c r="K235" s="27">
        <v>14</v>
      </c>
      <c r="L235" s="27">
        <v>7</v>
      </c>
      <c r="M235" s="5">
        <f t="shared" si="13"/>
        <v>103</v>
      </c>
    </row>
    <row r="236" spans="1:13" ht="15.75">
      <c r="A236" s="7" t="s">
        <v>67</v>
      </c>
      <c r="B236" s="27">
        <v>5</v>
      </c>
      <c r="C236" s="27">
        <v>1</v>
      </c>
      <c r="D236" s="27">
        <v>6</v>
      </c>
      <c r="E236" s="27">
        <v>16</v>
      </c>
      <c r="F236" s="28">
        <v>4</v>
      </c>
      <c r="G236" s="27">
        <v>6</v>
      </c>
      <c r="H236" s="27">
        <v>4</v>
      </c>
      <c r="I236" s="27">
        <v>5</v>
      </c>
      <c r="J236" s="27">
        <v>4</v>
      </c>
      <c r="K236" s="27">
        <v>6</v>
      </c>
      <c r="L236" s="27">
        <v>4</v>
      </c>
      <c r="M236" s="5">
        <f t="shared" si="13"/>
        <v>61</v>
      </c>
    </row>
    <row r="237" spans="1:13" ht="15.75">
      <c r="A237" s="33" t="s">
        <v>53</v>
      </c>
      <c r="B237" s="36">
        <f aca="true" t="shared" si="14" ref="B237:M237">SUM(B231:B236)</f>
        <v>58</v>
      </c>
      <c r="C237" s="36">
        <f t="shared" si="14"/>
        <v>173</v>
      </c>
      <c r="D237" s="36">
        <f t="shared" si="14"/>
        <v>202</v>
      </c>
      <c r="E237" s="36">
        <f t="shared" si="14"/>
        <v>200</v>
      </c>
      <c r="F237" s="39">
        <f t="shared" si="14"/>
        <v>176</v>
      </c>
      <c r="G237" s="36">
        <f t="shared" si="14"/>
        <v>67</v>
      </c>
      <c r="H237" s="36">
        <f t="shared" si="14"/>
        <v>112</v>
      </c>
      <c r="I237" s="36">
        <f>SUM(I231:I236)</f>
        <v>95</v>
      </c>
      <c r="J237" s="36">
        <f>SUM(J231:J236)</f>
        <v>95</v>
      </c>
      <c r="K237" s="36">
        <f>SUM(K231:K236)</f>
        <v>73</v>
      </c>
      <c r="L237" s="36">
        <f t="shared" si="14"/>
        <v>62</v>
      </c>
      <c r="M237" s="36">
        <f t="shared" si="14"/>
        <v>1313</v>
      </c>
    </row>
    <row r="238" spans="1:9" ht="15.75">
      <c r="A238" s="10"/>
      <c r="B238" s="11"/>
      <c r="C238" s="11"/>
      <c r="D238" s="11"/>
      <c r="E238" s="11"/>
      <c r="F238" s="9"/>
      <c r="G238" s="11"/>
      <c r="H238" s="11"/>
      <c r="I238" s="11"/>
    </row>
    <row r="239" spans="1:9" ht="15.75">
      <c r="A239" s="10"/>
      <c r="B239" s="11"/>
      <c r="C239" s="11"/>
      <c r="D239" s="11"/>
      <c r="E239" s="11"/>
      <c r="F239" s="9"/>
      <c r="G239" s="11"/>
      <c r="H239" s="11"/>
      <c r="I239" s="11"/>
    </row>
    <row r="240" spans="1:9" ht="15.75">
      <c r="A240" s="10"/>
      <c r="B240" s="11"/>
      <c r="C240" s="11"/>
      <c r="D240" s="11"/>
      <c r="E240" s="11"/>
      <c r="F240" s="9"/>
      <c r="G240" s="11"/>
      <c r="H240" s="11"/>
      <c r="I240" s="11"/>
    </row>
    <row r="241" spans="1:9" ht="15.75">
      <c r="A241" s="10"/>
      <c r="B241" s="11"/>
      <c r="C241" s="11"/>
      <c r="D241" s="11"/>
      <c r="E241" s="11"/>
      <c r="F241" s="9"/>
      <c r="G241" s="11"/>
      <c r="H241" s="11"/>
      <c r="I241" s="11"/>
    </row>
    <row r="242" spans="1:9" ht="15.75">
      <c r="A242" s="10"/>
      <c r="B242" s="11"/>
      <c r="C242" s="11"/>
      <c r="D242" s="11"/>
      <c r="E242" s="11"/>
      <c r="F242" s="9"/>
      <c r="G242" s="11"/>
      <c r="H242" s="11"/>
      <c r="I242" s="11"/>
    </row>
    <row r="243" spans="1:9" ht="15.75">
      <c r="A243" s="10"/>
      <c r="B243" s="11"/>
      <c r="C243" s="11"/>
      <c r="D243" s="11"/>
      <c r="E243" s="11"/>
      <c r="F243" s="9"/>
      <c r="G243" s="11"/>
      <c r="H243" s="11"/>
      <c r="I243" s="11"/>
    </row>
    <row r="244" spans="1:9" ht="15.75">
      <c r="A244" s="10"/>
      <c r="B244" s="11"/>
      <c r="C244" s="11"/>
      <c r="D244" s="11"/>
      <c r="E244" s="11"/>
      <c r="F244" s="9"/>
      <c r="G244" s="11"/>
      <c r="H244" s="11"/>
      <c r="I244" s="11"/>
    </row>
    <row r="245" spans="1:9" ht="15.75">
      <c r="A245" s="10"/>
      <c r="B245" s="11"/>
      <c r="C245" s="11"/>
      <c r="D245" s="11"/>
      <c r="E245" s="11"/>
      <c r="F245" s="9"/>
      <c r="G245" s="11"/>
      <c r="H245" s="11"/>
      <c r="I245" s="11"/>
    </row>
    <row r="246" spans="1:9" ht="15.75">
      <c r="A246" s="10"/>
      <c r="B246" s="11"/>
      <c r="C246" s="11"/>
      <c r="D246" s="11"/>
      <c r="E246" s="11"/>
      <c r="F246" s="9"/>
      <c r="G246" s="11"/>
      <c r="H246" s="11"/>
      <c r="I246" s="11"/>
    </row>
    <row r="247" spans="1:9" ht="15.75">
      <c r="A247" s="10"/>
      <c r="B247" s="11"/>
      <c r="C247" s="11"/>
      <c r="D247" s="11"/>
      <c r="E247" s="11"/>
      <c r="F247" s="9"/>
      <c r="G247" s="11"/>
      <c r="H247" s="11"/>
      <c r="I247" s="11"/>
    </row>
    <row r="248" spans="1:9" ht="15.75">
      <c r="A248" s="10"/>
      <c r="B248" s="11"/>
      <c r="C248" s="11"/>
      <c r="D248" s="11"/>
      <c r="E248" s="11"/>
      <c r="F248" s="9"/>
      <c r="G248" s="11"/>
      <c r="H248" s="11"/>
      <c r="I248" s="11"/>
    </row>
    <row r="249" spans="1:9" ht="15.75">
      <c r="A249" s="10"/>
      <c r="B249" s="11"/>
      <c r="C249" s="11"/>
      <c r="D249" s="11"/>
      <c r="E249" s="11"/>
      <c r="F249" s="9"/>
      <c r="G249" s="11"/>
      <c r="H249" s="11"/>
      <c r="I249" s="11"/>
    </row>
    <row r="250" spans="1:9" ht="15.75">
      <c r="A250" s="10"/>
      <c r="B250" s="11"/>
      <c r="C250" s="11"/>
      <c r="D250" s="11"/>
      <c r="E250" s="11"/>
      <c r="F250" s="9"/>
      <c r="G250" s="11"/>
      <c r="H250" s="11"/>
      <c r="I250" s="11"/>
    </row>
    <row r="251" spans="1:9" ht="15.75">
      <c r="A251" s="10"/>
      <c r="B251" s="11"/>
      <c r="C251" s="11"/>
      <c r="D251" s="11"/>
      <c r="E251" s="11"/>
      <c r="F251" s="9"/>
      <c r="G251" s="11"/>
      <c r="H251" s="11"/>
      <c r="I251" s="11"/>
    </row>
    <row r="252" spans="1:9" ht="15.75">
      <c r="A252" s="10"/>
      <c r="B252" s="11"/>
      <c r="C252" s="11"/>
      <c r="D252" s="11"/>
      <c r="E252" s="11"/>
      <c r="F252" s="9"/>
      <c r="G252" s="11"/>
      <c r="H252" s="11"/>
      <c r="I252" s="11"/>
    </row>
    <row r="253" spans="1:9" ht="15.75">
      <c r="A253" s="10"/>
      <c r="B253" s="11"/>
      <c r="C253" s="11"/>
      <c r="D253" s="11"/>
      <c r="E253" s="11"/>
      <c r="F253" s="9"/>
      <c r="G253" s="11"/>
      <c r="H253" s="11"/>
      <c r="I253" s="11"/>
    </row>
    <row r="254" spans="1:9" ht="15.75">
      <c r="A254" s="10"/>
      <c r="B254" s="11"/>
      <c r="C254" s="11"/>
      <c r="D254" s="11"/>
      <c r="E254" s="11"/>
      <c r="F254" s="9"/>
      <c r="G254" s="11"/>
      <c r="H254" s="11"/>
      <c r="I254" s="11"/>
    </row>
    <row r="255" spans="1:9" ht="15.75">
      <c r="A255" s="10"/>
      <c r="B255" s="11"/>
      <c r="C255" s="11"/>
      <c r="D255" s="11"/>
      <c r="E255" s="11"/>
      <c r="F255" s="9"/>
      <c r="G255" s="11"/>
      <c r="H255" s="11"/>
      <c r="I255" s="11"/>
    </row>
    <row r="256" spans="1:9" ht="15.75">
      <c r="A256" s="10"/>
      <c r="B256" s="11"/>
      <c r="C256" s="11"/>
      <c r="D256" s="11"/>
      <c r="E256" s="11"/>
      <c r="F256" s="9"/>
      <c r="G256" s="11"/>
      <c r="H256" s="11"/>
      <c r="I256" s="11"/>
    </row>
    <row r="257" spans="1:6" ht="15.75">
      <c r="A257" s="10"/>
      <c r="B257" s="11"/>
      <c r="C257" s="11"/>
      <c r="D257" s="11"/>
      <c r="E257" s="11"/>
      <c r="F257" s="9"/>
    </row>
    <row r="258" ht="15">
      <c r="A258" s="2" t="s">
        <v>15</v>
      </c>
    </row>
    <row r="259" spans="1:13" ht="15">
      <c r="A259" s="30" t="s">
        <v>16</v>
      </c>
      <c r="B259" s="31" t="s">
        <v>5</v>
      </c>
      <c r="C259" s="31" t="s">
        <v>6</v>
      </c>
      <c r="D259" s="31" t="s">
        <v>7</v>
      </c>
      <c r="E259" s="31" t="s">
        <v>8</v>
      </c>
      <c r="F259" s="31" t="s">
        <v>42</v>
      </c>
      <c r="G259" s="31" t="s">
        <v>43</v>
      </c>
      <c r="H259" s="31" t="s">
        <v>44</v>
      </c>
      <c r="I259" s="31" t="s">
        <v>70</v>
      </c>
      <c r="J259" s="31" t="s">
        <v>72</v>
      </c>
      <c r="K259" s="31" t="s">
        <v>81</v>
      </c>
      <c r="L259" s="31" t="s">
        <v>83</v>
      </c>
      <c r="M259" s="31" t="s">
        <v>9</v>
      </c>
    </row>
    <row r="260" spans="1:13" ht="15">
      <c r="A260" s="6" t="s">
        <v>17</v>
      </c>
      <c r="B260" s="14">
        <v>1156</v>
      </c>
      <c r="C260" s="14">
        <v>1244</v>
      </c>
      <c r="D260" s="14">
        <v>1701</v>
      </c>
      <c r="E260" s="14">
        <v>1069</v>
      </c>
      <c r="F260" s="14">
        <v>1071</v>
      </c>
      <c r="G260" s="14">
        <v>1664</v>
      </c>
      <c r="H260" s="14">
        <v>2062</v>
      </c>
      <c r="I260" s="14">
        <v>2215</v>
      </c>
      <c r="J260" s="14">
        <v>2848</v>
      </c>
      <c r="K260" s="14">
        <v>2746</v>
      </c>
      <c r="L260" s="14">
        <v>1855</v>
      </c>
      <c r="M260" s="22">
        <f>SUM(B260:L260)</f>
        <v>19631</v>
      </c>
    </row>
    <row r="261" spans="1:13" ht="30">
      <c r="A261" s="6" t="s">
        <v>26</v>
      </c>
      <c r="B261" s="16">
        <v>2.5633217993079582</v>
      </c>
      <c r="C261" s="16">
        <v>2.829970525187567</v>
      </c>
      <c r="D261" s="16">
        <v>2.8997158534195573</v>
      </c>
      <c r="E261" s="16">
        <v>3.0907545993140007</v>
      </c>
      <c r="F261" s="16">
        <v>2.19</v>
      </c>
      <c r="G261" s="16">
        <v>2.69</v>
      </c>
      <c r="H261" s="16">
        <v>3.04</v>
      </c>
      <c r="I261" s="16">
        <v>2.99</v>
      </c>
      <c r="J261" s="16">
        <v>2.94</v>
      </c>
      <c r="K261" s="16">
        <v>2.62</v>
      </c>
      <c r="L261" s="16">
        <v>2.96</v>
      </c>
      <c r="M261" s="40">
        <v>2.85</v>
      </c>
    </row>
    <row r="262" spans="1:13" ht="30">
      <c r="A262" s="6" t="s">
        <v>18</v>
      </c>
      <c r="B262" s="15">
        <v>49.38666666666666</v>
      </c>
      <c r="C262" s="15">
        <v>58.67472222222222</v>
      </c>
      <c r="D262" s="15">
        <v>82.20694444444445</v>
      </c>
      <c r="E262" s="15">
        <v>55.066944444444445</v>
      </c>
      <c r="F262" s="15">
        <v>39.1</v>
      </c>
      <c r="G262" s="15">
        <v>74.56</v>
      </c>
      <c r="H262" s="15">
        <v>104.43</v>
      </c>
      <c r="I262" s="15">
        <v>110.47</v>
      </c>
      <c r="J262" s="15">
        <v>139.54</v>
      </c>
      <c r="K262" s="15">
        <v>120.04</v>
      </c>
      <c r="L262" s="15">
        <v>91.65</v>
      </c>
      <c r="M262" s="41">
        <f>SUM(B262:L262)</f>
        <v>925.1252777777777</v>
      </c>
    </row>
    <row r="263" spans="1:6" ht="15">
      <c r="A263" s="17"/>
      <c r="B263" s="18"/>
      <c r="C263" s="18"/>
      <c r="D263" s="18"/>
      <c r="E263" s="18"/>
      <c r="F263" s="18"/>
    </row>
    <row r="264" spans="1:6" ht="15.75">
      <c r="A264" s="10"/>
      <c r="B264" s="11"/>
      <c r="C264" s="11"/>
      <c r="D264" s="11"/>
      <c r="E264" s="11"/>
      <c r="F264" s="9"/>
    </row>
  </sheetData>
  <sheetProtection/>
  <mergeCells count="2">
    <mergeCell ref="A7:M7"/>
    <mergeCell ref="A8:M8"/>
  </mergeCells>
  <printOptions/>
  <pageMargins left="0.3937007874015748" right="0.3937007874015748" top="0.5511811023622047" bottom="0.5511811023622047" header="0.31496062992125984" footer="0.31496062992125984"/>
  <pageSetup fitToHeight="0" fitToWidth="1" horizontalDpi="600" verticalDpi="600" orientation="landscape" scale="77" r:id="rId2"/>
  <headerFooter>
    <oddFooter>&amp;CGERENCIA COMERCIAL Y DE ATENCIÓN AL USUARIO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javargas</dc:creator>
  <cp:keywords/>
  <dc:description/>
  <cp:lastModifiedBy>Katherine Moreno Sarmiento</cp:lastModifiedBy>
  <cp:lastPrinted>2015-12-02T21:12:10Z</cp:lastPrinted>
  <dcterms:created xsi:type="dcterms:W3CDTF">2015-03-25T21:18:08Z</dcterms:created>
  <dcterms:modified xsi:type="dcterms:W3CDTF">2015-12-11T15:50:58Z</dcterms:modified>
  <cp:category/>
  <cp:version/>
  <cp:contentType/>
  <cp:contentStatus/>
</cp:coreProperties>
</file>